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4.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5.xml" ContentType="application/vnd.openxmlformats-officedocument.drawing+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Daten\Wissen\Papers_Talks_Posters\Arctica elements\"/>
    </mc:Choice>
  </mc:AlternateContent>
  <xr:revisionPtr revIDLastSave="0" documentId="13_ncr:1_{175DE15B-1F44-46A9-B69B-103630052E34}" xr6:coauthVersionLast="47" xr6:coauthVersionMax="47" xr10:uidLastSave="{00000000-0000-0000-0000-000000000000}"/>
  <bookViews>
    <workbookView xWindow="38290" yWindow="-110" windowWidth="38620" windowHeight="21220" xr2:uid="{A76054FF-BD19-48FF-A4BA-364DC9902E65}"/>
  </bookViews>
  <sheets>
    <sheet name="Contents" sheetId="7" r:id="rId1"/>
    <sheet name="ICE120501AL1" sheetId="1" r:id="rId2"/>
    <sheet name="ICE121401AL1" sheetId="2" r:id="rId3"/>
    <sheet name="ICE120703AL2" sheetId="3" r:id="rId4"/>
    <sheet name="ICE120505AL2" sheetId="4" r:id="rId5"/>
    <sheet name="SGI-detrending of age-detr SrCa" sheetId="5" r:id="rId6"/>
    <sheet name="SGI-detr. increases SrCa T link"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P5" i="1" l="1"/>
  <c r="CP6" i="1"/>
  <c r="CP7" i="1"/>
  <c r="CP8" i="1"/>
  <c r="CP9" i="1"/>
  <c r="CP10" i="1"/>
  <c r="CP11" i="1"/>
  <c r="CP12" i="1"/>
  <c r="CP13" i="1"/>
  <c r="CP14" i="1"/>
  <c r="CP15" i="1"/>
  <c r="CP16" i="1"/>
  <c r="CP17" i="1"/>
  <c r="CP18" i="1"/>
  <c r="CP19" i="1"/>
  <c r="CP20" i="1"/>
  <c r="CP21" i="1"/>
  <c r="CP22" i="1"/>
  <c r="CP23" i="1"/>
  <c r="CP24" i="1"/>
  <c r="CP25" i="1"/>
  <c r="CP26" i="1"/>
  <c r="CP27" i="1"/>
  <c r="CP28" i="1"/>
  <c r="CP29" i="1"/>
  <c r="CP30" i="1"/>
  <c r="CP31" i="1"/>
  <c r="CP32" i="1"/>
  <c r="CP33" i="1"/>
  <c r="CP34" i="1"/>
  <c r="CP35" i="1"/>
  <c r="CP36" i="1"/>
  <c r="CP37" i="1"/>
  <c r="CP38" i="1"/>
  <c r="CP39" i="1"/>
  <c r="CP40" i="1"/>
  <c r="CP41" i="1"/>
  <c r="CP42" i="1"/>
  <c r="CP43" i="1"/>
  <c r="CP44" i="1"/>
  <c r="CP45" i="1"/>
  <c r="CP46" i="1"/>
  <c r="CP47" i="1"/>
  <c r="CP48" i="1"/>
  <c r="CP49" i="1"/>
  <c r="CP50" i="1"/>
  <c r="CP51" i="1"/>
  <c r="CP52" i="1"/>
  <c r="CP53" i="1"/>
  <c r="CP54" i="1"/>
  <c r="CP55" i="1"/>
  <c r="CP56" i="1"/>
  <c r="CP57" i="1"/>
  <c r="CP58" i="1"/>
  <c r="CP59" i="1"/>
  <c r="CP60" i="1"/>
  <c r="CP61" i="1"/>
  <c r="CP62" i="1"/>
  <c r="CP63" i="1"/>
  <c r="CP64" i="1"/>
  <c r="CP65" i="1"/>
  <c r="CP66" i="1"/>
  <c r="CP67" i="1"/>
  <c r="CP4" i="1"/>
  <c r="CO5" i="1"/>
  <c r="CO6" i="1"/>
  <c r="CO7" i="1"/>
  <c r="CO8" i="1"/>
  <c r="CO9" i="1"/>
  <c r="CO10" i="1"/>
  <c r="CO11" i="1"/>
  <c r="CO12" i="1"/>
  <c r="CO13" i="1"/>
  <c r="CO14" i="1"/>
  <c r="CO15" i="1"/>
  <c r="CO16" i="1"/>
  <c r="CO17" i="1"/>
  <c r="CO18" i="1"/>
  <c r="CO19" i="1"/>
  <c r="CO20" i="1"/>
  <c r="CO21" i="1"/>
  <c r="CO22" i="1"/>
  <c r="CO23" i="1"/>
  <c r="CO24" i="1"/>
  <c r="CO25" i="1"/>
  <c r="CO26" i="1"/>
  <c r="CO27" i="1"/>
  <c r="CO28" i="1"/>
  <c r="CO29" i="1"/>
  <c r="CO30" i="1"/>
  <c r="CO31" i="1"/>
  <c r="CO32" i="1"/>
  <c r="CO33" i="1"/>
  <c r="CO34" i="1"/>
  <c r="CO35" i="1"/>
  <c r="CO36" i="1"/>
  <c r="CO37" i="1"/>
  <c r="CO38" i="1"/>
  <c r="CO39" i="1"/>
  <c r="CO40" i="1"/>
  <c r="CO41" i="1"/>
  <c r="CO42" i="1"/>
  <c r="CO43" i="1"/>
  <c r="CO44" i="1"/>
  <c r="CO45" i="1"/>
  <c r="CO46" i="1"/>
  <c r="CO47" i="1"/>
  <c r="CO48" i="1"/>
  <c r="CO49" i="1"/>
  <c r="CO50" i="1"/>
  <c r="CO51" i="1"/>
  <c r="CO52" i="1"/>
  <c r="CO53" i="1"/>
  <c r="CO54" i="1"/>
  <c r="CO55" i="1"/>
  <c r="CO56" i="1"/>
  <c r="CO57" i="1"/>
  <c r="CO58" i="1"/>
  <c r="CO59" i="1"/>
  <c r="CO60" i="1"/>
  <c r="CO61" i="1"/>
  <c r="CO62" i="1"/>
  <c r="CO63" i="1"/>
  <c r="CO64" i="1"/>
  <c r="CO65" i="1"/>
  <c r="CO66" i="1"/>
  <c r="CO67" i="1"/>
  <c r="CO4" i="1"/>
  <c r="CN5" i="1"/>
  <c r="CN6" i="1"/>
  <c r="CN7" i="1"/>
  <c r="CN8" i="1"/>
  <c r="CN9" i="1"/>
  <c r="CN10" i="1"/>
  <c r="CN11" i="1"/>
  <c r="CN12" i="1"/>
  <c r="CN13" i="1"/>
  <c r="CN14" i="1"/>
  <c r="CN15" i="1"/>
  <c r="CN16" i="1"/>
  <c r="CN17" i="1"/>
  <c r="CN18" i="1"/>
  <c r="CN19" i="1"/>
  <c r="CN20" i="1"/>
  <c r="CN21" i="1"/>
  <c r="CN22" i="1"/>
  <c r="CN23" i="1"/>
  <c r="CN24" i="1"/>
  <c r="CN25" i="1"/>
  <c r="CN26" i="1"/>
  <c r="CN27" i="1"/>
  <c r="CN28" i="1"/>
  <c r="CN29" i="1"/>
  <c r="CN30" i="1"/>
  <c r="CN31" i="1"/>
  <c r="CN32" i="1"/>
  <c r="CN33" i="1"/>
  <c r="CN34" i="1"/>
  <c r="CN35" i="1"/>
  <c r="CN36" i="1"/>
  <c r="CN37" i="1"/>
  <c r="CN38" i="1"/>
  <c r="CN39" i="1"/>
  <c r="CN40" i="1"/>
  <c r="CN41" i="1"/>
  <c r="CN42" i="1"/>
  <c r="CN43" i="1"/>
  <c r="CN44" i="1"/>
  <c r="CN45" i="1"/>
  <c r="CN46" i="1"/>
  <c r="CN47" i="1"/>
  <c r="CN48" i="1"/>
  <c r="CN49" i="1"/>
  <c r="CN50" i="1"/>
  <c r="CN51" i="1"/>
  <c r="CN52" i="1"/>
  <c r="CN53" i="1"/>
  <c r="CN54" i="1"/>
  <c r="CN55" i="1"/>
  <c r="CN56" i="1"/>
  <c r="CN57" i="1"/>
  <c r="CN58" i="1"/>
  <c r="CN59" i="1"/>
  <c r="CN60" i="1"/>
  <c r="CN61" i="1"/>
  <c r="CN62" i="1"/>
  <c r="CN63" i="1"/>
  <c r="CN64" i="1"/>
  <c r="CN65" i="1"/>
  <c r="CN66" i="1"/>
  <c r="CN67" i="1"/>
  <c r="CN4" i="1"/>
  <c r="AH175" i="5"/>
  <c r="AH176" i="5"/>
  <c r="AH177" i="5"/>
  <c r="AS6" i="5"/>
  <c r="AS78" i="5"/>
  <c r="AS77" i="5"/>
  <c r="AS76" i="5"/>
  <c r="AS75" i="5"/>
  <c r="AS74" i="5"/>
  <c r="AS73" i="5"/>
  <c r="AS72" i="5"/>
  <c r="AS71" i="5"/>
  <c r="AS70" i="5"/>
  <c r="AS69" i="5"/>
  <c r="AS68" i="5"/>
  <c r="AS67" i="5"/>
  <c r="AS66" i="5"/>
  <c r="AS65" i="5"/>
  <c r="AS64" i="5"/>
  <c r="AS63" i="5"/>
  <c r="AS62" i="5"/>
  <c r="AS61" i="5"/>
  <c r="AS60" i="5"/>
  <c r="AS59" i="5"/>
  <c r="AS58" i="5"/>
  <c r="AS57" i="5"/>
  <c r="AS56" i="5"/>
  <c r="AS55" i="5"/>
  <c r="AS54" i="5"/>
  <c r="AS53" i="5"/>
  <c r="AS52" i="5"/>
  <c r="AS51" i="5"/>
  <c r="AS50" i="5"/>
  <c r="AS49" i="5"/>
  <c r="AS48" i="5"/>
  <c r="AS47" i="5"/>
  <c r="AS46" i="5"/>
  <c r="AS45" i="5"/>
  <c r="AS44" i="5"/>
  <c r="AS43" i="5"/>
  <c r="AS42" i="5"/>
  <c r="AS41" i="5"/>
  <c r="AS40" i="5"/>
  <c r="AS39" i="5"/>
  <c r="AS38" i="5"/>
  <c r="AS37" i="5"/>
  <c r="AS36" i="5"/>
  <c r="AS35" i="5"/>
  <c r="AS34" i="5"/>
  <c r="AS33" i="5"/>
  <c r="AS32" i="5"/>
  <c r="AS31" i="5"/>
  <c r="AS30" i="5"/>
  <c r="AS29" i="5"/>
  <c r="AS28" i="5"/>
  <c r="AS27" i="5"/>
  <c r="AS26" i="5"/>
  <c r="AS25" i="5"/>
  <c r="AS24" i="5"/>
  <c r="AS23" i="5"/>
  <c r="AS22" i="5"/>
  <c r="AS21" i="5"/>
  <c r="AS20" i="5"/>
  <c r="AS19" i="5"/>
  <c r="AS18" i="5"/>
  <c r="AS17" i="5"/>
  <c r="AS16" i="5"/>
  <c r="AS15" i="5"/>
  <c r="AS14" i="5"/>
  <c r="AS13" i="5"/>
  <c r="AS12" i="5"/>
  <c r="AS11" i="5"/>
  <c r="AS10" i="5"/>
  <c r="AS9" i="5"/>
  <c r="AS8" i="5"/>
  <c r="AS7" i="5"/>
  <c r="AH174" i="5"/>
  <c r="AH173" i="5"/>
  <c r="AH172" i="5"/>
  <c r="AH171" i="5"/>
  <c r="AH170" i="5"/>
  <c r="AH169" i="5"/>
  <c r="AH168" i="5"/>
  <c r="AH167" i="5"/>
  <c r="AH166" i="5"/>
  <c r="AH165" i="5"/>
  <c r="AH164" i="5"/>
  <c r="AH163" i="5"/>
  <c r="AH162" i="5"/>
  <c r="AH161" i="5"/>
  <c r="AH160" i="5"/>
  <c r="AH159" i="5"/>
  <c r="AH158" i="5"/>
  <c r="AH157" i="5"/>
  <c r="AH156" i="5"/>
  <c r="AH155" i="5"/>
  <c r="AH154" i="5"/>
  <c r="AH153" i="5"/>
  <c r="AH152" i="5"/>
  <c r="AH151" i="5"/>
  <c r="AH150" i="5"/>
  <c r="AH149" i="5"/>
  <c r="AH148" i="5"/>
  <c r="AH147" i="5"/>
  <c r="AH146" i="5"/>
  <c r="AH145" i="5"/>
  <c r="AH144" i="5"/>
  <c r="AH143" i="5"/>
  <c r="AH142" i="5"/>
  <c r="AH141" i="5"/>
  <c r="AH140" i="5"/>
  <c r="AH139" i="5"/>
  <c r="AH138" i="5"/>
  <c r="AH137" i="5"/>
  <c r="AH136" i="5"/>
  <c r="AH135" i="5"/>
  <c r="AH134" i="5"/>
  <c r="AH133" i="5"/>
  <c r="AH132" i="5"/>
  <c r="AH131" i="5"/>
  <c r="AH130" i="5"/>
  <c r="AH129" i="5"/>
  <c r="AH128" i="5"/>
  <c r="AH127" i="5"/>
  <c r="AH126" i="5"/>
  <c r="AH125" i="5"/>
  <c r="AH124" i="5"/>
  <c r="AH123" i="5"/>
  <c r="AH122" i="5"/>
  <c r="AH121" i="5"/>
  <c r="AH120" i="5"/>
  <c r="AH119" i="5"/>
  <c r="AH118" i="5"/>
  <c r="AH117" i="5"/>
  <c r="AH116" i="5"/>
  <c r="AH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H14" i="5"/>
  <c r="AH13" i="5"/>
  <c r="AH12" i="5"/>
  <c r="AH11" i="5"/>
  <c r="AH10" i="5"/>
  <c r="AH9" i="5"/>
  <c r="AH8" i="5"/>
  <c r="W68" i="5"/>
  <c r="W69" i="5"/>
  <c r="W70" i="5"/>
  <c r="W71" i="5"/>
  <c r="W72" i="5"/>
  <c r="W73" i="5"/>
  <c r="W74" i="5"/>
  <c r="W75" i="5"/>
  <c r="W76" i="5"/>
  <c r="W77" i="5"/>
  <c r="W78" i="5"/>
  <c r="W79" i="5"/>
  <c r="W80" i="5"/>
  <c r="W81" i="5"/>
  <c r="W82" i="5"/>
  <c r="W83" i="5"/>
  <c r="W84" i="5"/>
  <c r="W85" i="5"/>
  <c r="W86" i="5"/>
  <c r="W87" i="5"/>
  <c r="W88" i="5"/>
  <c r="W89" i="5"/>
  <c r="W90" i="5"/>
  <c r="W91" i="5"/>
  <c r="W92" i="5"/>
  <c r="W93" i="5"/>
  <c r="W94" i="5"/>
  <c r="W95" i="5"/>
  <c r="W96" i="5"/>
  <c r="W97" i="5"/>
  <c r="W98" i="5"/>
  <c r="W99" i="5"/>
  <c r="W100" i="5"/>
  <c r="W101" i="5"/>
  <c r="W102" i="5"/>
  <c r="W103" i="5"/>
  <c r="W104" i="5"/>
  <c r="W105" i="5"/>
  <c r="W106" i="5"/>
  <c r="W107" i="5"/>
  <c r="W108" i="5"/>
  <c r="W109" i="5"/>
  <c r="W110" i="5"/>
  <c r="W111" i="5"/>
  <c r="W112" i="5"/>
  <c r="W113" i="5"/>
  <c r="W114" i="5"/>
  <c r="W115" i="5"/>
  <c r="W116" i="5"/>
  <c r="W117" i="5"/>
  <c r="W118" i="5"/>
  <c r="W119" i="5"/>
  <c r="W120" i="5"/>
  <c r="W121" i="5"/>
  <c r="W122" i="5"/>
  <c r="W123" i="5"/>
  <c r="W124" i="5"/>
  <c r="W125" i="5"/>
  <c r="W126" i="5"/>
  <c r="W127" i="5"/>
  <c r="W128" i="5"/>
  <c r="W129" i="5"/>
  <c r="W130" i="5"/>
  <c r="W131" i="5"/>
  <c r="W132" i="5"/>
  <c r="W133" i="5"/>
  <c r="W134" i="5"/>
  <c r="W135" i="5"/>
  <c r="W136" i="5"/>
  <c r="W137" i="5"/>
  <c r="W138" i="5"/>
  <c r="W139" i="5"/>
  <c r="W140" i="5"/>
  <c r="W141" i="5"/>
  <c r="W142" i="5"/>
  <c r="W143" i="5"/>
  <c r="W144" i="5"/>
  <c r="W145" i="5"/>
  <c r="W146" i="5"/>
  <c r="W147" i="5"/>
  <c r="W148" i="5"/>
  <c r="W149" i="5"/>
  <c r="W150" i="5"/>
  <c r="W151" i="5"/>
  <c r="W152" i="5"/>
  <c r="W153" i="5"/>
  <c r="W154" i="5"/>
  <c r="W155" i="5"/>
  <c r="W156" i="5"/>
  <c r="W157" i="5"/>
  <c r="W158" i="5"/>
  <c r="W159" i="5"/>
  <c r="W160" i="5"/>
  <c r="W161" i="5"/>
  <c r="W162" i="5"/>
  <c r="W163" i="5"/>
  <c r="W164" i="5"/>
  <c r="W165" i="5"/>
  <c r="W166" i="5"/>
  <c r="W167" i="5"/>
  <c r="W168" i="5"/>
  <c r="W169" i="5"/>
  <c r="W170" i="5"/>
  <c r="W171" i="5"/>
  <c r="W172" i="5"/>
  <c r="W173" i="5"/>
  <c r="W174" i="5"/>
  <c r="W67" i="5"/>
  <c r="W66" i="5"/>
  <c r="W65" i="5"/>
  <c r="W64" i="5"/>
  <c r="W63" i="5"/>
  <c r="W62" i="5"/>
  <c r="W61" i="5"/>
  <c r="W60" i="5"/>
  <c r="W59" i="5"/>
  <c r="W58" i="5"/>
  <c r="W57" i="5"/>
  <c r="W56" i="5"/>
  <c r="W55" i="5"/>
  <c r="W54" i="5"/>
  <c r="W53" i="5"/>
  <c r="W52" i="5"/>
  <c r="W51" i="5"/>
  <c r="W50" i="5"/>
  <c r="W49" i="5"/>
  <c r="W48" i="5"/>
  <c r="W47" i="5"/>
  <c r="W46" i="5"/>
  <c r="W45" i="5"/>
  <c r="W44" i="5"/>
  <c r="W43" i="5"/>
  <c r="W42" i="5"/>
  <c r="W41" i="5"/>
  <c r="W40" i="5"/>
  <c r="W39" i="5"/>
  <c r="W38" i="5"/>
  <c r="W37" i="5"/>
  <c r="W36" i="5"/>
  <c r="W35" i="5"/>
  <c r="W34" i="5"/>
  <c r="W33" i="5"/>
  <c r="W32" i="5"/>
  <c r="W31" i="5"/>
  <c r="W30" i="5"/>
  <c r="W29" i="5"/>
  <c r="W28" i="5"/>
  <c r="W27" i="5"/>
  <c r="W26" i="5"/>
  <c r="W25" i="5"/>
  <c r="W24" i="5"/>
  <c r="W23" i="5"/>
  <c r="W22" i="5"/>
  <c r="W21" i="5"/>
  <c r="W20" i="5"/>
  <c r="W19" i="5"/>
  <c r="W18" i="5"/>
  <c r="W17" i="5"/>
  <c r="W16" i="5"/>
  <c r="W15" i="5"/>
  <c r="W14" i="5"/>
  <c r="W13" i="5"/>
  <c r="W12" i="5"/>
  <c r="W11" i="5"/>
  <c r="W10" i="5"/>
  <c r="W9" i="5"/>
  <c r="W8" i="5"/>
  <c r="W7" i="5"/>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4" i="5"/>
  <c r="DE6" i="4"/>
  <c r="CO7" i="4"/>
  <c r="CO8" i="4"/>
  <c r="CO9" i="4"/>
  <c r="CO10" i="4"/>
  <c r="CO11" i="4"/>
  <c r="CO12" i="4"/>
  <c r="CO13" i="4"/>
  <c r="CO14" i="4"/>
  <c r="CO15" i="4"/>
  <c r="CO16" i="4"/>
  <c r="CO17" i="4"/>
  <c r="CO18" i="4"/>
  <c r="CO19" i="4"/>
  <c r="CO20" i="4"/>
  <c r="CO21" i="4"/>
  <c r="CO22" i="4"/>
  <c r="CO23" i="4"/>
  <c r="CO24" i="4"/>
  <c r="CO25" i="4"/>
  <c r="CO26" i="4"/>
  <c r="CO27" i="4"/>
  <c r="CO28" i="4"/>
  <c r="CO29" i="4"/>
  <c r="CO30" i="4"/>
  <c r="CO31" i="4"/>
  <c r="CO32" i="4"/>
  <c r="CO33" i="4"/>
  <c r="CO34" i="4"/>
  <c r="CO35" i="4"/>
  <c r="CO36" i="4"/>
  <c r="CO37" i="4"/>
  <c r="CO38" i="4"/>
  <c r="CO39" i="4"/>
  <c r="CO40" i="4"/>
  <c r="CO41" i="4"/>
  <c r="CO42" i="4"/>
  <c r="CO43" i="4"/>
  <c r="CO44" i="4"/>
  <c r="CO45" i="4"/>
  <c r="CO46" i="4"/>
  <c r="CO47" i="4"/>
  <c r="CO48" i="4"/>
  <c r="CO49" i="4"/>
  <c r="CO50" i="4"/>
  <c r="CO51" i="4"/>
  <c r="CO52" i="4"/>
  <c r="CO53" i="4"/>
  <c r="CO54" i="4"/>
  <c r="CO55" i="4"/>
  <c r="CO56" i="4"/>
  <c r="CO57" i="4"/>
  <c r="CO58" i="4"/>
  <c r="CO59" i="4"/>
  <c r="CO60" i="4"/>
  <c r="CO61" i="4"/>
  <c r="CO62" i="4"/>
  <c r="CO63" i="4"/>
  <c r="CO64" i="4"/>
  <c r="CO65" i="4"/>
  <c r="CO66" i="4"/>
  <c r="CO67" i="4"/>
  <c r="CO68" i="4"/>
  <c r="CO69" i="4"/>
  <c r="CO70" i="4"/>
  <c r="CO71" i="4"/>
  <c r="CO72" i="4"/>
  <c r="CO73" i="4"/>
  <c r="CO74" i="4"/>
  <c r="CO75" i="4"/>
  <c r="CO76" i="4"/>
  <c r="CO77" i="4"/>
  <c r="CO78" i="4"/>
  <c r="CO6" i="4"/>
  <c r="DE78" i="4"/>
  <c r="DE77" i="4"/>
  <c r="DE76" i="4"/>
  <c r="DE75" i="4"/>
  <c r="DE74" i="4"/>
  <c r="DE73" i="4"/>
  <c r="DE72" i="4"/>
  <c r="DE71" i="4"/>
  <c r="DE70" i="4"/>
  <c r="DE69" i="4"/>
  <c r="DE68" i="4"/>
  <c r="DE67" i="4"/>
  <c r="DE66" i="4"/>
  <c r="DE65" i="4"/>
  <c r="DE64" i="4"/>
  <c r="DE63" i="4"/>
  <c r="DE62" i="4"/>
  <c r="DE61" i="4"/>
  <c r="DE60" i="4"/>
  <c r="DE59" i="4"/>
  <c r="DE58" i="4"/>
  <c r="DE57" i="4"/>
  <c r="DE56" i="4"/>
  <c r="DE55" i="4"/>
  <c r="DE54" i="4"/>
  <c r="DE53" i="4"/>
  <c r="DE52" i="4"/>
  <c r="DE51" i="4"/>
  <c r="DE50" i="4"/>
  <c r="DE49" i="4"/>
  <c r="DE48" i="4"/>
  <c r="DE47" i="4"/>
  <c r="DE46" i="4"/>
  <c r="DE45" i="4"/>
  <c r="DE44" i="4"/>
  <c r="DE43" i="4"/>
  <c r="DE42" i="4"/>
  <c r="DE41" i="4"/>
  <c r="DE40" i="4"/>
  <c r="DE39" i="4"/>
  <c r="DE38" i="4"/>
  <c r="DE37" i="4"/>
  <c r="DE36" i="4"/>
  <c r="DE35" i="4"/>
  <c r="DE34" i="4"/>
  <c r="DE33" i="4"/>
  <c r="DE32" i="4"/>
  <c r="DE31" i="4"/>
  <c r="DE30" i="4"/>
  <c r="DE29" i="4"/>
  <c r="DE28" i="4"/>
  <c r="DE27" i="4"/>
  <c r="DE26" i="4"/>
  <c r="DE25" i="4"/>
  <c r="DE24" i="4"/>
  <c r="DE23" i="4"/>
  <c r="DE22" i="4"/>
  <c r="DE21" i="4"/>
  <c r="DE20" i="4"/>
  <c r="DE19" i="4"/>
  <c r="DE18" i="4"/>
  <c r="DE17" i="4"/>
  <c r="DE16" i="4"/>
  <c r="DE15" i="4"/>
  <c r="DE14" i="4"/>
  <c r="DE13" i="4"/>
  <c r="DE12" i="4"/>
  <c r="DE11" i="4"/>
  <c r="DE10" i="4"/>
  <c r="DE9" i="4"/>
  <c r="DE8" i="4"/>
  <c r="DE7" i="4"/>
  <c r="CN7" i="4"/>
  <c r="CN8" i="4"/>
  <c r="CN9" i="4"/>
  <c r="CP6" i="4" s="1"/>
  <c r="CN10" i="4"/>
  <c r="CN11" i="4"/>
  <c r="CN12" i="4"/>
  <c r="CN13" i="4"/>
  <c r="CN14" i="4"/>
  <c r="CN15" i="4"/>
  <c r="CN16" i="4"/>
  <c r="CN17" i="4"/>
  <c r="CN18" i="4"/>
  <c r="CN19" i="4"/>
  <c r="CN20" i="4"/>
  <c r="CN21" i="4"/>
  <c r="CN22" i="4"/>
  <c r="CN23" i="4"/>
  <c r="CN24" i="4"/>
  <c r="CN25" i="4"/>
  <c r="CN26" i="4"/>
  <c r="CN27" i="4"/>
  <c r="CN28" i="4"/>
  <c r="CN29" i="4"/>
  <c r="CN30" i="4"/>
  <c r="CN31" i="4"/>
  <c r="CN32" i="4"/>
  <c r="CN33" i="4"/>
  <c r="CN34" i="4"/>
  <c r="CN35" i="4"/>
  <c r="CN36" i="4"/>
  <c r="CN37" i="4"/>
  <c r="CN38" i="4"/>
  <c r="CN39" i="4"/>
  <c r="CN40" i="4"/>
  <c r="CN41" i="4"/>
  <c r="CN42" i="4"/>
  <c r="CN43" i="4"/>
  <c r="CN44" i="4"/>
  <c r="CN45" i="4"/>
  <c r="CN46" i="4"/>
  <c r="CN47" i="4"/>
  <c r="CN48" i="4"/>
  <c r="CN49" i="4"/>
  <c r="CN50" i="4"/>
  <c r="CN51" i="4"/>
  <c r="CN52" i="4"/>
  <c r="CN53" i="4"/>
  <c r="CN54" i="4"/>
  <c r="CN55" i="4"/>
  <c r="CN56" i="4"/>
  <c r="CN57" i="4"/>
  <c r="CN58" i="4"/>
  <c r="CN59" i="4"/>
  <c r="CN60" i="4"/>
  <c r="CN61" i="4"/>
  <c r="CN62" i="4"/>
  <c r="CN63" i="4"/>
  <c r="CN64" i="4"/>
  <c r="CN65" i="4"/>
  <c r="CN66" i="4"/>
  <c r="CN67" i="4"/>
  <c r="CN68" i="4"/>
  <c r="CN69" i="4"/>
  <c r="CN70" i="4"/>
  <c r="CN71" i="4"/>
  <c r="CN72" i="4"/>
  <c r="CN73" i="4"/>
  <c r="CN74" i="4"/>
  <c r="CN75" i="4"/>
  <c r="CN76" i="4"/>
  <c r="CN77" i="4"/>
  <c r="CN78" i="4"/>
  <c r="CN6" i="4"/>
  <c r="CB2" i="4"/>
  <c r="CC65" i="4" s="1"/>
  <c r="BU2" i="4"/>
  <c r="BV65" i="4" s="1"/>
  <c r="AL65" i="4"/>
  <c r="AL64" i="4"/>
  <c r="AL63" i="4"/>
  <c r="AL62" i="4"/>
  <c r="AL61" i="4"/>
  <c r="AL60" i="4"/>
  <c r="AL59" i="4"/>
  <c r="AL58" i="4"/>
  <c r="AL57" i="4"/>
  <c r="AL56" i="4"/>
  <c r="AL55" i="4"/>
  <c r="AL54" i="4"/>
  <c r="AL53" i="4"/>
  <c r="AL52" i="4"/>
  <c r="AL51" i="4"/>
  <c r="AL50" i="4"/>
  <c r="AL49" i="4"/>
  <c r="AL48" i="4"/>
  <c r="AL47" i="4"/>
  <c r="AL46" i="4"/>
  <c r="AL45" i="4"/>
  <c r="AL44" i="4"/>
  <c r="AL43" i="4"/>
  <c r="AL42" i="4"/>
  <c r="AL41" i="4"/>
  <c r="AL40" i="4"/>
  <c r="AL39" i="4"/>
  <c r="AL38" i="4"/>
  <c r="AL37" i="4"/>
  <c r="AL36" i="4"/>
  <c r="AL35" i="4"/>
  <c r="AL34" i="4"/>
  <c r="AL33" i="4"/>
  <c r="AL32" i="4"/>
  <c r="AL31" i="4"/>
  <c r="AL30" i="4"/>
  <c r="AL29" i="4"/>
  <c r="AL28" i="4"/>
  <c r="AL27" i="4"/>
  <c r="AL26" i="4"/>
  <c r="AL25" i="4"/>
  <c r="AL24" i="4"/>
  <c r="AL23" i="4"/>
  <c r="AL22" i="4"/>
  <c r="AL21" i="4"/>
  <c r="AL20" i="4"/>
  <c r="AL19" i="4"/>
  <c r="AL18" i="4"/>
  <c r="AL17" i="4"/>
  <c r="AL16" i="4"/>
  <c r="AL15" i="4"/>
  <c r="AL14" i="4"/>
  <c r="AL13" i="4"/>
  <c r="AL12" i="4"/>
  <c r="AL11" i="4"/>
  <c r="AL10" i="4"/>
  <c r="AL9" i="4"/>
  <c r="AL8" i="4"/>
  <c r="AL7" i="4"/>
  <c r="AL6" i="4"/>
  <c r="AE71" i="4"/>
  <c r="AE70" i="4"/>
  <c r="AE69" i="4"/>
  <c r="AE68" i="4"/>
  <c r="AE67" i="4"/>
  <c r="AE66" i="4"/>
  <c r="AE65" i="4"/>
  <c r="AE64" i="4"/>
  <c r="AE63" i="4"/>
  <c r="AE62" i="4"/>
  <c r="AE61" i="4"/>
  <c r="AE60" i="4"/>
  <c r="AE59" i="4"/>
  <c r="AE58" i="4"/>
  <c r="AE57" i="4"/>
  <c r="AE56" i="4"/>
  <c r="AE55" i="4"/>
  <c r="AE54" i="4"/>
  <c r="AE53" i="4"/>
  <c r="AE52" i="4"/>
  <c r="AE51" i="4"/>
  <c r="AE50" i="4"/>
  <c r="AE49" i="4"/>
  <c r="AE48" i="4"/>
  <c r="AE47" i="4"/>
  <c r="AE46" i="4"/>
  <c r="AE45" i="4"/>
  <c r="AE44" i="4"/>
  <c r="AE43" i="4"/>
  <c r="AE42" i="4"/>
  <c r="AE41" i="4"/>
  <c r="AE40" i="4"/>
  <c r="AE39" i="4"/>
  <c r="AE38" i="4"/>
  <c r="AE37" i="4"/>
  <c r="AE36" i="4"/>
  <c r="AE35" i="4"/>
  <c r="AE34" i="4"/>
  <c r="AE33" i="4"/>
  <c r="AE32" i="4"/>
  <c r="AE31" i="4"/>
  <c r="AE30" i="4"/>
  <c r="AE29" i="4"/>
  <c r="AE28" i="4"/>
  <c r="AE27" i="4"/>
  <c r="AE26" i="4"/>
  <c r="AE25" i="4"/>
  <c r="AE24" i="4"/>
  <c r="AE23" i="4"/>
  <c r="AE22" i="4"/>
  <c r="AE21" i="4"/>
  <c r="AE20" i="4"/>
  <c r="AE19" i="4"/>
  <c r="AE18" i="4"/>
  <c r="AE17" i="4"/>
  <c r="AE16" i="4"/>
  <c r="AE15" i="4"/>
  <c r="AE14" i="4"/>
  <c r="AE13" i="4"/>
  <c r="AE12" i="4"/>
  <c r="AE11" i="4"/>
  <c r="AE10" i="4"/>
  <c r="AE9" i="4"/>
  <c r="AE8" i="4"/>
  <c r="AE7" i="4"/>
  <c r="AE6" i="4"/>
  <c r="X6" i="4"/>
  <c r="X7" i="4"/>
  <c r="X8" i="4"/>
  <c r="X9" i="4"/>
  <c r="X10" i="4"/>
  <c r="X11" i="4"/>
  <c r="X12" i="4"/>
  <c r="X13" i="4"/>
  <c r="X14" i="4"/>
  <c r="X15" i="4"/>
  <c r="X16" i="4"/>
  <c r="X17" i="4"/>
  <c r="X18" i="4"/>
  <c r="X19" i="4"/>
  <c r="X20" i="4"/>
  <c r="X21" i="4"/>
  <c r="X22" i="4"/>
  <c r="X23" i="4"/>
  <c r="X24" i="4"/>
  <c r="X25" i="4"/>
  <c r="X26" i="4"/>
  <c r="X27" i="4"/>
  <c r="X28" i="4"/>
  <c r="X29" i="4"/>
  <c r="X30" i="4"/>
  <c r="X31" i="4"/>
  <c r="X32" i="4"/>
  <c r="X33" i="4"/>
  <c r="X34" i="4"/>
  <c r="X35" i="4"/>
  <c r="X36" i="4"/>
  <c r="X37" i="4"/>
  <c r="X38" i="4"/>
  <c r="X39" i="4"/>
  <c r="X40" i="4"/>
  <c r="X41" i="4"/>
  <c r="X42" i="4"/>
  <c r="X43" i="4"/>
  <c r="X44" i="4"/>
  <c r="X45" i="4"/>
  <c r="X46" i="4"/>
  <c r="X47" i="4"/>
  <c r="X48" i="4"/>
  <c r="X49" i="4"/>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Q2" i="4"/>
  <c r="R47" i="4" s="1"/>
  <c r="S47" i="4" s="1"/>
  <c r="J2" i="4"/>
  <c r="K66" i="4" s="1"/>
  <c r="L66" i="4" s="1"/>
  <c r="D72" i="4"/>
  <c r="E72" i="4" s="1"/>
  <c r="D56" i="4"/>
  <c r="E56" i="4" s="1"/>
  <c r="D48" i="4"/>
  <c r="E48" i="4" s="1"/>
  <c r="D40" i="4"/>
  <c r="E40" i="4" s="1"/>
  <c r="D32" i="4"/>
  <c r="E32" i="4" s="1"/>
  <c r="C2" i="4"/>
  <c r="D78" i="4" s="1"/>
  <c r="E78" i="4" s="1"/>
  <c r="BN2" i="4"/>
  <c r="BO33" i="4" s="1"/>
  <c r="BM175" i="3"/>
  <c r="BM176" i="3"/>
  <c r="BM177" i="3"/>
  <c r="X2" i="3"/>
  <c r="X8" i="3"/>
  <c r="AL142" i="3"/>
  <c r="AL141" i="3"/>
  <c r="AL140" i="3"/>
  <c r="AL139" i="3"/>
  <c r="AL138" i="3"/>
  <c r="AL137" i="3"/>
  <c r="AL136" i="3"/>
  <c r="AL135" i="3"/>
  <c r="AL134" i="3"/>
  <c r="AL133" i="3"/>
  <c r="AL132" i="3"/>
  <c r="AL131" i="3"/>
  <c r="AL130" i="3"/>
  <c r="AL129" i="3"/>
  <c r="AL128" i="3"/>
  <c r="AL127" i="3"/>
  <c r="AL126" i="3"/>
  <c r="AL125" i="3"/>
  <c r="AL124" i="3"/>
  <c r="AL123" i="3"/>
  <c r="AL122" i="3"/>
  <c r="AL121" i="3"/>
  <c r="AL120" i="3"/>
  <c r="AL119" i="3"/>
  <c r="AL118" i="3"/>
  <c r="AL117" i="3"/>
  <c r="AL116" i="3"/>
  <c r="AL115" i="3"/>
  <c r="AL114" i="3"/>
  <c r="AL113" i="3"/>
  <c r="AL112" i="3"/>
  <c r="AL111" i="3"/>
  <c r="AL110" i="3"/>
  <c r="AL109" i="3"/>
  <c r="AL108" i="3"/>
  <c r="AL107" i="3"/>
  <c r="AL106" i="3"/>
  <c r="AL105" i="3"/>
  <c r="AL104" i="3"/>
  <c r="AL103" i="3"/>
  <c r="AL102" i="3"/>
  <c r="AL101" i="3"/>
  <c r="AL100" i="3"/>
  <c r="AL99" i="3"/>
  <c r="AL98" i="3"/>
  <c r="AL97" i="3"/>
  <c r="AL96" i="3"/>
  <c r="AL95" i="3"/>
  <c r="AL94" i="3"/>
  <c r="AL93" i="3"/>
  <c r="AL92" i="3"/>
  <c r="AL91" i="3"/>
  <c r="AL90" i="3"/>
  <c r="AL89" i="3"/>
  <c r="AL88" i="3"/>
  <c r="AL87" i="3"/>
  <c r="AL86" i="3"/>
  <c r="AL85" i="3"/>
  <c r="AL84" i="3"/>
  <c r="AL83" i="3"/>
  <c r="AL82" i="3"/>
  <c r="AL81" i="3"/>
  <c r="AL80" i="3"/>
  <c r="AL79" i="3"/>
  <c r="AL78" i="3"/>
  <c r="AL77" i="3"/>
  <c r="AL76" i="3"/>
  <c r="AL75" i="3"/>
  <c r="AL74" i="3"/>
  <c r="AL73" i="3"/>
  <c r="AL72" i="3"/>
  <c r="AL71" i="3"/>
  <c r="AL70" i="3"/>
  <c r="AL69" i="3"/>
  <c r="AL68" i="3"/>
  <c r="AL67" i="3"/>
  <c r="AL66" i="3"/>
  <c r="AL65" i="3"/>
  <c r="AL64" i="3"/>
  <c r="AL63" i="3"/>
  <c r="AL62" i="3"/>
  <c r="AL61" i="3"/>
  <c r="AL60" i="3"/>
  <c r="AL59" i="3"/>
  <c r="AL58" i="3"/>
  <c r="AL57" i="3"/>
  <c r="AL56" i="3"/>
  <c r="AL55" i="3"/>
  <c r="AL54" i="3"/>
  <c r="AL53" i="3"/>
  <c r="AL52" i="3"/>
  <c r="AL51" i="3"/>
  <c r="AL50" i="3"/>
  <c r="AL49" i="3"/>
  <c r="AL48" i="3"/>
  <c r="AL47" i="3"/>
  <c r="AL46" i="3"/>
  <c r="AL45" i="3"/>
  <c r="AL44" i="3"/>
  <c r="AL43" i="3"/>
  <c r="AL42" i="3"/>
  <c r="AL41" i="3"/>
  <c r="AL40" i="3"/>
  <c r="AL39" i="3"/>
  <c r="AL38" i="3"/>
  <c r="AL37" i="3"/>
  <c r="AL36" i="3"/>
  <c r="AL35" i="3"/>
  <c r="AL34" i="3"/>
  <c r="AL33" i="3"/>
  <c r="AL32" i="3"/>
  <c r="AL31" i="3"/>
  <c r="AL30" i="3"/>
  <c r="AL29" i="3"/>
  <c r="AL28" i="3"/>
  <c r="AL27" i="3"/>
  <c r="AL26" i="3"/>
  <c r="AL25" i="3"/>
  <c r="AL24" i="3"/>
  <c r="AL23" i="3"/>
  <c r="AL22" i="3"/>
  <c r="AL21" i="3"/>
  <c r="AL20" i="3"/>
  <c r="AL19" i="3"/>
  <c r="AL18" i="3"/>
  <c r="AL17" i="3"/>
  <c r="AL16" i="3"/>
  <c r="AL15" i="3"/>
  <c r="AL14" i="3"/>
  <c r="AL13" i="3"/>
  <c r="AL12" i="3"/>
  <c r="AL11" i="3"/>
  <c r="AL10" i="3"/>
  <c r="AL9" i="3"/>
  <c r="AL8" i="3"/>
  <c r="AE166" i="3"/>
  <c r="AE165" i="3"/>
  <c r="AE164" i="3"/>
  <c r="AE163" i="3"/>
  <c r="AE162" i="3"/>
  <c r="AE161" i="3"/>
  <c r="AE160" i="3"/>
  <c r="AE159" i="3"/>
  <c r="AE158" i="3"/>
  <c r="AE157" i="3"/>
  <c r="AE156" i="3"/>
  <c r="AE155" i="3"/>
  <c r="AE154" i="3"/>
  <c r="AE153" i="3"/>
  <c r="AE152" i="3"/>
  <c r="AE151" i="3"/>
  <c r="AE150" i="3"/>
  <c r="AE149" i="3"/>
  <c r="AE148" i="3"/>
  <c r="AE147" i="3"/>
  <c r="AE146" i="3"/>
  <c r="AE145" i="3"/>
  <c r="AE144" i="3"/>
  <c r="AE143" i="3"/>
  <c r="AE142" i="3"/>
  <c r="AE141" i="3"/>
  <c r="AE140" i="3"/>
  <c r="AE139" i="3"/>
  <c r="AE138" i="3"/>
  <c r="AE137" i="3"/>
  <c r="AE136" i="3"/>
  <c r="AE135" i="3"/>
  <c r="AE134" i="3"/>
  <c r="AE133" i="3"/>
  <c r="AE132" i="3"/>
  <c r="AE131" i="3"/>
  <c r="AE130" i="3"/>
  <c r="AE129" i="3"/>
  <c r="AE128" i="3"/>
  <c r="AE127" i="3"/>
  <c r="AE126" i="3"/>
  <c r="AE125" i="3"/>
  <c r="AE124" i="3"/>
  <c r="AE123" i="3"/>
  <c r="AE122" i="3"/>
  <c r="AE121" i="3"/>
  <c r="AE120" i="3"/>
  <c r="AE119" i="3"/>
  <c r="AE118" i="3"/>
  <c r="AE117" i="3"/>
  <c r="AE116" i="3"/>
  <c r="AE115" i="3"/>
  <c r="AE114" i="3"/>
  <c r="AE113" i="3"/>
  <c r="AE112" i="3"/>
  <c r="AE111" i="3"/>
  <c r="AE110" i="3"/>
  <c r="AE109" i="3"/>
  <c r="AE108" i="3"/>
  <c r="AE107" i="3"/>
  <c r="AE106" i="3"/>
  <c r="AE105" i="3"/>
  <c r="AE104" i="3"/>
  <c r="AE103" i="3"/>
  <c r="AE102" i="3"/>
  <c r="AE101" i="3"/>
  <c r="AE100" i="3"/>
  <c r="AE99" i="3"/>
  <c r="AE98" i="3"/>
  <c r="AE97" i="3"/>
  <c r="AE96" i="3"/>
  <c r="AE95" i="3"/>
  <c r="AE94" i="3"/>
  <c r="AE93" i="3"/>
  <c r="AE92" i="3"/>
  <c r="AE91" i="3"/>
  <c r="AE90" i="3"/>
  <c r="AE89" i="3"/>
  <c r="AE88" i="3"/>
  <c r="AE87" i="3"/>
  <c r="AE86" i="3"/>
  <c r="AE85" i="3"/>
  <c r="AE84" i="3"/>
  <c r="AE83" i="3"/>
  <c r="AE82" i="3"/>
  <c r="AE81" i="3"/>
  <c r="AE80" i="3"/>
  <c r="AE79" i="3"/>
  <c r="AE78" i="3"/>
  <c r="AE77" i="3"/>
  <c r="AE76" i="3"/>
  <c r="AE75" i="3"/>
  <c r="AE74" i="3"/>
  <c r="AE73" i="3"/>
  <c r="AE72" i="3"/>
  <c r="AE71" i="3"/>
  <c r="AE70" i="3"/>
  <c r="AE69" i="3"/>
  <c r="AE68" i="3"/>
  <c r="AE67" i="3"/>
  <c r="AE66" i="3"/>
  <c r="AE65" i="3"/>
  <c r="AE64" i="3"/>
  <c r="AE63" i="3"/>
  <c r="AE62" i="3"/>
  <c r="AE61" i="3"/>
  <c r="AE60" i="3"/>
  <c r="AE59" i="3"/>
  <c r="AE58" i="3"/>
  <c r="AE57" i="3"/>
  <c r="AE56" i="3"/>
  <c r="AE55" i="3"/>
  <c r="AE54" i="3"/>
  <c r="AE53" i="3"/>
  <c r="AE52" i="3"/>
  <c r="AE51" i="3"/>
  <c r="AE50" i="3"/>
  <c r="AE49" i="3"/>
  <c r="AE48" i="3"/>
  <c r="AE47" i="3"/>
  <c r="AE46" i="3"/>
  <c r="AE45" i="3"/>
  <c r="AE44" i="3"/>
  <c r="AE43" i="3"/>
  <c r="AE42" i="3"/>
  <c r="AE41" i="3"/>
  <c r="AE40" i="3"/>
  <c r="AE39" i="3"/>
  <c r="AE38" i="3"/>
  <c r="AE37" i="3"/>
  <c r="AE36" i="3"/>
  <c r="AE35" i="3"/>
  <c r="AE34" i="3"/>
  <c r="AE33" i="3"/>
  <c r="AE32" i="3"/>
  <c r="AE31" i="3"/>
  <c r="AE30" i="3"/>
  <c r="AE29" i="3"/>
  <c r="AE28" i="3"/>
  <c r="AE27" i="3"/>
  <c r="AE26" i="3"/>
  <c r="AE25" i="3"/>
  <c r="AE24" i="3"/>
  <c r="AE23" i="3"/>
  <c r="AE22" i="3"/>
  <c r="AE21" i="3"/>
  <c r="AE20" i="3"/>
  <c r="AE19" i="3"/>
  <c r="AE18" i="3"/>
  <c r="AE17" i="3"/>
  <c r="AE16" i="3"/>
  <c r="AE15" i="3"/>
  <c r="AE14" i="3"/>
  <c r="AE13" i="3"/>
  <c r="AE12" i="3"/>
  <c r="AE11" i="3"/>
  <c r="AE10" i="3"/>
  <c r="AE9" i="3"/>
  <c r="AE8" i="3"/>
  <c r="X177" i="3"/>
  <c r="X176" i="3"/>
  <c r="X175" i="3"/>
  <c r="X174" i="3"/>
  <c r="X173" i="3"/>
  <c r="X172" i="3"/>
  <c r="X171" i="3"/>
  <c r="X170" i="3"/>
  <c r="X169" i="3"/>
  <c r="X168" i="3"/>
  <c r="X167" i="3"/>
  <c r="X166" i="3"/>
  <c r="X165" i="3"/>
  <c r="X164" i="3"/>
  <c r="X163" i="3"/>
  <c r="X162" i="3"/>
  <c r="X161" i="3"/>
  <c r="X160" i="3"/>
  <c r="X159" i="3"/>
  <c r="X158" i="3"/>
  <c r="X157" i="3"/>
  <c r="X156" i="3"/>
  <c r="X155" i="3"/>
  <c r="X154" i="3"/>
  <c r="X153" i="3"/>
  <c r="X152" i="3"/>
  <c r="X151" i="3"/>
  <c r="X150" i="3"/>
  <c r="X149" i="3"/>
  <c r="X148" i="3"/>
  <c r="X147" i="3"/>
  <c r="X146" i="3"/>
  <c r="X145" i="3"/>
  <c r="X144" i="3"/>
  <c r="X143" i="3"/>
  <c r="X142" i="3"/>
  <c r="X141" i="3"/>
  <c r="X140" i="3"/>
  <c r="X139" i="3"/>
  <c r="X138" i="3"/>
  <c r="X137" i="3"/>
  <c r="X136" i="3"/>
  <c r="X135" i="3"/>
  <c r="X134" i="3"/>
  <c r="X133" i="3"/>
  <c r="X132" i="3"/>
  <c r="X131" i="3"/>
  <c r="X130" i="3"/>
  <c r="X129" i="3"/>
  <c r="X128" i="3"/>
  <c r="X127" i="3"/>
  <c r="X126" i="3"/>
  <c r="X125" i="3"/>
  <c r="X124" i="3"/>
  <c r="X123" i="3"/>
  <c r="X122" i="3"/>
  <c r="X121" i="3"/>
  <c r="X120" i="3"/>
  <c r="X119" i="3"/>
  <c r="X118" i="3"/>
  <c r="X117" i="3"/>
  <c r="X116" i="3"/>
  <c r="X115" i="3"/>
  <c r="X114" i="3"/>
  <c r="X113" i="3"/>
  <c r="X112" i="3"/>
  <c r="X111" i="3"/>
  <c r="X110" i="3"/>
  <c r="X109" i="3"/>
  <c r="X108" i="3"/>
  <c r="X107" i="3"/>
  <c r="X106" i="3"/>
  <c r="X105" i="3"/>
  <c r="X104" i="3"/>
  <c r="X103" i="3"/>
  <c r="X102" i="3"/>
  <c r="X101" i="3"/>
  <c r="X100" i="3"/>
  <c r="X99" i="3"/>
  <c r="X98" i="3"/>
  <c r="X97" i="3"/>
  <c r="X96" i="3"/>
  <c r="X95" i="3"/>
  <c r="X94" i="3"/>
  <c r="X93" i="3"/>
  <c r="X92" i="3"/>
  <c r="X91" i="3"/>
  <c r="X90" i="3"/>
  <c r="X89" i="3"/>
  <c r="X88" i="3"/>
  <c r="X87" i="3"/>
  <c r="X86" i="3"/>
  <c r="X85" i="3"/>
  <c r="X84" i="3"/>
  <c r="X83" i="3"/>
  <c r="X82" i="3"/>
  <c r="X81" i="3"/>
  <c r="X80" i="3"/>
  <c r="X79" i="3"/>
  <c r="X78" i="3"/>
  <c r="X77" i="3"/>
  <c r="X76" i="3"/>
  <c r="X75" i="3"/>
  <c r="X74" i="3"/>
  <c r="X73" i="3"/>
  <c r="X72" i="3"/>
  <c r="X71" i="3"/>
  <c r="X70" i="3"/>
  <c r="X69" i="3"/>
  <c r="X68" i="3"/>
  <c r="X67" i="3"/>
  <c r="X66" i="3"/>
  <c r="X65" i="3"/>
  <c r="X64" i="3"/>
  <c r="X63" i="3"/>
  <c r="X62" i="3"/>
  <c r="X61" i="3"/>
  <c r="X60" i="3"/>
  <c r="X59" i="3"/>
  <c r="X58" i="3"/>
  <c r="X57" i="3"/>
  <c r="X56" i="3"/>
  <c r="X55" i="3"/>
  <c r="X54" i="3"/>
  <c r="X53" i="3"/>
  <c r="X52" i="3"/>
  <c r="X51" i="3"/>
  <c r="X50" i="3"/>
  <c r="X49" i="3"/>
  <c r="X48" i="3"/>
  <c r="X47" i="3"/>
  <c r="X46" i="3"/>
  <c r="X45" i="3"/>
  <c r="X44" i="3"/>
  <c r="X43" i="3"/>
  <c r="X42" i="3"/>
  <c r="X41" i="3"/>
  <c r="X40" i="3"/>
  <c r="X39" i="3"/>
  <c r="X38" i="3"/>
  <c r="X37" i="3"/>
  <c r="X36" i="3"/>
  <c r="X35" i="3"/>
  <c r="X34" i="3"/>
  <c r="X33" i="3"/>
  <c r="X32" i="3"/>
  <c r="X31" i="3"/>
  <c r="X30" i="3"/>
  <c r="X29" i="3"/>
  <c r="X28" i="3"/>
  <c r="X27" i="3"/>
  <c r="X26" i="3"/>
  <c r="X25" i="3"/>
  <c r="X24" i="3"/>
  <c r="X23" i="3"/>
  <c r="X22" i="3"/>
  <c r="X21" i="3"/>
  <c r="X20" i="3"/>
  <c r="X19" i="3"/>
  <c r="X18" i="3"/>
  <c r="X17" i="3"/>
  <c r="X16" i="3"/>
  <c r="X15" i="3"/>
  <c r="X14" i="3"/>
  <c r="X13" i="3"/>
  <c r="X12" i="3"/>
  <c r="X11" i="3"/>
  <c r="X10" i="3"/>
  <c r="X9" i="3"/>
  <c r="Q2" i="3"/>
  <c r="R67" i="3" s="1"/>
  <c r="S67" i="3" s="1"/>
  <c r="J2" i="3"/>
  <c r="K66" i="3" s="1"/>
  <c r="L66" i="3" s="1"/>
  <c r="D171" i="3"/>
  <c r="E171" i="3" s="1"/>
  <c r="E170" i="3"/>
  <c r="D170" i="3"/>
  <c r="D163" i="3"/>
  <c r="E163" i="3" s="1"/>
  <c r="E162" i="3"/>
  <c r="D162" i="3"/>
  <c r="D155" i="3"/>
  <c r="E155" i="3" s="1"/>
  <c r="E154" i="3"/>
  <c r="D154" i="3"/>
  <c r="D147" i="3"/>
  <c r="E147" i="3" s="1"/>
  <c r="E146" i="3"/>
  <c r="D146" i="3"/>
  <c r="D139" i="3"/>
  <c r="E139" i="3" s="1"/>
  <c r="E138" i="3"/>
  <c r="D138" i="3"/>
  <c r="D131" i="3"/>
  <c r="E131" i="3" s="1"/>
  <c r="E130" i="3"/>
  <c r="D130" i="3"/>
  <c r="D123" i="3"/>
  <c r="E123" i="3" s="1"/>
  <c r="E122" i="3"/>
  <c r="D122" i="3"/>
  <c r="D115" i="3"/>
  <c r="E115" i="3" s="1"/>
  <c r="E114" i="3"/>
  <c r="D114" i="3"/>
  <c r="D107" i="3"/>
  <c r="E107" i="3" s="1"/>
  <c r="E106" i="3"/>
  <c r="D106" i="3"/>
  <c r="D99" i="3"/>
  <c r="E99" i="3" s="1"/>
  <c r="E98" i="3"/>
  <c r="D98" i="3"/>
  <c r="D91" i="3"/>
  <c r="E91" i="3" s="1"/>
  <c r="E90" i="3"/>
  <c r="D90" i="3"/>
  <c r="D83" i="3"/>
  <c r="E83" i="3" s="1"/>
  <c r="E82" i="3"/>
  <c r="D82" i="3"/>
  <c r="D75" i="3"/>
  <c r="E75" i="3" s="1"/>
  <c r="E74" i="3"/>
  <c r="D74" i="3"/>
  <c r="D67" i="3"/>
  <c r="E67" i="3" s="1"/>
  <c r="E66" i="3"/>
  <c r="D66" i="3"/>
  <c r="D59" i="3"/>
  <c r="E59" i="3" s="1"/>
  <c r="E58" i="3"/>
  <c r="D58" i="3"/>
  <c r="D51" i="3"/>
  <c r="E51" i="3" s="1"/>
  <c r="E50" i="3"/>
  <c r="D50" i="3"/>
  <c r="D43" i="3"/>
  <c r="E43" i="3" s="1"/>
  <c r="E42" i="3"/>
  <c r="D42" i="3"/>
  <c r="D35" i="3"/>
  <c r="E35" i="3" s="1"/>
  <c r="E34" i="3"/>
  <c r="D34" i="3"/>
  <c r="D28" i="3"/>
  <c r="E28" i="3" s="1"/>
  <c r="D27" i="3"/>
  <c r="E27" i="3" s="1"/>
  <c r="E26" i="3"/>
  <c r="D26" i="3"/>
  <c r="D20" i="3"/>
  <c r="E20" i="3" s="1"/>
  <c r="D19" i="3"/>
  <c r="E19" i="3" s="1"/>
  <c r="E18" i="3"/>
  <c r="D18" i="3"/>
  <c r="D12" i="3"/>
  <c r="E12" i="3" s="1"/>
  <c r="D11" i="3"/>
  <c r="E11" i="3" s="1"/>
  <c r="E10" i="3"/>
  <c r="D10" i="3"/>
  <c r="C2" i="3"/>
  <c r="D177" i="3" s="1"/>
  <c r="E177" i="3" s="1"/>
  <c r="CB2" i="3"/>
  <c r="CC37" i="3" s="1"/>
  <c r="BU2" i="3"/>
  <c r="BV41" i="3" s="1"/>
  <c r="BN2" i="3"/>
  <c r="BO51" i="3" s="1"/>
  <c r="BT65" i="2"/>
  <c r="BT66" i="2"/>
  <c r="BT67" i="2"/>
  <c r="BT68" i="2"/>
  <c r="BT69" i="2"/>
  <c r="BT70" i="2"/>
  <c r="BT71" i="2"/>
  <c r="BT72" i="2"/>
  <c r="BT73" i="2"/>
  <c r="BT74" i="2"/>
  <c r="BT75" i="2"/>
  <c r="BT76" i="2"/>
  <c r="BT77" i="2"/>
  <c r="BT78" i="2"/>
  <c r="BT79" i="2"/>
  <c r="BT80" i="2"/>
  <c r="BT81" i="2"/>
  <c r="BT82" i="2"/>
  <c r="BT83" i="2"/>
  <c r="BT84" i="2"/>
  <c r="BT85" i="2"/>
  <c r="BT86" i="2"/>
  <c r="BT87" i="2"/>
  <c r="BT88" i="2"/>
  <c r="BT89" i="2"/>
  <c r="BT90" i="2"/>
  <c r="BT91" i="2"/>
  <c r="BT92" i="2"/>
  <c r="BT93" i="2"/>
  <c r="BT94" i="2"/>
  <c r="BT95" i="2"/>
  <c r="BT96" i="2"/>
  <c r="BT97" i="2"/>
  <c r="BT98" i="2"/>
  <c r="BT99" i="2"/>
  <c r="BT100" i="2"/>
  <c r="BT101" i="2"/>
  <c r="BT102" i="2"/>
  <c r="BT103" i="2"/>
  <c r="BT104" i="2"/>
  <c r="BT105" i="2"/>
  <c r="BT106" i="2"/>
  <c r="BT107" i="2"/>
  <c r="BT108" i="2"/>
  <c r="BT109" i="2"/>
  <c r="BT110" i="2"/>
  <c r="BT111" i="2"/>
  <c r="BT112" i="2"/>
  <c r="BT113" i="2"/>
  <c r="BT114" i="2"/>
  <c r="BT115" i="2"/>
  <c r="BT116" i="2"/>
  <c r="BT117" i="2"/>
  <c r="BT118" i="2"/>
  <c r="BT119" i="2"/>
  <c r="BT120" i="2"/>
  <c r="BT121" i="2"/>
  <c r="BT122" i="2"/>
  <c r="BT123" i="2"/>
  <c r="BT124" i="2"/>
  <c r="BT125" i="2"/>
  <c r="BT126" i="2"/>
  <c r="BT127" i="2"/>
  <c r="BT128" i="2"/>
  <c r="BT129" i="2"/>
  <c r="BT130" i="2"/>
  <c r="BT131" i="2"/>
  <c r="BT132" i="2"/>
  <c r="BT133" i="2"/>
  <c r="BT134" i="2"/>
  <c r="BT135" i="2"/>
  <c r="BT136" i="2"/>
  <c r="BT137" i="2"/>
  <c r="BT138" i="2"/>
  <c r="BT139" i="2"/>
  <c r="BT140" i="2"/>
  <c r="BT141" i="2"/>
  <c r="BT142" i="2"/>
  <c r="BT143" i="2"/>
  <c r="BT144" i="2"/>
  <c r="BT145" i="2"/>
  <c r="BT146" i="2"/>
  <c r="BT147" i="2"/>
  <c r="BT148" i="2"/>
  <c r="BT149" i="2"/>
  <c r="BT150" i="2"/>
  <c r="BT151" i="2"/>
  <c r="BT152" i="2"/>
  <c r="BT153" i="2"/>
  <c r="BT154" i="2"/>
  <c r="BT155" i="2"/>
  <c r="BT156" i="2"/>
  <c r="BT157" i="2"/>
  <c r="BT158" i="2"/>
  <c r="BT159" i="2"/>
  <c r="BT160" i="2"/>
  <c r="BT161" i="2"/>
  <c r="BT162" i="2"/>
  <c r="BT163" i="2"/>
  <c r="BT164" i="2"/>
  <c r="BT165" i="2"/>
  <c r="BT166" i="2"/>
  <c r="BT167" i="2"/>
  <c r="BT168" i="2"/>
  <c r="BT169" i="2"/>
  <c r="BT170" i="2"/>
  <c r="BT171" i="2"/>
  <c r="BT172" i="2"/>
  <c r="BM68" i="2"/>
  <c r="BM69" i="2"/>
  <c r="BM70" i="2"/>
  <c r="BM71" i="2"/>
  <c r="BM72" i="2"/>
  <c r="BM73" i="2"/>
  <c r="BM74" i="2"/>
  <c r="BM75" i="2"/>
  <c r="BM76" i="2"/>
  <c r="BM77" i="2"/>
  <c r="BM78" i="2"/>
  <c r="BM79" i="2"/>
  <c r="BM80" i="2"/>
  <c r="BM81" i="2"/>
  <c r="BM82" i="2"/>
  <c r="BM83" i="2"/>
  <c r="BM84" i="2"/>
  <c r="BM85" i="2"/>
  <c r="BM86" i="2"/>
  <c r="BM87" i="2"/>
  <c r="BM88" i="2"/>
  <c r="BM89" i="2"/>
  <c r="BM90" i="2"/>
  <c r="BM91" i="2"/>
  <c r="BM92" i="2"/>
  <c r="BM93" i="2"/>
  <c r="BM94" i="2"/>
  <c r="BM95" i="2"/>
  <c r="BM96" i="2"/>
  <c r="BM97" i="2"/>
  <c r="BM98" i="2"/>
  <c r="BM99" i="2"/>
  <c r="BM100" i="2"/>
  <c r="BM101" i="2"/>
  <c r="BM102" i="2"/>
  <c r="BM103" i="2"/>
  <c r="BM104" i="2"/>
  <c r="BM105" i="2"/>
  <c r="BM106" i="2"/>
  <c r="BM107" i="2"/>
  <c r="BM108" i="2"/>
  <c r="BM109" i="2"/>
  <c r="BM110" i="2"/>
  <c r="BM111" i="2"/>
  <c r="BM112" i="2"/>
  <c r="BM113" i="2"/>
  <c r="BM114" i="2"/>
  <c r="BM115" i="2"/>
  <c r="BM116" i="2"/>
  <c r="BM117" i="2"/>
  <c r="BM118" i="2"/>
  <c r="BM119" i="2"/>
  <c r="BM120" i="2"/>
  <c r="BM121" i="2"/>
  <c r="BM122" i="2"/>
  <c r="BM123" i="2"/>
  <c r="BM124" i="2"/>
  <c r="BM125" i="2"/>
  <c r="BM126" i="2"/>
  <c r="BM127" i="2"/>
  <c r="BM128" i="2"/>
  <c r="BM129" i="2"/>
  <c r="BM130" i="2"/>
  <c r="BM131" i="2"/>
  <c r="BM132" i="2"/>
  <c r="BM133" i="2"/>
  <c r="BM134" i="2"/>
  <c r="BM135" i="2"/>
  <c r="BM136" i="2"/>
  <c r="BM137" i="2"/>
  <c r="BM138" i="2"/>
  <c r="BM139" i="2"/>
  <c r="BM140" i="2"/>
  <c r="BM141" i="2"/>
  <c r="BM142" i="2"/>
  <c r="BM143" i="2"/>
  <c r="BM144" i="2"/>
  <c r="BM145" i="2"/>
  <c r="BM146" i="2"/>
  <c r="BM147" i="2"/>
  <c r="BM148" i="2"/>
  <c r="BM149" i="2"/>
  <c r="BM150" i="2"/>
  <c r="BM151" i="2"/>
  <c r="BM152" i="2"/>
  <c r="BM153" i="2"/>
  <c r="BM154" i="2"/>
  <c r="BM155" i="2"/>
  <c r="BM156" i="2"/>
  <c r="BM157" i="2"/>
  <c r="BM158" i="2"/>
  <c r="BM159" i="2"/>
  <c r="BM160" i="2"/>
  <c r="BM161" i="2"/>
  <c r="BM162" i="2"/>
  <c r="BM163" i="2"/>
  <c r="BM164" i="2"/>
  <c r="BM165" i="2"/>
  <c r="BM166" i="2"/>
  <c r="BM167" i="2"/>
  <c r="BM168" i="2"/>
  <c r="BM169" i="2"/>
  <c r="BM170" i="2"/>
  <c r="BM171" i="2"/>
  <c r="BM172" i="2"/>
  <c r="BM173" i="2"/>
  <c r="BM174" i="2"/>
  <c r="BM8" i="2"/>
  <c r="BM9" i="2"/>
  <c r="BM10" i="2"/>
  <c r="BM11" i="2"/>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38" i="2"/>
  <c r="BM39" i="2"/>
  <c r="BM40" i="2"/>
  <c r="BM41" i="2"/>
  <c r="BM42" i="2"/>
  <c r="BM43" i="2"/>
  <c r="BM44" i="2"/>
  <c r="BM45" i="2"/>
  <c r="BM46" i="2"/>
  <c r="BM47" i="2"/>
  <c r="BM48" i="2"/>
  <c r="BM49" i="2"/>
  <c r="BM50" i="2"/>
  <c r="BM51" i="2"/>
  <c r="BM52" i="2"/>
  <c r="BM53" i="2"/>
  <c r="BM54" i="2"/>
  <c r="BM55" i="2"/>
  <c r="BM56" i="2"/>
  <c r="BM57" i="2"/>
  <c r="BM58" i="2"/>
  <c r="BM59" i="2"/>
  <c r="BM60" i="2"/>
  <c r="BM61" i="2"/>
  <c r="BM62" i="2"/>
  <c r="BM63" i="2"/>
  <c r="BM64" i="2"/>
  <c r="BM65" i="2"/>
  <c r="BM66" i="2"/>
  <c r="BM67" i="2"/>
  <c r="AL124" i="2"/>
  <c r="AL123" i="2"/>
  <c r="AL122" i="2"/>
  <c r="AL121" i="2"/>
  <c r="AL120" i="2"/>
  <c r="AL119" i="2"/>
  <c r="AL118" i="2"/>
  <c r="AL117" i="2"/>
  <c r="AL116" i="2"/>
  <c r="AL115" i="2"/>
  <c r="AL114" i="2"/>
  <c r="AL113" i="2"/>
  <c r="AL112" i="2"/>
  <c r="AL111" i="2"/>
  <c r="AL110" i="2"/>
  <c r="AL109" i="2"/>
  <c r="AL108" i="2"/>
  <c r="AL107" i="2"/>
  <c r="AL106" i="2"/>
  <c r="AL105" i="2"/>
  <c r="AL104" i="2"/>
  <c r="AL103" i="2"/>
  <c r="AL102" i="2"/>
  <c r="AL101" i="2"/>
  <c r="AL100" i="2"/>
  <c r="AL99" i="2"/>
  <c r="AL98" i="2"/>
  <c r="AL97" i="2"/>
  <c r="AL96" i="2"/>
  <c r="AL95" i="2"/>
  <c r="AL94" i="2"/>
  <c r="AL93" i="2"/>
  <c r="AL92" i="2"/>
  <c r="AL91" i="2"/>
  <c r="AL90" i="2"/>
  <c r="AL89" i="2"/>
  <c r="AL88" i="2"/>
  <c r="AL87" i="2"/>
  <c r="AL86" i="2"/>
  <c r="AL85" i="2"/>
  <c r="AL84" i="2"/>
  <c r="AL83" i="2"/>
  <c r="AL82" i="2"/>
  <c r="AL81" i="2"/>
  <c r="AL80" i="2"/>
  <c r="AL79" i="2"/>
  <c r="AL78" i="2"/>
  <c r="AL77" i="2"/>
  <c r="AL76" i="2"/>
  <c r="AL75" i="2"/>
  <c r="AL74" i="2"/>
  <c r="AL73" i="2"/>
  <c r="AL72" i="2"/>
  <c r="AL71" i="2"/>
  <c r="AL70" i="2"/>
  <c r="AL69" i="2"/>
  <c r="AL68" i="2"/>
  <c r="AL67" i="2"/>
  <c r="AL66" i="2"/>
  <c r="AL65" i="2"/>
  <c r="AL64" i="2"/>
  <c r="AL63" i="2"/>
  <c r="AL62" i="2"/>
  <c r="AL61" i="2"/>
  <c r="AL60" i="2"/>
  <c r="AL59" i="2"/>
  <c r="AL58" i="2"/>
  <c r="AL57" i="2"/>
  <c r="AL56" i="2"/>
  <c r="AL55" i="2"/>
  <c r="AL54" i="2"/>
  <c r="AL53" i="2"/>
  <c r="AL52" i="2"/>
  <c r="AL51" i="2"/>
  <c r="AL50" i="2"/>
  <c r="AL49" i="2"/>
  <c r="AL48" i="2"/>
  <c r="AL47" i="2"/>
  <c r="AL46" i="2"/>
  <c r="AL45" i="2"/>
  <c r="AL44" i="2"/>
  <c r="AL43" i="2"/>
  <c r="AL42" i="2"/>
  <c r="AL41" i="2"/>
  <c r="AL40" i="2"/>
  <c r="AL39" i="2"/>
  <c r="AL38" i="2"/>
  <c r="AL37" i="2"/>
  <c r="AL36" i="2"/>
  <c r="AL35" i="2"/>
  <c r="AL34" i="2"/>
  <c r="AL33" i="2"/>
  <c r="AL32" i="2"/>
  <c r="AL31" i="2"/>
  <c r="AL30" i="2"/>
  <c r="AL29" i="2"/>
  <c r="AL28" i="2"/>
  <c r="AL27" i="2"/>
  <c r="AL26" i="2"/>
  <c r="AL25" i="2"/>
  <c r="AL24" i="2"/>
  <c r="AL23" i="2"/>
  <c r="AL22" i="2"/>
  <c r="AL21" i="2"/>
  <c r="AL20" i="2"/>
  <c r="AL19" i="2"/>
  <c r="AL18" i="2"/>
  <c r="AL17" i="2"/>
  <c r="AL16" i="2"/>
  <c r="AL15" i="2"/>
  <c r="AL14" i="2"/>
  <c r="AL13" i="2"/>
  <c r="AL12" i="2"/>
  <c r="AL11" i="2"/>
  <c r="AL10" i="2"/>
  <c r="AL9" i="2"/>
  <c r="AL8" i="2"/>
  <c r="AL7" i="2"/>
  <c r="AE172" i="2"/>
  <c r="AE171" i="2"/>
  <c r="AE170" i="2"/>
  <c r="AE169" i="2"/>
  <c r="AE168" i="2"/>
  <c r="AE167" i="2"/>
  <c r="AE166" i="2"/>
  <c r="AE165" i="2"/>
  <c r="AE164" i="2"/>
  <c r="AE163" i="2"/>
  <c r="AE162" i="2"/>
  <c r="AE161" i="2"/>
  <c r="AE160" i="2"/>
  <c r="AE159" i="2"/>
  <c r="AE158" i="2"/>
  <c r="AE157" i="2"/>
  <c r="AE156" i="2"/>
  <c r="AE155" i="2"/>
  <c r="AE154" i="2"/>
  <c r="AE153" i="2"/>
  <c r="AE152" i="2"/>
  <c r="AE151" i="2"/>
  <c r="AE150" i="2"/>
  <c r="AE149" i="2"/>
  <c r="AE148" i="2"/>
  <c r="AE147" i="2"/>
  <c r="AE146" i="2"/>
  <c r="AE145" i="2"/>
  <c r="AE144" i="2"/>
  <c r="AE143" i="2"/>
  <c r="AE142" i="2"/>
  <c r="AE141" i="2"/>
  <c r="AE140" i="2"/>
  <c r="AE139" i="2"/>
  <c r="AE138" i="2"/>
  <c r="AE137" i="2"/>
  <c r="AE136" i="2"/>
  <c r="AE135" i="2"/>
  <c r="AE134" i="2"/>
  <c r="AE133" i="2"/>
  <c r="AE132" i="2"/>
  <c r="AE131" i="2"/>
  <c r="AE130" i="2"/>
  <c r="AE129" i="2"/>
  <c r="AE128" i="2"/>
  <c r="AE127" i="2"/>
  <c r="AE126" i="2"/>
  <c r="AE125" i="2"/>
  <c r="AE124" i="2"/>
  <c r="AE123" i="2"/>
  <c r="AE122" i="2"/>
  <c r="AE121" i="2"/>
  <c r="AE120" i="2"/>
  <c r="AE119" i="2"/>
  <c r="AE118" i="2"/>
  <c r="AE117" i="2"/>
  <c r="AE116" i="2"/>
  <c r="AE115" i="2"/>
  <c r="AE114" i="2"/>
  <c r="AE113" i="2"/>
  <c r="AE112" i="2"/>
  <c r="AE111" i="2"/>
  <c r="AE110" i="2"/>
  <c r="AE109" i="2"/>
  <c r="AE108" i="2"/>
  <c r="AE107" i="2"/>
  <c r="AE106" i="2"/>
  <c r="AE105" i="2"/>
  <c r="AE104" i="2"/>
  <c r="AE103" i="2"/>
  <c r="AE102" i="2"/>
  <c r="AE101" i="2"/>
  <c r="AE100" i="2"/>
  <c r="AE99" i="2"/>
  <c r="AE98" i="2"/>
  <c r="AE97" i="2"/>
  <c r="AE96" i="2"/>
  <c r="AE95" i="2"/>
  <c r="AE94" i="2"/>
  <c r="AE93" i="2"/>
  <c r="AE92" i="2"/>
  <c r="AE91" i="2"/>
  <c r="AE90" i="2"/>
  <c r="AE89" i="2"/>
  <c r="AE88" i="2"/>
  <c r="AE87" i="2"/>
  <c r="AE86" i="2"/>
  <c r="AE85" i="2"/>
  <c r="AE84" i="2"/>
  <c r="AE83" i="2"/>
  <c r="AE82" i="2"/>
  <c r="AE81" i="2"/>
  <c r="AE80" i="2"/>
  <c r="AE79" i="2"/>
  <c r="AE78" i="2"/>
  <c r="AE77" i="2"/>
  <c r="AE76" i="2"/>
  <c r="AE75" i="2"/>
  <c r="AE74" i="2"/>
  <c r="AE73" i="2"/>
  <c r="AE72" i="2"/>
  <c r="AE71" i="2"/>
  <c r="AE70" i="2"/>
  <c r="AE69" i="2"/>
  <c r="AE68" i="2"/>
  <c r="AE67" i="2"/>
  <c r="AE66" i="2"/>
  <c r="AE65" i="2"/>
  <c r="AE64" i="2"/>
  <c r="AE63" i="2"/>
  <c r="AE62" i="2"/>
  <c r="AE61" i="2"/>
  <c r="AE60" i="2"/>
  <c r="AE59" i="2"/>
  <c r="AE58" i="2"/>
  <c r="AE57" i="2"/>
  <c r="AE56" i="2"/>
  <c r="AE55" i="2"/>
  <c r="AE54" i="2"/>
  <c r="AE53" i="2"/>
  <c r="AE52" i="2"/>
  <c r="AE51" i="2"/>
  <c r="AE50" i="2"/>
  <c r="AE49" i="2"/>
  <c r="AE48" i="2"/>
  <c r="AE47" i="2"/>
  <c r="AE46" i="2"/>
  <c r="AE45" i="2"/>
  <c r="AE44" i="2"/>
  <c r="AE43" i="2"/>
  <c r="AE42" i="2"/>
  <c r="AE41" i="2"/>
  <c r="AE40" i="2"/>
  <c r="AE39" i="2"/>
  <c r="AE38" i="2"/>
  <c r="AE37" i="2"/>
  <c r="AE36" i="2"/>
  <c r="AE35" i="2"/>
  <c r="AE34" i="2"/>
  <c r="AE33" i="2"/>
  <c r="AE32" i="2"/>
  <c r="AE31" i="2"/>
  <c r="AE30" i="2"/>
  <c r="AE29" i="2"/>
  <c r="AE28" i="2"/>
  <c r="AE27" i="2"/>
  <c r="AE26" i="2"/>
  <c r="AE25" i="2"/>
  <c r="AE24" i="2"/>
  <c r="AE23" i="2"/>
  <c r="AE22" i="2"/>
  <c r="AE21" i="2"/>
  <c r="AE20" i="2"/>
  <c r="AE19" i="2"/>
  <c r="AE18" i="2"/>
  <c r="AE17" i="2"/>
  <c r="AE16" i="2"/>
  <c r="AE15" i="2"/>
  <c r="AE14" i="2"/>
  <c r="AE13" i="2"/>
  <c r="AE12" i="2"/>
  <c r="AE11" i="2"/>
  <c r="AE10" i="2"/>
  <c r="AE9" i="2"/>
  <c r="AE8" i="2"/>
  <c r="AE7" i="2"/>
  <c r="X174" i="2"/>
  <c r="X173" i="2"/>
  <c r="X172" i="2"/>
  <c r="X171" i="2"/>
  <c r="X170" i="2"/>
  <c r="X169" i="2"/>
  <c r="X168" i="2"/>
  <c r="X167" i="2"/>
  <c r="X166" i="2"/>
  <c r="X165" i="2"/>
  <c r="X164" i="2"/>
  <c r="X163" i="2"/>
  <c r="X162" i="2"/>
  <c r="X161" i="2"/>
  <c r="X160" i="2"/>
  <c r="X159" i="2"/>
  <c r="X158" i="2"/>
  <c r="X157"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4" i="2"/>
  <c r="X63" i="2"/>
  <c r="X62" i="2"/>
  <c r="X61" i="2"/>
  <c r="X60" i="2"/>
  <c r="X59" i="2"/>
  <c r="X58" i="2"/>
  <c r="X57" i="2"/>
  <c r="X56" i="2"/>
  <c r="X55" i="2"/>
  <c r="X54" i="2"/>
  <c r="X53" i="2"/>
  <c r="X52" i="2"/>
  <c r="X51" i="2"/>
  <c r="X50" i="2"/>
  <c r="X49" i="2"/>
  <c r="X48" i="2"/>
  <c r="X47" i="2"/>
  <c r="X46" i="2"/>
  <c r="X45" i="2"/>
  <c r="X44" i="2"/>
  <c r="X43" i="2"/>
  <c r="X42" i="2"/>
  <c r="X41" i="2"/>
  <c r="X40" i="2"/>
  <c r="X39" i="2"/>
  <c r="X38" i="2"/>
  <c r="X37" i="2"/>
  <c r="X36" i="2"/>
  <c r="X35" i="2"/>
  <c r="X34" i="2"/>
  <c r="X33" i="2"/>
  <c r="X32" i="2"/>
  <c r="X31" i="2"/>
  <c r="X30" i="2"/>
  <c r="X29" i="2"/>
  <c r="X28" i="2"/>
  <c r="X27" i="2"/>
  <c r="X26" i="2"/>
  <c r="X25" i="2"/>
  <c r="X24" i="2"/>
  <c r="X23" i="2"/>
  <c r="X22" i="2"/>
  <c r="X21" i="2"/>
  <c r="X20" i="2"/>
  <c r="X19" i="2"/>
  <c r="X18" i="2"/>
  <c r="X17" i="2"/>
  <c r="X16" i="2"/>
  <c r="X15" i="2"/>
  <c r="X14" i="2"/>
  <c r="X13" i="2"/>
  <c r="X12" i="2"/>
  <c r="X11" i="2"/>
  <c r="X10" i="2"/>
  <c r="X9" i="2"/>
  <c r="X8" i="2"/>
  <c r="X7" i="2"/>
  <c r="X2" i="2" s="1"/>
  <c r="Q2" i="2"/>
  <c r="J2" i="2"/>
  <c r="K48" i="2" s="1"/>
  <c r="L48" i="2" s="1"/>
  <c r="D168" i="2"/>
  <c r="E168" i="2" s="1"/>
  <c r="D160" i="2"/>
  <c r="E160" i="2" s="1"/>
  <c r="D152" i="2"/>
  <c r="E152" i="2" s="1"/>
  <c r="D144" i="2"/>
  <c r="E144" i="2" s="1"/>
  <c r="D136" i="2"/>
  <c r="E136" i="2" s="1"/>
  <c r="D128" i="2"/>
  <c r="E128" i="2" s="1"/>
  <c r="D120" i="2"/>
  <c r="E120" i="2" s="1"/>
  <c r="D112" i="2"/>
  <c r="E112" i="2" s="1"/>
  <c r="D104" i="2"/>
  <c r="E104" i="2" s="1"/>
  <c r="D96" i="2"/>
  <c r="E96" i="2" s="1"/>
  <c r="D88" i="2"/>
  <c r="E88" i="2" s="1"/>
  <c r="D80" i="2"/>
  <c r="E80" i="2" s="1"/>
  <c r="D72" i="2"/>
  <c r="E72" i="2" s="1"/>
  <c r="D64" i="2"/>
  <c r="E64" i="2" s="1"/>
  <c r="D56" i="2"/>
  <c r="E56" i="2" s="1"/>
  <c r="D48" i="2"/>
  <c r="E48" i="2" s="1"/>
  <c r="D40" i="2"/>
  <c r="E40" i="2" s="1"/>
  <c r="D32" i="2"/>
  <c r="E32" i="2" s="1"/>
  <c r="D24" i="2"/>
  <c r="E24" i="2" s="1"/>
  <c r="D16" i="2"/>
  <c r="E16" i="2" s="1"/>
  <c r="D8" i="2"/>
  <c r="E8" i="2" s="1"/>
  <c r="C2" i="2"/>
  <c r="D174" i="2" s="1"/>
  <c r="E174" i="2" s="1"/>
  <c r="CB2" i="2"/>
  <c r="CC26" i="2" s="1"/>
  <c r="BU2" i="2"/>
  <c r="BV45" i="2" s="1"/>
  <c r="BN2" i="2"/>
  <c r="BO24" i="2" s="1"/>
  <c r="CE2" i="1"/>
  <c r="CF44" i="1" s="1"/>
  <c r="BX2" i="1"/>
  <c r="BY47" i="1" s="1"/>
  <c r="BQ2" i="1"/>
  <c r="BR67" i="1" s="1"/>
  <c r="AM49" i="1"/>
  <c r="AM48" i="1"/>
  <c r="AM47" i="1"/>
  <c r="AM46" i="1"/>
  <c r="AM45" i="1"/>
  <c r="AM44" i="1"/>
  <c r="AM43" i="1"/>
  <c r="AM42" i="1"/>
  <c r="AM41" i="1"/>
  <c r="AM40" i="1"/>
  <c r="AM39" i="1"/>
  <c r="AM38" i="1"/>
  <c r="AM37" i="1"/>
  <c r="AM36" i="1"/>
  <c r="AM35" i="1"/>
  <c r="AM34" i="1"/>
  <c r="AM33" i="1"/>
  <c r="AM32" i="1"/>
  <c r="AM31" i="1"/>
  <c r="AM30" i="1"/>
  <c r="AM29" i="1"/>
  <c r="AM28" i="1"/>
  <c r="AM27" i="1"/>
  <c r="AM26" i="1"/>
  <c r="AM25" i="1"/>
  <c r="AM24" i="1"/>
  <c r="AM23" i="1"/>
  <c r="AM22" i="1"/>
  <c r="AM21" i="1"/>
  <c r="AM20" i="1"/>
  <c r="AM19" i="1"/>
  <c r="AM18" i="1"/>
  <c r="AM17" i="1"/>
  <c r="AM16" i="1"/>
  <c r="AM15" i="1"/>
  <c r="AM14" i="1"/>
  <c r="AM13" i="1"/>
  <c r="AM12" i="1"/>
  <c r="AM11" i="1"/>
  <c r="AM10" i="1"/>
  <c r="AM9" i="1"/>
  <c r="AM8" i="1"/>
  <c r="AM7" i="1"/>
  <c r="AM6" i="1"/>
  <c r="AM5" i="1"/>
  <c r="AM4" i="1"/>
  <c r="AF64" i="1"/>
  <c r="AF63" i="1"/>
  <c r="AF62" i="1"/>
  <c r="AF61" i="1"/>
  <c r="AF60" i="1"/>
  <c r="AF59" i="1"/>
  <c r="AF58" i="1"/>
  <c r="AF57" i="1"/>
  <c r="AF56" i="1"/>
  <c r="AF55" i="1"/>
  <c r="AF54" i="1"/>
  <c r="AF53" i="1"/>
  <c r="AF52" i="1"/>
  <c r="AF51" i="1"/>
  <c r="AF50" i="1"/>
  <c r="AF49" i="1"/>
  <c r="AF48" i="1"/>
  <c r="AF47" i="1"/>
  <c r="AF46" i="1"/>
  <c r="AF45" i="1"/>
  <c r="AF44" i="1"/>
  <c r="AF43" i="1"/>
  <c r="AF42" i="1"/>
  <c r="AF41" i="1"/>
  <c r="AF40" i="1"/>
  <c r="AF39" i="1"/>
  <c r="AF38" i="1"/>
  <c r="AF37" i="1"/>
  <c r="AF36" i="1"/>
  <c r="AF35" i="1"/>
  <c r="AF34" i="1"/>
  <c r="AF33" i="1"/>
  <c r="AF32" i="1"/>
  <c r="AF31" i="1"/>
  <c r="AF30" i="1"/>
  <c r="AF29" i="1"/>
  <c r="AF28" i="1"/>
  <c r="AF27" i="1"/>
  <c r="AF26" i="1"/>
  <c r="AF25" i="1"/>
  <c r="AF24" i="1"/>
  <c r="AF23" i="1"/>
  <c r="AF22" i="1"/>
  <c r="AF21" i="1"/>
  <c r="AF20" i="1"/>
  <c r="AF19" i="1"/>
  <c r="AF18" i="1"/>
  <c r="AF17" i="1"/>
  <c r="AF16" i="1"/>
  <c r="AF15" i="1"/>
  <c r="AF14" i="1"/>
  <c r="AF13" i="1"/>
  <c r="AF12" i="1"/>
  <c r="AF11" i="1"/>
  <c r="AF10" i="1"/>
  <c r="AF9" i="1"/>
  <c r="AF8" i="1"/>
  <c r="AF7" i="1"/>
  <c r="AF6" i="1"/>
  <c r="AF5" i="1"/>
  <c r="AF4" i="1"/>
  <c r="Q2" i="1"/>
  <c r="J2" i="1"/>
  <c r="Y4"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Y7" i="1"/>
  <c r="Y6" i="1"/>
  <c r="Y5" i="1"/>
  <c r="C2" i="1"/>
  <c r="D62" i="1" s="1"/>
  <c r="AT40" i="5" l="1"/>
  <c r="AT23" i="5"/>
  <c r="AT39" i="5"/>
  <c r="AT55" i="5"/>
  <c r="AT71" i="5"/>
  <c r="X91" i="5"/>
  <c r="X170" i="5"/>
  <c r="X154" i="5"/>
  <c r="X138" i="5"/>
  <c r="X122" i="5"/>
  <c r="X106" i="5"/>
  <c r="X90" i="5"/>
  <c r="X137" i="5"/>
  <c r="X167" i="5"/>
  <c r="X151" i="5"/>
  <c r="X135" i="5"/>
  <c r="X119" i="5"/>
  <c r="X103" i="5"/>
  <c r="X87" i="5"/>
  <c r="X68" i="5"/>
  <c r="AT12" i="5"/>
  <c r="X123" i="5"/>
  <c r="X92" i="5"/>
  <c r="X165" i="5"/>
  <c r="X149" i="5"/>
  <c r="X133" i="5"/>
  <c r="X117" i="5"/>
  <c r="X101" i="5"/>
  <c r="X85" i="5"/>
  <c r="X69" i="5"/>
  <c r="AT15" i="5"/>
  <c r="AT31" i="5"/>
  <c r="AT47" i="5"/>
  <c r="AT63" i="5"/>
  <c r="X155" i="5"/>
  <c r="X107" i="5"/>
  <c r="X163" i="5"/>
  <c r="X147" i="5"/>
  <c r="X131" i="5"/>
  <c r="X115" i="5"/>
  <c r="X99" i="5"/>
  <c r="X83" i="5"/>
  <c r="AI177" i="5"/>
  <c r="X139" i="5"/>
  <c r="X162" i="5"/>
  <c r="X146" i="5"/>
  <c r="X130" i="5"/>
  <c r="X114" i="5"/>
  <c r="X98" i="5"/>
  <c r="X82" i="5"/>
  <c r="AI175" i="5"/>
  <c r="X171" i="5"/>
  <c r="X75" i="5"/>
  <c r="X124" i="5"/>
  <c r="AT26" i="5"/>
  <c r="AT7" i="5"/>
  <c r="X159" i="5"/>
  <c r="X143" i="5"/>
  <c r="X127" i="5"/>
  <c r="X111" i="5"/>
  <c r="X95" i="5"/>
  <c r="X79" i="5"/>
  <c r="AI13" i="5"/>
  <c r="AI29" i="5"/>
  <c r="AI45" i="5"/>
  <c r="AI61" i="5"/>
  <c r="AT69" i="5"/>
  <c r="X173" i="5"/>
  <c r="X157" i="5"/>
  <c r="X141" i="5"/>
  <c r="X125" i="5"/>
  <c r="X109" i="5"/>
  <c r="X93" i="5"/>
  <c r="X77" i="5"/>
  <c r="AT11" i="5"/>
  <c r="AT25" i="5"/>
  <c r="AT54" i="5"/>
  <c r="AT68" i="5"/>
  <c r="AT13" i="5"/>
  <c r="AT27" i="5"/>
  <c r="AT41" i="5"/>
  <c r="AT70" i="5"/>
  <c r="AT14" i="5"/>
  <c r="AT28" i="5"/>
  <c r="AT42" i="5"/>
  <c r="AT56" i="5"/>
  <c r="AT29" i="5"/>
  <c r="AT43" i="5"/>
  <c r="AT57" i="5"/>
  <c r="AT30" i="5"/>
  <c r="AT44" i="5"/>
  <c r="AT58" i="5"/>
  <c r="AT72" i="5"/>
  <c r="AT16" i="5"/>
  <c r="AT45" i="5"/>
  <c r="AT59" i="5"/>
  <c r="AT73" i="5"/>
  <c r="AT17" i="5"/>
  <c r="AT46" i="5"/>
  <c r="AT60" i="5"/>
  <c r="AT74" i="5"/>
  <c r="AT18" i="5"/>
  <c r="AT32" i="5"/>
  <c r="AT61" i="5"/>
  <c r="AT75" i="5"/>
  <c r="AT19" i="5"/>
  <c r="AT33" i="5"/>
  <c r="AT62" i="5"/>
  <c r="AT76" i="5"/>
  <c r="AT20" i="5"/>
  <c r="AT34" i="5"/>
  <c r="AT48" i="5"/>
  <c r="AT77" i="5"/>
  <c r="AT21" i="5"/>
  <c r="AT35" i="5"/>
  <c r="AT49" i="5"/>
  <c r="AT78" i="5"/>
  <c r="AT22" i="5"/>
  <c r="AT36" i="5"/>
  <c r="AT50" i="5"/>
  <c r="AT64" i="5"/>
  <c r="AT6" i="5"/>
  <c r="AT8" i="5"/>
  <c r="AT37" i="5"/>
  <c r="AT51" i="5"/>
  <c r="AT65" i="5"/>
  <c r="AT9" i="5"/>
  <c r="AT38" i="5"/>
  <c r="AT52" i="5"/>
  <c r="AT66" i="5"/>
  <c r="AT10" i="5"/>
  <c r="AT24" i="5"/>
  <c r="AT53" i="5"/>
  <c r="AT67" i="5"/>
  <c r="AI77" i="5"/>
  <c r="AI93" i="5"/>
  <c r="AI109" i="5"/>
  <c r="AI141" i="5"/>
  <c r="AI176" i="5"/>
  <c r="AI110" i="5"/>
  <c r="AI15" i="5"/>
  <c r="AI31" i="5"/>
  <c r="AI47" i="5"/>
  <c r="AI63" i="5"/>
  <c r="AI79" i="5"/>
  <c r="AI95" i="5"/>
  <c r="AI111" i="5"/>
  <c r="AI127" i="5"/>
  <c r="AI143" i="5"/>
  <c r="AI159" i="5"/>
  <c r="AI16" i="5"/>
  <c r="AI32" i="5"/>
  <c r="AI48" i="5"/>
  <c r="AI64" i="5"/>
  <c r="AI80" i="5"/>
  <c r="AI96" i="5"/>
  <c r="AI112" i="5"/>
  <c r="AI128" i="5"/>
  <c r="AI144" i="5"/>
  <c r="AI160" i="5"/>
  <c r="AI17" i="5"/>
  <c r="AI33" i="5"/>
  <c r="AI49" i="5"/>
  <c r="AI65" i="5"/>
  <c r="AI81" i="5"/>
  <c r="AI97" i="5"/>
  <c r="AI113" i="5"/>
  <c r="AI129" i="5"/>
  <c r="AI145" i="5"/>
  <c r="AI161" i="5"/>
  <c r="AI125" i="5"/>
  <c r="AI18" i="5"/>
  <c r="AI34" i="5"/>
  <c r="AI50" i="5"/>
  <c r="AI66" i="5"/>
  <c r="AI82" i="5"/>
  <c r="AI98" i="5"/>
  <c r="AI114" i="5"/>
  <c r="AI130" i="5"/>
  <c r="AI146" i="5"/>
  <c r="AI162" i="5"/>
  <c r="AI157" i="5"/>
  <c r="AI14" i="5"/>
  <c r="AI19" i="5"/>
  <c r="AI35" i="5"/>
  <c r="AI51" i="5"/>
  <c r="AI67" i="5"/>
  <c r="AI83" i="5"/>
  <c r="AI99" i="5"/>
  <c r="AI115" i="5"/>
  <c r="AI131" i="5"/>
  <c r="AI147" i="5"/>
  <c r="AI163" i="5"/>
  <c r="AI78" i="5"/>
  <c r="AI20" i="5"/>
  <c r="AI36" i="5"/>
  <c r="AI52" i="5"/>
  <c r="AI68" i="5"/>
  <c r="AI84" i="5"/>
  <c r="AI100" i="5"/>
  <c r="AI116" i="5"/>
  <c r="AI132" i="5"/>
  <c r="AI148" i="5"/>
  <c r="AI164" i="5"/>
  <c r="AI94" i="5"/>
  <c r="AI21" i="5"/>
  <c r="AI37" i="5"/>
  <c r="AI53" i="5"/>
  <c r="AI69" i="5"/>
  <c r="AI85" i="5"/>
  <c r="AI101" i="5"/>
  <c r="AI117" i="5"/>
  <c r="AI133" i="5"/>
  <c r="AI149" i="5"/>
  <c r="AI165" i="5"/>
  <c r="AI22" i="5"/>
  <c r="AI38" i="5"/>
  <c r="AI54" i="5"/>
  <c r="AI70" i="5"/>
  <c r="AI86" i="5"/>
  <c r="AI102" i="5"/>
  <c r="AI118" i="5"/>
  <c r="AI134" i="5"/>
  <c r="AI150" i="5"/>
  <c r="AI166" i="5"/>
  <c r="AI46" i="5"/>
  <c r="AI126" i="5"/>
  <c r="AI23" i="5"/>
  <c r="AI39" i="5"/>
  <c r="AI55" i="5"/>
  <c r="AI71" i="5"/>
  <c r="AI87" i="5"/>
  <c r="AI103" i="5"/>
  <c r="AI119" i="5"/>
  <c r="AI135" i="5"/>
  <c r="AI151" i="5"/>
  <c r="AI167" i="5"/>
  <c r="AI30" i="5"/>
  <c r="AI8" i="5"/>
  <c r="AI24" i="5"/>
  <c r="AI40" i="5"/>
  <c r="AI56" i="5"/>
  <c r="AI72" i="5"/>
  <c r="AI88" i="5"/>
  <c r="AI104" i="5"/>
  <c r="AI120" i="5"/>
  <c r="AI136" i="5"/>
  <c r="AI152" i="5"/>
  <c r="AI168" i="5"/>
  <c r="AI62" i="5"/>
  <c r="AI9" i="5"/>
  <c r="AI25" i="5"/>
  <c r="AI41" i="5"/>
  <c r="AI57" i="5"/>
  <c r="AI73" i="5"/>
  <c r="AI89" i="5"/>
  <c r="AI105" i="5"/>
  <c r="AI121" i="5"/>
  <c r="AI137" i="5"/>
  <c r="AI153" i="5"/>
  <c r="AI169" i="5"/>
  <c r="AI142" i="5"/>
  <c r="AI10" i="5"/>
  <c r="AI26" i="5"/>
  <c r="AI42" i="5"/>
  <c r="AI58" i="5"/>
  <c r="AI74" i="5"/>
  <c r="AI90" i="5"/>
  <c r="AI106" i="5"/>
  <c r="AI122" i="5"/>
  <c r="AI138" i="5"/>
  <c r="AI154" i="5"/>
  <c r="AI170" i="5"/>
  <c r="AI173" i="5"/>
  <c r="AI174" i="5"/>
  <c r="AI11" i="5"/>
  <c r="AI27" i="5"/>
  <c r="AI43" i="5"/>
  <c r="AI59" i="5"/>
  <c r="AI75" i="5"/>
  <c r="AI91" i="5"/>
  <c r="AI107" i="5"/>
  <c r="AI123" i="5"/>
  <c r="AI139" i="5"/>
  <c r="AI155" i="5"/>
  <c r="AI171" i="5"/>
  <c r="AI158" i="5"/>
  <c r="AI12" i="5"/>
  <c r="AI28" i="5"/>
  <c r="AI44" i="5"/>
  <c r="AI60" i="5"/>
  <c r="AI76" i="5"/>
  <c r="AI92" i="5"/>
  <c r="AI108" i="5"/>
  <c r="AI124" i="5"/>
  <c r="AI140" i="5"/>
  <c r="AI156" i="5"/>
  <c r="AI172" i="5"/>
  <c r="X161" i="5"/>
  <c r="X74" i="5"/>
  <c r="X73" i="5"/>
  <c r="X81" i="5"/>
  <c r="X168" i="5"/>
  <c r="X160" i="5"/>
  <c r="X152" i="5"/>
  <c r="X144" i="5"/>
  <c r="X136" i="5"/>
  <c r="X128" i="5"/>
  <c r="X120" i="5"/>
  <c r="X112" i="5"/>
  <c r="X104" i="5"/>
  <c r="X96" i="5"/>
  <c r="X88" i="5"/>
  <c r="X80" i="5"/>
  <c r="X72" i="5"/>
  <c r="X97" i="5"/>
  <c r="X89" i="5"/>
  <c r="X71" i="5"/>
  <c r="X105" i="5"/>
  <c r="X169" i="5"/>
  <c r="X113" i="5"/>
  <c r="X174" i="5"/>
  <c r="X166" i="5"/>
  <c r="X158" i="5"/>
  <c r="X150" i="5"/>
  <c r="X142" i="5"/>
  <c r="X134" i="5"/>
  <c r="X126" i="5"/>
  <c r="X118" i="5"/>
  <c r="X110" i="5"/>
  <c r="X102" i="5"/>
  <c r="X94" i="5"/>
  <c r="X86" i="5"/>
  <c r="X78" i="5"/>
  <c r="X70" i="5"/>
  <c r="X121" i="5"/>
  <c r="X129" i="5"/>
  <c r="X145" i="5"/>
  <c r="X153" i="5"/>
  <c r="X172" i="5"/>
  <c r="X164" i="5"/>
  <c r="X156" i="5"/>
  <c r="X148" i="5"/>
  <c r="X140" i="5"/>
  <c r="X132" i="5"/>
  <c r="X116" i="5"/>
  <c r="X108" i="5"/>
  <c r="X100" i="5"/>
  <c r="X84" i="5"/>
  <c r="X76" i="5"/>
  <c r="X12" i="5"/>
  <c r="X28" i="5"/>
  <c r="X60" i="5"/>
  <c r="X54" i="5"/>
  <c r="X20" i="5"/>
  <c r="X40" i="5"/>
  <c r="X44" i="5"/>
  <c r="X26" i="5"/>
  <c r="X59" i="5"/>
  <c r="X25" i="5"/>
  <c r="X39" i="5"/>
  <c r="X53" i="5"/>
  <c r="X41" i="5"/>
  <c r="X55" i="5"/>
  <c r="X13" i="5"/>
  <c r="X42" i="5"/>
  <c r="X56" i="5"/>
  <c r="X14" i="5"/>
  <c r="X57" i="5"/>
  <c r="X15" i="5"/>
  <c r="X29" i="5"/>
  <c r="X58" i="5"/>
  <c r="X16" i="5"/>
  <c r="X30" i="5"/>
  <c r="X17" i="5"/>
  <c r="X31" i="5"/>
  <c r="X45" i="5"/>
  <c r="X18" i="5"/>
  <c r="X32" i="5"/>
  <c r="X46" i="5"/>
  <c r="X33" i="5"/>
  <c r="X47" i="5"/>
  <c r="X61" i="5"/>
  <c r="X34" i="5"/>
  <c r="X48" i="5"/>
  <c r="X62" i="5"/>
  <c r="X49" i="5"/>
  <c r="X63" i="5"/>
  <c r="X7" i="5"/>
  <c r="X21" i="5"/>
  <c r="X50" i="5"/>
  <c r="X64" i="5"/>
  <c r="X8" i="5"/>
  <c r="X22" i="5"/>
  <c r="X36" i="5"/>
  <c r="X65" i="5"/>
  <c r="X9" i="5"/>
  <c r="X23" i="5"/>
  <c r="X37" i="5"/>
  <c r="X66" i="5"/>
  <c r="X10" i="5"/>
  <c r="X24" i="5"/>
  <c r="X38" i="5"/>
  <c r="X52" i="5"/>
  <c r="X67" i="5"/>
  <c r="X11" i="5"/>
  <c r="X19" i="5"/>
  <c r="X27" i="5"/>
  <c r="X35" i="5"/>
  <c r="X43" i="5"/>
  <c r="X51" i="5"/>
  <c r="M67" i="5"/>
  <c r="M51" i="5"/>
  <c r="M35" i="5"/>
  <c r="M19" i="5"/>
  <c r="M4" i="5"/>
  <c r="M52" i="5"/>
  <c r="M36" i="5"/>
  <c r="M20" i="5"/>
  <c r="M65" i="5"/>
  <c r="M49" i="5"/>
  <c r="M33" i="5"/>
  <c r="M17" i="5"/>
  <c r="M60" i="5"/>
  <c r="M44" i="5"/>
  <c r="M28" i="5"/>
  <c r="M12" i="5"/>
  <c r="M59" i="5"/>
  <c r="M43" i="5"/>
  <c r="M27" i="5"/>
  <c r="M61" i="5"/>
  <c r="M29" i="5"/>
  <c r="M57" i="5"/>
  <c r="M41" i="5"/>
  <c r="M25" i="5"/>
  <c r="M13" i="5"/>
  <c r="M5" i="5"/>
  <c r="M11" i="5"/>
  <c r="M66" i="5"/>
  <c r="M58" i="5"/>
  <c r="M50" i="5"/>
  <c r="M42" i="5"/>
  <c r="M34" i="5"/>
  <c r="M26" i="5"/>
  <c r="M18" i="5"/>
  <c r="M10" i="5"/>
  <c r="M9" i="5"/>
  <c r="M64" i="5"/>
  <c r="M56" i="5"/>
  <c r="M48" i="5"/>
  <c r="M40" i="5"/>
  <c r="M32" i="5"/>
  <c r="M24" i="5"/>
  <c r="M16" i="5"/>
  <c r="M8" i="5"/>
  <c r="M63" i="5"/>
  <c r="M55" i="5"/>
  <c r="M47" i="5"/>
  <c r="M39" i="5"/>
  <c r="M31" i="5"/>
  <c r="M23" i="5"/>
  <c r="M15" i="5"/>
  <c r="M7" i="5"/>
  <c r="M62" i="5"/>
  <c r="M54" i="5"/>
  <c r="M46" i="5"/>
  <c r="M38" i="5"/>
  <c r="M30" i="5"/>
  <c r="M22" i="5"/>
  <c r="M14" i="5"/>
  <c r="M6" i="5"/>
  <c r="M53" i="5"/>
  <c r="M45" i="5"/>
  <c r="M37" i="5"/>
  <c r="M21" i="5"/>
  <c r="CP71" i="4"/>
  <c r="CP20" i="4"/>
  <c r="D64" i="4"/>
  <c r="E64" i="4" s="1"/>
  <c r="CP67" i="4"/>
  <c r="CP66" i="4"/>
  <c r="CP50" i="4"/>
  <c r="CP34" i="4"/>
  <c r="CP18" i="4"/>
  <c r="CP65" i="4"/>
  <c r="CP49" i="4"/>
  <c r="CP33" i="4"/>
  <c r="CP17" i="4"/>
  <c r="CP51" i="4"/>
  <c r="CP64" i="4"/>
  <c r="CP48" i="4"/>
  <c r="CP32" i="4"/>
  <c r="CP16" i="4"/>
  <c r="CP35" i="4"/>
  <c r="CP63" i="4"/>
  <c r="CP47" i="4"/>
  <c r="CP31" i="4"/>
  <c r="CP15" i="4"/>
  <c r="CP19" i="4"/>
  <c r="CP78" i="4"/>
  <c r="CP62" i="4"/>
  <c r="CP46" i="4"/>
  <c r="CP30" i="4"/>
  <c r="CP14" i="4"/>
  <c r="CP77" i="4"/>
  <c r="CP61" i="4"/>
  <c r="CP45" i="4"/>
  <c r="CP29" i="4"/>
  <c r="CP13" i="4"/>
  <c r="CP76" i="4"/>
  <c r="CP60" i="4"/>
  <c r="CP44" i="4"/>
  <c r="CP28" i="4"/>
  <c r="CP12" i="4"/>
  <c r="CP75" i="4"/>
  <c r="CP59" i="4"/>
  <c r="CP43" i="4"/>
  <c r="CP27" i="4"/>
  <c r="CP11" i="4"/>
  <c r="CP74" i="4"/>
  <c r="CP58" i="4"/>
  <c r="CP42" i="4"/>
  <c r="CP26" i="4"/>
  <c r="CP10" i="4"/>
  <c r="CP73" i="4"/>
  <c r="CP57" i="4"/>
  <c r="CP41" i="4"/>
  <c r="CP25" i="4"/>
  <c r="CP9" i="4"/>
  <c r="CP72" i="4"/>
  <c r="CP56" i="4"/>
  <c r="CP40" i="4"/>
  <c r="CP24" i="4"/>
  <c r="CP8" i="4"/>
  <c r="CP55" i="4"/>
  <c r="CP39" i="4"/>
  <c r="CP23" i="4"/>
  <c r="CP7" i="4"/>
  <c r="CP70" i="4"/>
  <c r="CP54" i="4"/>
  <c r="CP38" i="4"/>
  <c r="CP22" i="4"/>
  <c r="CP69" i="4"/>
  <c r="CP53" i="4"/>
  <c r="CP37" i="4"/>
  <c r="CP21" i="4"/>
  <c r="CP68" i="4"/>
  <c r="CP52" i="4"/>
  <c r="CP36" i="4"/>
  <c r="D16" i="4"/>
  <c r="E16" i="4" s="1"/>
  <c r="D24" i="4"/>
  <c r="E24" i="4" s="1"/>
  <c r="BV22" i="4"/>
  <c r="BV34" i="4"/>
  <c r="D8" i="4"/>
  <c r="E8" i="4" s="1"/>
  <c r="BV51" i="4"/>
  <c r="BR13" i="1"/>
  <c r="CF23" i="1"/>
  <c r="AL2" i="3"/>
  <c r="CC18" i="4"/>
  <c r="CC34" i="4"/>
  <c r="CC50" i="4"/>
  <c r="BV35" i="4"/>
  <c r="BV37" i="4"/>
  <c r="BV38" i="4"/>
  <c r="BV50" i="4"/>
  <c r="BV53" i="4"/>
  <c r="BV54" i="4"/>
  <c r="BV66" i="4"/>
  <c r="BV67" i="4"/>
  <c r="BV69" i="4"/>
  <c r="BV6" i="4"/>
  <c r="BV70" i="4"/>
  <c r="BV18" i="4"/>
  <c r="BV19" i="4"/>
  <c r="BV21" i="4"/>
  <c r="CC51" i="4"/>
  <c r="CC36" i="4"/>
  <c r="CC53" i="4"/>
  <c r="CC54" i="4"/>
  <c r="CC7" i="4"/>
  <c r="CC23" i="4"/>
  <c r="CC39" i="4"/>
  <c r="CC55" i="4"/>
  <c r="CC38" i="4"/>
  <c r="CC8" i="4"/>
  <c r="CC24" i="4"/>
  <c r="CC40" i="4"/>
  <c r="CC56" i="4"/>
  <c r="CC19" i="4"/>
  <c r="CC22" i="4"/>
  <c r="CC9" i="4"/>
  <c r="CC25" i="4"/>
  <c r="CC41" i="4"/>
  <c r="CC57" i="4"/>
  <c r="CC6" i="4"/>
  <c r="CC10" i="4"/>
  <c r="CC26" i="4"/>
  <c r="CC42" i="4"/>
  <c r="CC58" i="4"/>
  <c r="CC11" i="4"/>
  <c r="CC27" i="4"/>
  <c r="CC43" i="4"/>
  <c r="CC59" i="4"/>
  <c r="CC12" i="4"/>
  <c r="CC28" i="4"/>
  <c r="CC44" i="4"/>
  <c r="CC60" i="4"/>
  <c r="CC13" i="4"/>
  <c r="CC29" i="4"/>
  <c r="CC45" i="4"/>
  <c r="CC61" i="4"/>
  <c r="CC14" i="4"/>
  <c r="CC30" i="4"/>
  <c r="CC46" i="4"/>
  <c r="CC62" i="4"/>
  <c r="CC35" i="4"/>
  <c r="CC20" i="4"/>
  <c r="CC37" i="4"/>
  <c r="CC15" i="4"/>
  <c r="CC31" i="4"/>
  <c r="CC47" i="4"/>
  <c r="CC63" i="4"/>
  <c r="CC52" i="4"/>
  <c r="CC21" i="4"/>
  <c r="CC16" i="4"/>
  <c r="CC32" i="4"/>
  <c r="CC48" i="4"/>
  <c r="CC64" i="4"/>
  <c r="CC17" i="4"/>
  <c r="CC33" i="4"/>
  <c r="CC49" i="4"/>
  <c r="BV20" i="4"/>
  <c r="BV36" i="4"/>
  <c r="BV52" i="4"/>
  <c r="BV68" i="4"/>
  <c r="BV7" i="4"/>
  <c r="BV23" i="4"/>
  <c r="BV39" i="4"/>
  <c r="BV55" i="4"/>
  <c r="BV71" i="4"/>
  <c r="BV8" i="4"/>
  <c r="BV24" i="4"/>
  <c r="BV40" i="4"/>
  <c r="BV56" i="4"/>
  <c r="BV9" i="4"/>
  <c r="BV25" i="4"/>
  <c r="BV41" i="4"/>
  <c r="BV57" i="4"/>
  <c r="BV10" i="4"/>
  <c r="BV26" i="4"/>
  <c r="BV42" i="4"/>
  <c r="BV58" i="4"/>
  <c r="BV11" i="4"/>
  <c r="BV27" i="4"/>
  <c r="BV43" i="4"/>
  <c r="BV59" i="4"/>
  <c r="BV12" i="4"/>
  <c r="BV28" i="4"/>
  <c r="BV44" i="4"/>
  <c r="BV60" i="4"/>
  <c r="BV13" i="4"/>
  <c r="BV29" i="4"/>
  <c r="BV45" i="4"/>
  <c r="BV61" i="4"/>
  <c r="BV14" i="4"/>
  <c r="BV30" i="4"/>
  <c r="BV46" i="4"/>
  <c r="BV62" i="4"/>
  <c r="BV15" i="4"/>
  <c r="BV31" i="4"/>
  <c r="BV47" i="4"/>
  <c r="BV63" i="4"/>
  <c r="BV16" i="4"/>
  <c r="BV32" i="4"/>
  <c r="BV48" i="4"/>
  <c r="BV64" i="4"/>
  <c r="BV17" i="4"/>
  <c r="BV33" i="4"/>
  <c r="BV49" i="4"/>
  <c r="AL2" i="4"/>
  <c r="AM46" i="4" s="1"/>
  <c r="AN46" i="4" s="1"/>
  <c r="CA46" i="4" s="1"/>
  <c r="AE2" i="4"/>
  <c r="AF37" i="4" s="1"/>
  <c r="AG37" i="4" s="1"/>
  <c r="BT37" i="4" s="1"/>
  <c r="BO6" i="4"/>
  <c r="BO39" i="4"/>
  <c r="BO12" i="4"/>
  <c r="BO15" i="4"/>
  <c r="BO7" i="4"/>
  <c r="BO26" i="4"/>
  <c r="BO28" i="4"/>
  <c r="X2" i="4"/>
  <c r="BO24" i="4"/>
  <c r="BO13" i="4"/>
  <c r="BO27" i="4"/>
  <c r="BO14" i="4"/>
  <c r="BO31" i="4"/>
  <c r="BO41" i="4"/>
  <c r="BO16" i="4"/>
  <c r="BO44" i="4"/>
  <c r="BO17" i="4"/>
  <c r="BO46" i="4"/>
  <c r="BO18" i="4"/>
  <c r="BO8" i="4"/>
  <c r="BO19" i="4"/>
  <c r="BO9" i="4"/>
  <c r="BO21" i="4"/>
  <c r="BO10" i="4"/>
  <c r="BO11" i="4"/>
  <c r="BO23" i="4"/>
  <c r="R15" i="4"/>
  <c r="S15" i="4" s="1"/>
  <c r="R17" i="4"/>
  <c r="S17" i="4" s="1"/>
  <c r="R23" i="4"/>
  <c r="S23" i="4" s="1"/>
  <c r="R25" i="4"/>
  <c r="S25" i="4" s="1"/>
  <c r="R31" i="4"/>
  <c r="S31" i="4" s="1"/>
  <c r="R33" i="4"/>
  <c r="S33" i="4" s="1"/>
  <c r="R39" i="4"/>
  <c r="S39" i="4" s="1"/>
  <c r="R41" i="4"/>
  <c r="S41" i="4" s="1"/>
  <c r="R49" i="4"/>
  <c r="S49" i="4" s="1"/>
  <c r="R55" i="4"/>
  <c r="S55" i="4" s="1"/>
  <c r="R57" i="4"/>
  <c r="S57" i="4" s="1"/>
  <c r="R63" i="4"/>
  <c r="S63" i="4" s="1"/>
  <c r="R65" i="4"/>
  <c r="S65" i="4" s="1"/>
  <c r="R7" i="4"/>
  <c r="S7" i="4" s="1"/>
  <c r="R9" i="4"/>
  <c r="S9" i="4" s="1"/>
  <c r="K18" i="4"/>
  <c r="L18" i="4" s="1"/>
  <c r="K23" i="4"/>
  <c r="L23" i="4" s="1"/>
  <c r="K19" i="4"/>
  <c r="L19" i="4" s="1"/>
  <c r="K24" i="4"/>
  <c r="L24" i="4" s="1"/>
  <c r="K40" i="4"/>
  <c r="L40" i="4" s="1"/>
  <c r="K41" i="4"/>
  <c r="L41" i="4" s="1"/>
  <c r="K42" i="4"/>
  <c r="L42" i="4" s="1"/>
  <c r="K47" i="4"/>
  <c r="L47" i="4" s="1"/>
  <c r="K63" i="4"/>
  <c r="L63" i="4" s="1"/>
  <c r="K64" i="4"/>
  <c r="L64" i="4" s="1"/>
  <c r="K17" i="4"/>
  <c r="L17" i="4" s="1"/>
  <c r="K59" i="4"/>
  <c r="L59" i="4" s="1"/>
  <c r="K43" i="4"/>
  <c r="L43" i="4" s="1"/>
  <c r="K65" i="4"/>
  <c r="L65" i="4" s="1"/>
  <c r="K25" i="4"/>
  <c r="L25" i="4" s="1"/>
  <c r="K67" i="4"/>
  <c r="L67" i="4" s="1"/>
  <c r="K7" i="4"/>
  <c r="L7" i="4" s="1"/>
  <c r="K26" i="4"/>
  <c r="L26" i="4" s="1"/>
  <c r="K48" i="4"/>
  <c r="L48" i="4" s="1"/>
  <c r="K71" i="4"/>
  <c r="L71" i="4" s="1"/>
  <c r="K27" i="4"/>
  <c r="L27" i="4" s="1"/>
  <c r="K49" i="4"/>
  <c r="L49" i="4" s="1"/>
  <c r="K8" i="4"/>
  <c r="L8" i="4" s="1"/>
  <c r="K31" i="4"/>
  <c r="L31" i="4" s="1"/>
  <c r="K50" i="4"/>
  <c r="L50" i="4" s="1"/>
  <c r="K9" i="4"/>
  <c r="L9" i="4" s="1"/>
  <c r="K51" i="4"/>
  <c r="L51" i="4" s="1"/>
  <c r="K10" i="4"/>
  <c r="L10" i="4" s="1"/>
  <c r="K32" i="4"/>
  <c r="L32" i="4" s="1"/>
  <c r="K55" i="4"/>
  <c r="L55" i="4" s="1"/>
  <c r="K11" i="4"/>
  <c r="L11" i="4" s="1"/>
  <c r="K33" i="4"/>
  <c r="L33" i="4" s="1"/>
  <c r="K15" i="4"/>
  <c r="L15" i="4" s="1"/>
  <c r="K34" i="4"/>
  <c r="L34" i="4" s="1"/>
  <c r="K56" i="4"/>
  <c r="L56" i="4" s="1"/>
  <c r="K35" i="4"/>
  <c r="L35" i="4" s="1"/>
  <c r="K57" i="4"/>
  <c r="L57" i="4" s="1"/>
  <c r="K16" i="4"/>
  <c r="L16" i="4" s="1"/>
  <c r="K39" i="4"/>
  <c r="L39" i="4" s="1"/>
  <c r="K58" i="4"/>
  <c r="L58" i="4" s="1"/>
  <c r="R8" i="4"/>
  <c r="S8" i="4" s="1"/>
  <c r="R16" i="4"/>
  <c r="S16" i="4" s="1"/>
  <c r="R24" i="4"/>
  <c r="S24" i="4" s="1"/>
  <c r="R32" i="4"/>
  <c r="S32" i="4" s="1"/>
  <c r="R40" i="4"/>
  <c r="S40" i="4" s="1"/>
  <c r="R48" i="4"/>
  <c r="S48" i="4" s="1"/>
  <c r="R56" i="4"/>
  <c r="S56" i="4" s="1"/>
  <c r="R64" i="4"/>
  <c r="S64" i="4" s="1"/>
  <c r="R10" i="4"/>
  <c r="S10" i="4" s="1"/>
  <c r="R18" i="4"/>
  <c r="S18" i="4" s="1"/>
  <c r="R26" i="4"/>
  <c r="S26" i="4" s="1"/>
  <c r="R34" i="4"/>
  <c r="S34" i="4" s="1"/>
  <c r="R42" i="4"/>
  <c r="S42" i="4" s="1"/>
  <c r="R50" i="4"/>
  <c r="S50" i="4" s="1"/>
  <c r="R58" i="4"/>
  <c r="S58" i="4" s="1"/>
  <c r="R11" i="4"/>
  <c r="S11" i="4" s="1"/>
  <c r="R19" i="4"/>
  <c r="S19" i="4" s="1"/>
  <c r="R27" i="4"/>
  <c r="S27" i="4" s="1"/>
  <c r="R35" i="4"/>
  <c r="S35" i="4" s="1"/>
  <c r="R43" i="4"/>
  <c r="S43" i="4" s="1"/>
  <c r="R51" i="4"/>
  <c r="S51" i="4" s="1"/>
  <c r="R59" i="4"/>
  <c r="S59" i="4" s="1"/>
  <c r="R12" i="4"/>
  <c r="S12" i="4" s="1"/>
  <c r="R20" i="4"/>
  <c r="S20" i="4" s="1"/>
  <c r="R28" i="4"/>
  <c r="S28" i="4" s="1"/>
  <c r="R36" i="4"/>
  <c r="S36" i="4" s="1"/>
  <c r="R44" i="4"/>
  <c r="S44" i="4" s="1"/>
  <c r="R52" i="4"/>
  <c r="S52" i="4" s="1"/>
  <c r="R60" i="4"/>
  <c r="S60" i="4" s="1"/>
  <c r="R13" i="4"/>
  <c r="S13" i="4" s="1"/>
  <c r="R21" i="4"/>
  <c r="S21" i="4" s="1"/>
  <c r="R29" i="4"/>
  <c r="S29" i="4" s="1"/>
  <c r="R37" i="4"/>
  <c r="S37" i="4" s="1"/>
  <c r="R45" i="4"/>
  <c r="S45" i="4" s="1"/>
  <c r="R53" i="4"/>
  <c r="S53" i="4" s="1"/>
  <c r="R61" i="4"/>
  <c r="S61" i="4" s="1"/>
  <c r="R6" i="4"/>
  <c r="S6" i="4" s="1"/>
  <c r="R14" i="4"/>
  <c r="S14" i="4" s="1"/>
  <c r="R22" i="4"/>
  <c r="S22" i="4" s="1"/>
  <c r="R30" i="4"/>
  <c r="S30" i="4" s="1"/>
  <c r="R38" i="4"/>
  <c r="S38" i="4" s="1"/>
  <c r="R46" i="4"/>
  <c r="S46" i="4" s="1"/>
  <c r="R54" i="4"/>
  <c r="S54" i="4" s="1"/>
  <c r="R62" i="4"/>
  <c r="S62" i="4" s="1"/>
  <c r="K12" i="4"/>
  <c r="L12" i="4" s="1"/>
  <c r="K20" i="4"/>
  <c r="L20" i="4" s="1"/>
  <c r="K28" i="4"/>
  <c r="L28" i="4" s="1"/>
  <c r="K36" i="4"/>
  <c r="L36" i="4" s="1"/>
  <c r="K44" i="4"/>
  <c r="L44" i="4" s="1"/>
  <c r="K52" i="4"/>
  <c r="L52" i="4" s="1"/>
  <c r="K60" i="4"/>
  <c r="L60" i="4" s="1"/>
  <c r="K68" i="4"/>
  <c r="L68" i="4" s="1"/>
  <c r="K13" i="4"/>
  <c r="L13" i="4" s="1"/>
  <c r="K21" i="4"/>
  <c r="L21" i="4" s="1"/>
  <c r="K29" i="4"/>
  <c r="L29" i="4" s="1"/>
  <c r="K37" i="4"/>
  <c r="L37" i="4" s="1"/>
  <c r="K45" i="4"/>
  <c r="L45" i="4" s="1"/>
  <c r="K53" i="4"/>
  <c r="L53" i="4" s="1"/>
  <c r="K61" i="4"/>
  <c r="L61" i="4" s="1"/>
  <c r="K69" i="4"/>
  <c r="L69" i="4" s="1"/>
  <c r="K6" i="4"/>
  <c r="L6" i="4" s="1"/>
  <c r="K14" i="4"/>
  <c r="L14" i="4" s="1"/>
  <c r="K22" i="4"/>
  <c r="L22" i="4" s="1"/>
  <c r="K30" i="4"/>
  <c r="L30" i="4" s="1"/>
  <c r="K38" i="4"/>
  <c r="L38" i="4" s="1"/>
  <c r="K46" i="4"/>
  <c r="L46" i="4" s="1"/>
  <c r="K54" i="4"/>
  <c r="L54" i="4" s="1"/>
  <c r="K62" i="4"/>
  <c r="L62" i="4" s="1"/>
  <c r="K70" i="4"/>
  <c r="L70" i="4" s="1"/>
  <c r="D7" i="4"/>
  <c r="E7" i="4" s="1"/>
  <c r="D15" i="4"/>
  <c r="E15" i="4" s="1"/>
  <c r="D23" i="4"/>
  <c r="E23" i="4" s="1"/>
  <c r="D31" i="4"/>
  <c r="E31" i="4" s="1"/>
  <c r="D39" i="4"/>
  <c r="E39" i="4" s="1"/>
  <c r="D47" i="4"/>
  <c r="E47" i="4" s="1"/>
  <c r="D55" i="4"/>
  <c r="E55" i="4" s="1"/>
  <c r="D63" i="4"/>
  <c r="E63" i="4" s="1"/>
  <c r="D71" i="4"/>
  <c r="E71" i="4" s="1"/>
  <c r="D9" i="4"/>
  <c r="E9" i="4" s="1"/>
  <c r="D17" i="4"/>
  <c r="E17" i="4" s="1"/>
  <c r="D25" i="4"/>
  <c r="E25" i="4" s="1"/>
  <c r="D33" i="4"/>
  <c r="E33" i="4" s="1"/>
  <c r="D41" i="4"/>
  <c r="E41" i="4" s="1"/>
  <c r="D49" i="4"/>
  <c r="E49" i="4" s="1"/>
  <c r="D57" i="4"/>
  <c r="E57" i="4" s="1"/>
  <c r="D65" i="4"/>
  <c r="E65" i="4" s="1"/>
  <c r="D73" i="4"/>
  <c r="E73" i="4" s="1"/>
  <c r="D10" i="4"/>
  <c r="E10" i="4" s="1"/>
  <c r="D18" i="4"/>
  <c r="E18" i="4" s="1"/>
  <c r="D26" i="4"/>
  <c r="E26" i="4" s="1"/>
  <c r="D34" i="4"/>
  <c r="E34" i="4" s="1"/>
  <c r="D42" i="4"/>
  <c r="E42" i="4" s="1"/>
  <c r="D50" i="4"/>
  <c r="E50" i="4" s="1"/>
  <c r="D58" i="4"/>
  <c r="E58" i="4" s="1"/>
  <c r="D66" i="4"/>
  <c r="E66" i="4" s="1"/>
  <c r="D74" i="4"/>
  <c r="E74" i="4" s="1"/>
  <c r="D11" i="4"/>
  <c r="E11" i="4" s="1"/>
  <c r="D19" i="4"/>
  <c r="E19" i="4" s="1"/>
  <c r="D27" i="4"/>
  <c r="E27" i="4" s="1"/>
  <c r="D35" i="4"/>
  <c r="E35" i="4" s="1"/>
  <c r="D43" i="4"/>
  <c r="E43" i="4" s="1"/>
  <c r="D51" i="4"/>
  <c r="E51" i="4" s="1"/>
  <c r="D59" i="4"/>
  <c r="E59" i="4" s="1"/>
  <c r="D67" i="4"/>
  <c r="E67" i="4" s="1"/>
  <c r="D75" i="4"/>
  <c r="E75" i="4" s="1"/>
  <c r="D12" i="4"/>
  <c r="E12" i="4" s="1"/>
  <c r="D20" i="4"/>
  <c r="E20" i="4" s="1"/>
  <c r="D28" i="4"/>
  <c r="E28" i="4" s="1"/>
  <c r="D36" i="4"/>
  <c r="E36" i="4" s="1"/>
  <c r="D44" i="4"/>
  <c r="E44" i="4" s="1"/>
  <c r="D52" i="4"/>
  <c r="E52" i="4" s="1"/>
  <c r="D60" i="4"/>
  <c r="E60" i="4" s="1"/>
  <c r="D68" i="4"/>
  <c r="E68" i="4" s="1"/>
  <c r="D76" i="4"/>
  <c r="E76" i="4" s="1"/>
  <c r="D13" i="4"/>
  <c r="E13" i="4" s="1"/>
  <c r="D21" i="4"/>
  <c r="E21" i="4" s="1"/>
  <c r="D29" i="4"/>
  <c r="E29" i="4" s="1"/>
  <c r="D37" i="4"/>
  <c r="E37" i="4" s="1"/>
  <c r="D45" i="4"/>
  <c r="E45" i="4" s="1"/>
  <c r="D53" i="4"/>
  <c r="E53" i="4" s="1"/>
  <c r="D61" i="4"/>
  <c r="E61" i="4" s="1"/>
  <c r="D69" i="4"/>
  <c r="E69" i="4" s="1"/>
  <c r="D77" i="4"/>
  <c r="E77" i="4" s="1"/>
  <c r="D6" i="4"/>
  <c r="E6" i="4" s="1"/>
  <c r="D14" i="4"/>
  <c r="E14" i="4" s="1"/>
  <c r="D22" i="4"/>
  <c r="E22" i="4" s="1"/>
  <c r="D30" i="4"/>
  <c r="E30" i="4" s="1"/>
  <c r="D38" i="4"/>
  <c r="E38" i="4" s="1"/>
  <c r="D46" i="4"/>
  <c r="E46" i="4" s="1"/>
  <c r="D54" i="4"/>
  <c r="E54" i="4" s="1"/>
  <c r="D62" i="4"/>
  <c r="E62" i="4" s="1"/>
  <c r="D70" i="4"/>
  <c r="E70" i="4" s="1"/>
  <c r="BO59" i="4"/>
  <c r="BO22" i="4"/>
  <c r="BO36" i="4"/>
  <c r="BO71" i="4"/>
  <c r="BO70" i="4"/>
  <c r="BO78" i="4"/>
  <c r="BO77" i="4"/>
  <c r="BO76" i="4"/>
  <c r="BO75" i="4"/>
  <c r="BO65" i="4"/>
  <c r="BO62" i="4"/>
  <c r="BO74" i="4"/>
  <c r="BO69" i="4"/>
  <c r="BO54" i="4"/>
  <c r="BO51" i="4"/>
  <c r="BO38" i="4"/>
  <c r="BO58" i="4"/>
  <c r="BO64" i="4"/>
  <c r="BO45" i="4"/>
  <c r="BO72" i="4"/>
  <c r="BO66" i="4"/>
  <c r="BO40" i="4"/>
  <c r="BO63" i="4"/>
  <c r="BO30" i="4"/>
  <c r="BO25" i="4"/>
  <c r="BO67" i="4"/>
  <c r="BO57" i="4"/>
  <c r="BO50" i="4"/>
  <c r="BO47" i="4"/>
  <c r="BO53" i="4"/>
  <c r="BO42" i="4"/>
  <c r="BO37" i="4"/>
  <c r="BO61" i="4"/>
  <c r="BO32" i="4"/>
  <c r="BO56" i="4"/>
  <c r="BO68" i="4"/>
  <c r="BO60" i="4"/>
  <c r="BO52" i="4"/>
  <c r="BO49" i="4"/>
  <c r="BO34" i="4"/>
  <c r="BO29" i="4"/>
  <c r="BO73" i="4"/>
  <c r="BO55" i="4"/>
  <c r="BO48" i="4"/>
  <c r="BO43" i="4"/>
  <c r="BO20" i="4"/>
  <c r="BO35" i="4"/>
  <c r="BO13" i="3"/>
  <c r="CC10" i="3"/>
  <c r="CC11" i="3"/>
  <c r="BO177" i="3"/>
  <c r="BP177" i="3" s="1"/>
  <c r="BO176" i="3"/>
  <c r="BP176" i="3" s="1"/>
  <c r="BO175" i="3"/>
  <c r="BP175" i="3" s="1"/>
  <c r="CC12" i="3"/>
  <c r="CC13" i="3"/>
  <c r="CC14" i="3"/>
  <c r="CC15" i="3"/>
  <c r="CC16" i="3"/>
  <c r="CC17" i="3"/>
  <c r="CC18" i="3"/>
  <c r="CC19" i="3"/>
  <c r="CC21" i="3"/>
  <c r="CC9" i="3"/>
  <c r="BO15" i="3"/>
  <c r="BO17" i="3"/>
  <c r="BO9" i="3"/>
  <c r="BO11" i="3"/>
  <c r="AE2" i="3"/>
  <c r="AF44" i="3" s="1"/>
  <c r="AG44" i="3" s="1"/>
  <c r="BT44" i="3" s="1"/>
  <c r="AM140" i="3"/>
  <c r="AN140" i="3" s="1"/>
  <c r="AM124" i="3"/>
  <c r="AN124" i="3" s="1"/>
  <c r="AM108" i="3"/>
  <c r="AN108" i="3" s="1"/>
  <c r="AM92" i="3"/>
  <c r="AN92" i="3" s="1"/>
  <c r="AM76" i="3"/>
  <c r="AN76" i="3" s="1"/>
  <c r="AM60" i="3"/>
  <c r="AN60" i="3" s="1"/>
  <c r="AM44" i="3"/>
  <c r="AN44" i="3" s="1"/>
  <c r="AM28" i="3"/>
  <c r="AN28" i="3" s="1"/>
  <c r="CA28" i="3" s="1"/>
  <c r="AM12" i="3"/>
  <c r="AN12" i="3" s="1"/>
  <c r="AM82" i="3"/>
  <c r="AN82" i="3" s="1"/>
  <c r="CA82" i="3" s="1"/>
  <c r="AM50" i="3"/>
  <c r="AN50" i="3" s="1"/>
  <c r="AM129" i="3"/>
  <c r="AN129" i="3" s="1"/>
  <c r="AM113" i="3"/>
  <c r="AN113" i="3" s="1"/>
  <c r="CA113" i="3" s="1"/>
  <c r="AM97" i="3"/>
  <c r="AN97" i="3" s="1"/>
  <c r="AM81" i="3"/>
  <c r="AN81" i="3" s="1"/>
  <c r="CA81" i="3" s="1"/>
  <c r="AM65" i="3"/>
  <c r="AN65" i="3" s="1"/>
  <c r="CA65" i="3" s="1"/>
  <c r="AM49" i="3"/>
  <c r="AN49" i="3" s="1"/>
  <c r="AM33" i="3"/>
  <c r="AN33" i="3" s="1"/>
  <c r="AM17" i="3"/>
  <c r="AN17" i="3" s="1"/>
  <c r="AM134" i="3"/>
  <c r="AN134" i="3" s="1"/>
  <c r="AM118" i="3"/>
  <c r="AN118" i="3" s="1"/>
  <c r="CA118" i="3" s="1"/>
  <c r="AM102" i="3"/>
  <c r="AN102" i="3" s="1"/>
  <c r="AM86" i="3"/>
  <c r="AN86" i="3" s="1"/>
  <c r="AM70" i="3"/>
  <c r="AN70" i="3" s="1"/>
  <c r="CA70" i="3" s="1"/>
  <c r="AM54" i="3"/>
  <c r="AN54" i="3" s="1"/>
  <c r="CA54" i="3" s="1"/>
  <c r="AM38" i="3"/>
  <c r="AN38" i="3" s="1"/>
  <c r="AM22" i="3"/>
  <c r="AN22" i="3" s="1"/>
  <c r="CA22" i="3" s="1"/>
  <c r="AM24" i="3"/>
  <c r="AN24" i="3" s="1"/>
  <c r="AM139" i="3"/>
  <c r="AN139" i="3" s="1"/>
  <c r="AM123" i="3"/>
  <c r="AN123" i="3" s="1"/>
  <c r="CA123" i="3" s="1"/>
  <c r="AM107" i="3"/>
  <c r="AN107" i="3" s="1"/>
  <c r="CA107" i="3" s="1"/>
  <c r="AM91" i="3"/>
  <c r="AN91" i="3" s="1"/>
  <c r="AM75" i="3"/>
  <c r="AN75" i="3" s="1"/>
  <c r="AM59" i="3"/>
  <c r="AN59" i="3" s="1"/>
  <c r="AM43" i="3"/>
  <c r="AN43" i="3" s="1"/>
  <c r="AM27" i="3"/>
  <c r="AN27" i="3" s="1"/>
  <c r="CA27" i="3" s="1"/>
  <c r="AM11" i="3"/>
  <c r="AN11" i="3" s="1"/>
  <c r="CA11" i="3" s="1"/>
  <c r="AM128" i="3"/>
  <c r="AN128" i="3" s="1"/>
  <c r="AM112" i="3"/>
  <c r="AN112" i="3" s="1"/>
  <c r="CA112" i="3" s="1"/>
  <c r="AM96" i="3"/>
  <c r="AN96" i="3" s="1"/>
  <c r="AM80" i="3"/>
  <c r="AN80" i="3" s="1"/>
  <c r="CA80" i="3" s="1"/>
  <c r="AM64" i="3"/>
  <c r="AN64" i="3" s="1"/>
  <c r="AM48" i="3"/>
  <c r="AN48" i="3" s="1"/>
  <c r="AM32" i="3"/>
  <c r="AN32" i="3" s="1"/>
  <c r="CA32" i="3" s="1"/>
  <c r="AM16" i="3"/>
  <c r="AN16" i="3" s="1"/>
  <c r="AM120" i="3"/>
  <c r="AN120" i="3" s="1"/>
  <c r="CA120" i="3" s="1"/>
  <c r="AM72" i="3"/>
  <c r="AN72" i="3" s="1"/>
  <c r="CA72" i="3" s="1"/>
  <c r="AM98" i="3"/>
  <c r="AN98" i="3" s="1"/>
  <c r="AM133" i="3"/>
  <c r="AN133" i="3" s="1"/>
  <c r="CA133" i="3" s="1"/>
  <c r="AM117" i="3"/>
  <c r="AN117" i="3" s="1"/>
  <c r="CA117" i="3" s="1"/>
  <c r="AM101" i="3"/>
  <c r="AN101" i="3" s="1"/>
  <c r="AM85" i="3"/>
  <c r="AN85" i="3" s="1"/>
  <c r="AM69" i="3"/>
  <c r="AN69" i="3" s="1"/>
  <c r="AM53" i="3"/>
  <c r="AN53" i="3" s="1"/>
  <c r="AM37" i="3"/>
  <c r="AN37" i="3" s="1"/>
  <c r="AM21" i="3"/>
  <c r="AN21" i="3" s="1"/>
  <c r="CA21" i="3" s="1"/>
  <c r="CD21" i="3" s="1"/>
  <c r="AM8" i="3"/>
  <c r="AN8" i="3" s="1"/>
  <c r="AM138" i="3"/>
  <c r="AN138" i="3" s="1"/>
  <c r="AM122" i="3"/>
  <c r="AN122" i="3" s="1"/>
  <c r="AM106" i="3"/>
  <c r="AN106" i="3" s="1"/>
  <c r="AM90" i="3"/>
  <c r="AN90" i="3" s="1"/>
  <c r="CA90" i="3" s="1"/>
  <c r="AM74" i="3"/>
  <c r="AN74" i="3" s="1"/>
  <c r="CA74" i="3" s="1"/>
  <c r="AM58" i="3"/>
  <c r="AN58" i="3" s="1"/>
  <c r="AM42" i="3"/>
  <c r="AN42" i="3" s="1"/>
  <c r="AM26" i="3"/>
  <c r="AN26" i="3" s="1"/>
  <c r="CA26" i="3" s="1"/>
  <c r="AM10" i="3"/>
  <c r="AN10" i="3" s="1"/>
  <c r="AM66" i="3"/>
  <c r="AN66" i="3" s="1"/>
  <c r="AM127" i="3"/>
  <c r="AN127" i="3" s="1"/>
  <c r="AM111" i="3"/>
  <c r="AN111" i="3" s="1"/>
  <c r="CA111" i="3" s="1"/>
  <c r="AM95" i="3"/>
  <c r="AN95" i="3" s="1"/>
  <c r="CA95" i="3" s="1"/>
  <c r="AM79" i="3"/>
  <c r="AN79" i="3" s="1"/>
  <c r="AM63" i="3"/>
  <c r="AN63" i="3" s="1"/>
  <c r="CA63" i="3" s="1"/>
  <c r="AM47" i="3"/>
  <c r="AN47" i="3" s="1"/>
  <c r="AM31" i="3"/>
  <c r="AN31" i="3" s="1"/>
  <c r="CA31" i="3" s="1"/>
  <c r="AM15" i="3"/>
  <c r="AN15" i="3" s="1"/>
  <c r="CA15" i="3" s="1"/>
  <c r="AM40" i="3"/>
  <c r="AN40" i="3" s="1"/>
  <c r="AM132" i="3"/>
  <c r="AN132" i="3" s="1"/>
  <c r="CA132" i="3" s="1"/>
  <c r="AM116" i="3"/>
  <c r="AN116" i="3" s="1"/>
  <c r="CA116" i="3" s="1"/>
  <c r="AM100" i="3"/>
  <c r="AN100" i="3" s="1"/>
  <c r="CA100" i="3" s="1"/>
  <c r="AM84" i="3"/>
  <c r="AN84" i="3" s="1"/>
  <c r="AM68" i="3"/>
  <c r="AN68" i="3" s="1"/>
  <c r="AM52" i="3"/>
  <c r="AN52" i="3" s="1"/>
  <c r="AM36" i="3"/>
  <c r="AN36" i="3" s="1"/>
  <c r="AM20" i="3"/>
  <c r="AN20" i="3" s="1"/>
  <c r="AM56" i="3"/>
  <c r="AN56" i="3" s="1"/>
  <c r="CA56" i="3" s="1"/>
  <c r="AM137" i="3"/>
  <c r="AN137" i="3" s="1"/>
  <c r="CA137" i="3" s="1"/>
  <c r="AM121" i="3"/>
  <c r="AN121" i="3" s="1"/>
  <c r="CA121" i="3" s="1"/>
  <c r="AM105" i="3"/>
  <c r="AN105" i="3" s="1"/>
  <c r="AM89" i="3"/>
  <c r="AN89" i="3" s="1"/>
  <c r="AM73" i="3"/>
  <c r="AN73" i="3" s="1"/>
  <c r="AM57" i="3"/>
  <c r="AN57" i="3" s="1"/>
  <c r="AM41" i="3"/>
  <c r="AN41" i="3" s="1"/>
  <c r="AM25" i="3"/>
  <c r="AN25" i="3" s="1"/>
  <c r="CA25" i="3" s="1"/>
  <c r="AM9" i="3"/>
  <c r="AN9" i="3" s="1"/>
  <c r="CA9" i="3" s="1"/>
  <c r="AM142" i="3"/>
  <c r="AN142" i="3" s="1"/>
  <c r="AM126" i="3"/>
  <c r="AN126" i="3" s="1"/>
  <c r="CA126" i="3" s="1"/>
  <c r="AM110" i="3"/>
  <c r="AN110" i="3" s="1"/>
  <c r="AM94" i="3"/>
  <c r="AN94" i="3" s="1"/>
  <c r="CA94" i="3" s="1"/>
  <c r="AM78" i="3"/>
  <c r="AN78" i="3" s="1"/>
  <c r="CA78" i="3" s="1"/>
  <c r="AM62" i="3"/>
  <c r="AN62" i="3" s="1"/>
  <c r="CA62" i="3" s="1"/>
  <c r="AM46" i="3"/>
  <c r="AN46" i="3" s="1"/>
  <c r="AM30" i="3"/>
  <c r="AN30" i="3" s="1"/>
  <c r="AM14" i="3"/>
  <c r="AN14" i="3" s="1"/>
  <c r="AM130" i="3"/>
  <c r="AN130" i="3" s="1"/>
  <c r="CA130" i="3" s="1"/>
  <c r="AM131" i="3"/>
  <c r="AN131" i="3" s="1"/>
  <c r="AM115" i="3"/>
  <c r="AN115" i="3" s="1"/>
  <c r="AM99" i="3"/>
  <c r="AN99" i="3" s="1"/>
  <c r="AM83" i="3"/>
  <c r="AN83" i="3" s="1"/>
  <c r="CA83" i="3" s="1"/>
  <c r="AM67" i="3"/>
  <c r="AN67" i="3" s="1"/>
  <c r="CA67" i="3" s="1"/>
  <c r="AM51" i="3"/>
  <c r="AN51" i="3" s="1"/>
  <c r="CA51" i="3" s="1"/>
  <c r="AM35" i="3"/>
  <c r="AN35" i="3" s="1"/>
  <c r="AM19" i="3"/>
  <c r="AN19" i="3" s="1"/>
  <c r="AM114" i="3"/>
  <c r="AN114" i="3" s="1"/>
  <c r="CA114" i="3" s="1"/>
  <c r="AM141" i="3"/>
  <c r="AN141" i="3" s="1"/>
  <c r="CA141" i="3" s="1"/>
  <c r="AM125" i="3"/>
  <c r="AN125" i="3" s="1"/>
  <c r="AM109" i="3"/>
  <c r="AN109" i="3" s="1"/>
  <c r="AM93" i="3"/>
  <c r="AN93" i="3" s="1"/>
  <c r="AM77" i="3"/>
  <c r="AN77" i="3" s="1"/>
  <c r="AM61" i="3"/>
  <c r="AN61" i="3" s="1"/>
  <c r="AM45" i="3"/>
  <c r="AN45" i="3" s="1"/>
  <c r="CA45" i="3" s="1"/>
  <c r="AM29" i="3"/>
  <c r="AN29" i="3" s="1"/>
  <c r="AM13" i="3"/>
  <c r="AN13" i="3" s="1"/>
  <c r="AM135" i="3"/>
  <c r="AN135" i="3" s="1"/>
  <c r="CA135" i="3" s="1"/>
  <c r="AM119" i="3"/>
  <c r="AN119" i="3" s="1"/>
  <c r="CA119" i="3" s="1"/>
  <c r="AM103" i="3"/>
  <c r="AN103" i="3" s="1"/>
  <c r="CA103" i="3" s="1"/>
  <c r="AM87" i="3"/>
  <c r="AN87" i="3" s="1"/>
  <c r="CA87" i="3" s="1"/>
  <c r="AM71" i="3"/>
  <c r="AN71" i="3" s="1"/>
  <c r="AM55" i="3"/>
  <c r="AN55" i="3" s="1"/>
  <c r="AM39" i="3"/>
  <c r="AN39" i="3" s="1"/>
  <c r="CA39" i="3" s="1"/>
  <c r="AM23" i="3"/>
  <c r="AN23" i="3" s="1"/>
  <c r="AM136" i="3"/>
  <c r="AN136" i="3" s="1"/>
  <c r="CA136" i="3" s="1"/>
  <c r="AM104" i="3"/>
  <c r="AN104" i="3" s="1"/>
  <c r="AM88" i="3"/>
  <c r="AN88" i="3" s="1"/>
  <c r="AM34" i="3"/>
  <c r="AN34" i="3" s="1"/>
  <c r="CA34" i="3" s="1"/>
  <c r="AM18" i="3"/>
  <c r="AN18" i="3" s="1"/>
  <c r="AF156" i="3"/>
  <c r="AG156" i="3" s="1"/>
  <c r="AF140" i="3"/>
  <c r="AG140" i="3" s="1"/>
  <c r="AF124" i="3"/>
  <c r="AG124" i="3" s="1"/>
  <c r="AF108" i="3"/>
  <c r="AG108" i="3" s="1"/>
  <c r="AF92" i="3"/>
  <c r="AG92" i="3" s="1"/>
  <c r="BT92" i="3" s="1"/>
  <c r="AF76" i="3"/>
  <c r="AG76" i="3" s="1"/>
  <c r="AF60" i="3"/>
  <c r="AG60" i="3" s="1"/>
  <c r="AF28" i="3"/>
  <c r="AG28" i="3" s="1"/>
  <c r="AF12" i="3"/>
  <c r="AG12" i="3" s="1"/>
  <c r="BT12" i="3" s="1"/>
  <c r="AF71" i="3"/>
  <c r="AG71" i="3" s="1"/>
  <c r="AF55" i="3"/>
  <c r="AG55" i="3" s="1"/>
  <c r="AF161" i="3"/>
  <c r="AG161" i="3" s="1"/>
  <c r="BT161" i="3" s="1"/>
  <c r="AF145" i="3"/>
  <c r="AG145" i="3" s="1"/>
  <c r="AF129" i="3"/>
  <c r="AG129" i="3" s="1"/>
  <c r="BT129" i="3" s="1"/>
  <c r="AF113" i="3"/>
  <c r="AG113" i="3" s="1"/>
  <c r="AF97" i="3"/>
  <c r="AG97" i="3" s="1"/>
  <c r="AF81" i="3"/>
  <c r="AG81" i="3" s="1"/>
  <c r="AF65" i="3"/>
  <c r="AG65" i="3" s="1"/>
  <c r="AF49" i="3"/>
  <c r="AG49" i="3" s="1"/>
  <c r="AF33" i="3"/>
  <c r="AG33" i="3" s="1"/>
  <c r="AF17" i="3"/>
  <c r="AG17" i="3" s="1"/>
  <c r="AF151" i="3"/>
  <c r="AG151" i="3" s="1"/>
  <c r="AF150" i="3"/>
  <c r="AG150" i="3" s="1"/>
  <c r="AF134" i="3"/>
  <c r="AG134" i="3" s="1"/>
  <c r="BT134" i="3" s="1"/>
  <c r="AF118" i="3"/>
  <c r="AG118" i="3" s="1"/>
  <c r="BT118" i="3" s="1"/>
  <c r="AF102" i="3"/>
  <c r="AG102" i="3" s="1"/>
  <c r="BT102" i="3" s="1"/>
  <c r="AF86" i="3"/>
  <c r="AG86" i="3" s="1"/>
  <c r="AF70" i="3"/>
  <c r="AG70" i="3" s="1"/>
  <c r="AF54" i="3"/>
  <c r="AG54" i="3" s="1"/>
  <c r="AF38" i="3"/>
  <c r="AG38" i="3" s="1"/>
  <c r="AF22" i="3"/>
  <c r="AG22" i="3" s="1"/>
  <c r="AF66" i="3"/>
  <c r="AG66" i="3" s="1"/>
  <c r="AF34" i="3"/>
  <c r="AG34" i="3" s="1"/>
  <c r="AF155" i="3"/>
  <c r="AG155" i="3" s="1"/>
  <c r="AF139" i="3"/>
  <c r="AG139" i="3" s="1"/>
  <c r="AF123" i="3"/>
  <c r="AG123" i="3" s="1"/>
  <c r="AF107" i="3"/>
  <c r="AG107" i="3" s="1"/>
  <c r="BT107" i="3" s="1"/>
  <c r="AF75" i="3"/>
  <c r="AG75" i="3" s="1"/>
  <c r="BT75" i="3" s="1"/>
  <c r="AF59" i="3"/>
  <c r="AG59" i="3" s="1"/>
  <c r="BT59" i="3" s="1"/>
  <c r="AF43" i="3"/>
  <c r="AG43" i="3" s="1"/>
  <c r="BT43" i="3" s="1"/>
  <c r="AF27" i="3"/>
  <c r="AG27" i="3" s="1"/>
  <c r="AF11" i="3"/>
  <c r="AG11" i="3" s="1"/>
  <c r="AF32" i="3"/>
  <c r="AG32" i="3" s="1"/>
  <c r="AF21" i="3"/>
  <c r="AG21" i="3" s="1"/>
  <c r="BT21" i="3" s="1"/>
  <c r="AF146" i="3"/>
  <c r="AG146" i="3" s="1"/>
  <c r="AF98" i="3"/>
  <c r="AG98" i="3" s="1"/>
  <c r="AF119" i="3"/>
  <c r="AG119" i="3" s="1"/>
  <c r="AF160" i="3"/>
  <c r="AG160" i="3" s="1"/>
  <c r="AF144" i="3"/>
  <c r="AG144" i="3" s="1"/>
  <c r="AF128" i="3"/>
  <c r="AG128" i="3" s="1"/>
  <c r="BT128" i="3" s="1"/>
  <c r="AF112" i="3"/>
  <c r="AG112" i="3" s="1"/>
  <c r="BT112" i="3" s="1"/>
  <c r="AF96" i="3"/>
  <c r="AG96" i="3" s="1"/>
  <c r="AF64" i="3"/>
  <c r="AG64" i="3" s="1"/>
  <c r="BT64" i="3" s="1"/>
  <c r="AF48" i="3"/>
  <c r="AG48" i="3" s="1"/>
  <c r="BT48" i="3" s="1"/>
  <c r="AF16" i="3"/>
  <c r="AG16" i="3" s="1"/>
  <c r="AF162" i="3"/>
  <c r="AG162" i="3" s="1"/>
  <c r="AF87" i="3"/>
  <c r="AG87" i="3" s="1"/>
  <c r="AF39" i="3"/>
  <c r="AG39" i="3" s="1"/>
  <c r="AF23" i="3"/>
  <c r="AG23" i="3" s="1"/>
  <c r="BT23" i="3" s="1"/>
  <c r="AF165" i="3"/>
  <c r="AG165" i="3" s="1"/>
  <c r="AF149" i="3"/>
  <c r="AG149" i="3" s="1"/>
  <c r="AF133" i="3"/>
  <c r="AG133" i="3" s="1"/>
  <c r="AF117" i="3"/>
  <c r="AG117" i="3" s="1"/>
  <c r="AF101" i="3"/>
  <c r="AG101" i="3" s="1"/>
  <c r="AF85" i="3"/>
  <c r="AG85" i="3" s="1"/>
  <c r="BT85" i="3" s="1"/>
  <c r="AF69" i="3"/>
  <c r="AG69" i="3" s="1"/>
  <c r="BT69" i="3" s="1"/>
  <c r="AF53" i="3"/>
  <c r="AG53" i="3" s="1"/>
  <c r="AF130" i="3"/>
  <c r="AG130" i="3" s="1"/>
  <c r="BT130" i="3" s="1"/>
  <c r="AF114" i="3"/>
  <c r="AG114" i="3" s="1"/>
  <c r="BT114" i="3" s="1"/>
  <c r="AF154" i="3"/>
  <c r="AG154" i="3" s="1"/>
  <c r="AF138" i="3"/>
  <c r="AG138" i="3" s="1"/>
  <c r="AF122" i="3"/>
  <c r="AG122" i="3" s="1"/>
  <c r="AF106" i="3"/>
  <c r="AG106" i="3" s="1"/>
  <c r="BT106" i="3" s="1"/>
  <c r="AF90" i="3"/>
  <c r="AG90" i="3" s="1"/>
  <c r="AF74" i="3"/>
  <c r="AG74" i="3" s="1"/>
  <c r="AF58" i="3"/>
  <c r="AG58" i="3" s="1"/>
  <c r="AF42" i="3"/>
  <c r="AG42" i="3" s="1"/>
  <c r="AF26" i="3"/>
  <c r="AG26" i="3" s="1"/>
  <c r="AF10" i="3"/>
  <c r="AG10" i="3" s="1"/>
  <c r="AF15" i="3"/>
  <c r="AG15" i="3" s="1"/>
  <c r="AF82" i="3"/>
  <c r="AG82" i="3" s="1"/>
  <c r="AF159" i="3"/>
  <c r="AG159" i="3" s="1"/>
  <c r="AF143" i="3"/>
  <c r="AG143" i="3" s="1"/>
  <c r="BT143" i="3" s="1"/>
  <c r="AF127" i="3"/>
  <c r="AG127" i="3" s="1"/>
  <c r="AF111" i="3"/>
  <c r="AG111" i="3" s="1"/>
  <c r="AF95" i="3"/>
  <c r="AG95" i="3" s="1"/>
  <c r="AF79" i="3"/>
  <c r="AG79" i="3" s="1"/>
  <c r="AF63" i="3"/>
  <c r="AG63" i="3" s="1"/>
  <c r="AF47" i="3"/>
  <c r="AG47" i="3" s="1"/>
  <c r="BT47" i="3" s="1"/>
  <c r="AF31" i="3"/>
  <c r="AG31" i="3" s="1"/>
  <c r="AF8" i="3"/>
  <c r="AG8" i="3" s="1"/>
  <c r="AF103" i="3"/>
  <c r="AG103" i="3" s="1"/>
  <c r="AF164" i="3"/>
  <c r="AG164" i="3" s="1"/>
  <c r="AF148" i="3"/>
  <c r="AG148" i="3" s="1"/>
  <c r="BT148" i="3" s="1"/>
  <c r="AF132" i="3"/>
  <c r="AG132" i="3" s="1"/>
  <c r="BT132" i="3" s="1"/>
  <c r="AF116" i="3"/>
  <c r="AG116" i="3" s="1"/>
  <c r="AF100" i="3"/>
  <c r="AG100" i="3" s="1"/>
  <c r="AF84" i="3"/>
  <c r="AG84" i="3" s="1"/>
  <c r="BT84" i="3" s="1"/>
  <c r="AF68" i="3"/>
  <c r="AG68" i="3" s="1"/>
  <c r="BT68" i="3" s="1"/>
  <c r="AF52" i="3"/>
  <c r="AG52" i="3" s="1"/>
  <c r="BT52" i="3" s="1"/>
  <c r="AF36" i="3"/>
  <c r="AG36" i="3" s="1"/>
  <c r="AF20" i="3"/>
  <c r="AG20" i="3" s="1"/>
  <c r="AF18" i="3"/>
  <c r="AG18" i="3" s="1"/>
  <c r="AF153" i="3"/>
  <c r="AG153" i="3" s="1"/>
  <c r="AF137" i="3"/>
  <c r="AG137" i="3" s="1"/>
  <c r="BT137" i="3" s="1"/>
  <c r="AF121" i="3"/>
  <c r="AG121" i="3" s="1"/>
  <c r="AF105" i="3"/>
  <c r="AG105" i="3" s="1"/>
  <c r="AF89" i="3"/>
  <c r="AG89" i="3" s="1"/>
  <c r="AF73" i="3"/>
  <c r="AG73" i="3" s="1"/>
  <c r="AF57" i="3"/>
  <c r="AG57" i="3" s="1"/>
  <c r="BT57" i="3" s="1"/>
  <c r="AF41" i="3"/>
  <c r="AG41" i="3" s="1"/>
  <c r="BT41" i="3" s="1"/>
  <c r="BW41" i="3" s="1"/>
  <c r="AF25" i="3"/>
  <c r="AG25" i="3" s="1"/>
  <c r="AF9" i="3"/>
  <c r="AG9" i="3" s="1"/>
  <c r="AF158" i="3"/>
  <c r="AG158" i="3" s="1"/>
  <c r="AF142" i="3"/>
  <c r="AG142" i="3" s="1"/>
  <c r="AF126" i="3"/>
  <c r="AG126" i="3" s="1"/>
  <c r="AF110" i="3"/>
  <c r="AG110" i="3" s="1"/>
  <c r="AF94" i="3"/>
  <c r="AG94" i="3" s="1"/>
  <c r="AF78" i="3"/>
  <c r="AG78" i="3" s="1"/>
  <c r="AF62" i="3"/>
  <c r="AG62" i="3" s="1"/>
  <c r="AF46" i="3"/>
  <c r="AG46" i="3" s="1"/>
  <c r="BT46" i="3" s="1"/>
  <c r="AF30" i="3"/>
  <c r="AG30" i="3" s="1"/>
  <c r="AF14" i="3"/>
  <c r="AG14" i="3" s="1"/>
  <c r="AF163" i="3"/>
  <c r="AG163" i="3" s="1"/>
  <c r="AF147" i="3"/>
  <c r="AG147" i="3" s="1"/>
  <c r="AF131" i="3"/>
  <c r="AG131" i="3" s="1"/>
  <c r="BT131" i="3" s="1"/>
  <c r="AF115" i="3"/>
  <c r="AG115" i="3" s="1"/>
  <c r="BT115" i="3" s="1"/>
  <c r="AF99" i="3"/>
  <c r="AG99" i="3" s="1"/>
  <c r="BT99" i="3" s="1"/>
  <c r="AF83" i="3"/>
  <c r="AG83" i="3" s="1"/>
  <c r="BT83" i="3" s="1"/>
  <c r="AF67" i="3"/>
  <c r="AG67" i="3" s="1"/>
  <c r="AF51" i="3"/>
  <c r="AG51" i="3" s="1"/>
  <c r="AF35" i="3"/>
  <c r="AG35" i="3" s="1"/>
  <c r="AF19" i="3"/>
  <c r="AG19" i="3" s="1"/>
  <c r="AF50" i="3"/>
  <c r="AG50" i="3" s="1"/>
  <c r="AF152" i="3"/>
  <c r="AG152" i="3" s="1"/>
  <c r="AF136" i="3"/>
  <c r="AG136" i="3" s="1"/>
  <c r="AF120" i="3"/>
  <c r="AG120" i="3" s="1"/>
  <c r="BT120" i="3" s="1"/>
  <c r="AF104" i="3"/>
  <c r="AG104" i="3" s="1"/>
  <c r="AF88" i="3"/>
  <c r="AG88" i="3" s="1"/>
  <c r="AF72" i="3"/>
  <c r="AG72" i="3" s="1"/>
  <c r="BT72" i="3" s="1"/>
  <c r="AF56" i="3"/>
  <c r="AG56" i="3" s="1"/>
  <c r="AF40" i="3"/>
  <c r="AG40" i="3" s="1"/>
  <c r="BT40" i="3" s="1"/>
  <c r="AF24" i="3"/>
  <c r="AG24" i="3" s="1"/>
  <c r="BT24" i="3" s="1"/>
  <c r="AF135" i="3"/>
  <c r="AG135" i="3" s="1"/>
  <c r="BT135" i="3" s="1"/>
  <c r="AF157" i="3"/>
  <c r="AG157" i="3" s="1"/>
  <c r="AF141" i="3"/>
  <c r="AG141" i="3" s="1"/>
  <c r="AF125" i="3"/>
  <c r="AG125" i="3" s="1"/>
  <c r="AF109" i="3"/>
  <c r="AG109" i="3" s="1"/>
  <c r="AF93" i="3"/>
  <c r="AG93" i="3" s="1"/>
  <c r="AF77" i="3"/>
  <c r="AG77" i="3" s="1"/>
  <c r="AF61" i="3"/>
  <c r="AG61" i="3" s="1"/>
  <c r="AF45" i="3"/>
  <c r="AG45" i="3" s="1"/>
  <c r="AF29" i="3"/>
  <c r="AG29" i="3" s="1"/>
  <c r="BT29" i="3" s="1"/>
  <c r="AF13" i="3"/>
  <c r="AG13" i="3" s="1"/>
  <c r="Y172" i="3"/>
  <c r="Z172" i="3" s="1"/>
  <c r="Y156" i="3"/>
  <c r="Z156" i="3" s="1"/>
  <c r="Y140" i="3"/>
  <c r="Z140" i="3" s="1"/>
  <c r="Y124" i="3"/>
  <c r="Z124" i="3" s="1"/>
  <c r="Y108" i="3"/>
  <c r="Z108" i="3" s="1"/>
  <c r="Y92" i="3"/>
  <c r="Z92" i="3" s="1"/>
  <c r="Y76" i="3"/>
  <c r="Z76" i="3" s="1"/>
  <c r="Y60" i="3"/>
  <c r="Z60" i="3" s="1"/>
  <c r="Y44" i="3"/>
  <c r="Z44" i="3" s="1"/>
  <c r="Y28" i="3"/>
  <c r="Z28" i="3" s="1"/>
  <c r="Y12" i="3"/>
  <c r="Z12" i="3" s="1"/>
  <c r="Y154" i="3"/>
  <c r="Z154" i="3" s="1"/>
  <c r="Y177" i="3"/>
  <c r="Z177" i="3" s="1"/>
  <c r="Y161" i="3"/>
  <c r="Z161" i="3" s="1"/>
  <c r="Y145" i="3"/>
  <c r="Z145" i="3" s="1"/>
  <c r="Y129" i="3"/>
  <c r="Z129" i="3" s="1"/>
  <c r="Y113" i="3"/>
  <c r="Z113" i="3" s="1"/>
  <c r="Y97" i="3"/>
  <c r="Z97" i="3" s="1"/>
  <c r="Y81" i="3"/>
  <c r="Z81" i="3" s="1"/>
  <c r="Y65" i="3"/>
  <c r="Z65" i="3" s="1"/>
  <c r="Y49" i="3"/>
  <c r="Z49" i="3" s="1"/>
  <c r="Y33" i="3"/>
  <c r="Z33" i="3" s="1"/>
  <c r="Y17" i="3"/>
  <c r="Z17" i="3" s="1"/>
  <c r="Y74" i="3"/>
  <c r="Z74" i="3" s="1"/>
  <c r="Y42" i="3"/>
  <c r="Z42" i="3" s="1"/>
  <c r="Y166" i="3"/>
  <c r="Z166" i="3" s="1"/>
  <c r="Y150" i="3"/>
  <c r="Z150" i="3" s="1"/>
  <c r="Y134" i="3"/>
  <c r="Z134" i="3" s="1"/>
  <c r="Y118" i="3"/>
  <c r="Z118" i="3" s="1"/>
  <c r="Y102" i="3"/>
  <c r="Z102" i="3" s="1"/>
  <c r="Y86" i="3"/>
  <c r="Z86" i="3" s="1"/>
  <c r="Y70" i="3"/>
  <c r="Z70" i="3" s="1"/>
  <c r="Y54" i="3"/>
  <c r="Z54" i="3" s="1"/>
  <c r="Y38" i="3"/>
  <c r="Z38" i="3" s="1"/>
  <c r="Y22" i="3"/>
  <c r="Z22" i="3" s="1"/>
  <c r="Y171" i="3"/>
  <c r="Z171" i="3" s="1"/>
  <c r="Y155" i="3"/>
  <c r="Z155" i="3" s="1"/>
  <c r="Y139" i="3"/>
  <c r="Z139" i="3" s="1"/>
  <c r="Y123" i="3"/>
  <c r="Z123" i="3" s="1"/>
  <c r="Y107" i="3"/>
  <c r="Z107" i="3" s="1"/>
  <c r="Y91" i="3"/>
  <c r="Z91" i="3" s="1"/>
  <c r="Y75" i="3"/>
  <c r="Z75" i="3" s="1"/>
  <c r="Y59" i="3"/>
  <c r="Z59" i="3" s="1"/>
  <c r="Y43" i="3"/>
  <c r="Z43" i="3" s="1"/>
  <c r="Y27" i="3"/>
  <c r="Z27" i="3" s="1"/>
  <c r="Y11" i="3"/>
  <c r="Z11" i="3" s="1"/>
  <c r="Y176" i="3"/>
  <c r="Z176" i="3" s="1"/>
  <c r="Y160" i="3"/>
  <c r="Z160" i="3" s="1"/>
  <c r="Y144" i="3"/>
  <c r="Z144" i="3" s="1"/>
  <c r="Y128" i="3"/>
  <c r="Z128" i="3" s="1"/>
  <c r="Y112" i="3"/>
  <c r="Z112" i="3" s="1"/>
  <c r="Y96" i="3"/>
  <c r="Z96" i="3" s="1"/>
  <c r="Y80" i="3"/>
  <c r="Z80" i="3" s="1"/>
  <c r="Y64" i="3"/>
  <c r="Z64" i="3" s="1"/>
  <c r="Y48" i="3"/>
  <c r="Z48" i="3" s="1"/>
  <c r="Y32" i="3"/>
  <c r="Z32" i="3" s="1"/>
  <c r="Y16" i="3"/>
  <c r="Z16" i="3" s="1"/>
  <c r="Y58" i="3"/>
  <c r="Z58" i="3" s="1"/>
  <c r="Y165" i="3"/>
  <c r="Z165" i="3" s="1"/>
  <c r="Y149" i="3"/>
  <c r="Z149" i="3" s="1"/>
  <c r="Y133" i="3"/>
  <c r="Z133" i="3" s="1"/>
  <c r="Y117" i="3"/>
  <c r="Z117" i="3" s="1"/>
  <c r="Y101" i="3"/>
  <c r="Z101" i="3" s="1"/>
  <c r="Y85" i="3"/>
  <c r="Z85" i="3" s="1"/>
  <c r="Y69" i="3"/>
  <c r="Z69" i="3" s="1"/>
  <c r="Y53" i="3"/>
  <c r="Z53" i="3" s="1"/>
  <c r="Y37" i="3"/>
  <c r="Z37" i="3" s="1"/>
  <c r="Y21" i="3"/>
  <c r="Z21" i="3" s="1"/>
  <c r="Y106" i="3"/>
  <c r="Z106" i="3" s="1"/>
  <c r="Y90" i="3"/>
  <c r="Z90" i="3" s="1"/>
  <c r="Y170" i="3"/>
  <c r="Z170" i="3" s="1"/>
  <c r="Y175" i="3"/>
  <c r="Z175" i="3" s="1"/>
  <c r="Y159" i="3"/>
  <c r="Z159" i="3" s="1"/>
  <c r="Y143" i="3"/>
  <c r="Z143" i="3" s="1"/>
  <c r="Y127" i="3"/>
  <c r="Z127" i="3" s="1"/>
  <c r="Y111" i="3"/>
  <c r="Z111" i="3" s="1"/>
  <c r="Y95" i="3"/>
  <c r="Z95" i="3" s="1"/>
  <c r="Y79" i="3"/>
  <c r="Z79" i="3" s="1"/>
  <c r="Y63" i="3"/>
  <c r="Z63" i="3" s="1"/>
  <c r="Y47" i="3"/>
  <c r="Z47" i="3" s="1"/>
  <c r="Y31" i="3"/>
  <c r="Z31" i="3" s="1"/>
  <c r="Y15" i="3"/>
  <c r="Z15" i="3" s="1"/>
  <c r="Y164" i="3"/>
  <c r="Z164" i="3" s="1"/>
  <c r="Y148" i="3"/>
  <c r="Z148" i="3" s="1"/>
  <c r="Y132" i="3"/>
  <c r="Z132" i="3" s="1"/>
  <c r="Y116" i="3"/>
  <c r="Z116" i="3" s="1"/>
  <c r="Y100" i="3"/>
  <c r="Z100" i="3" s="1"/>
  <c r="Y84" i="3"/>
  <c r="Z84" i="3" s="1"/>
  <c r="Y68" i="3"/>
  <c r="Z68" i="3" s="1"/>
  <c r="Y52" i="3"/>
  <c r="Z52" i="3" s="1"/>
  <c r="Y36" i="3"/>
  <c r="Z36" i="3" s="1"/>
  <c r="Y20" i="3"/>
  <c r="Z20" i="3" s="1"/>
  <c r="Y25" i="3"/>
  <c r="Z25" i="3" s="1"/>
  <c r="Y169" i="3"/>
  <c r="Z169" i="3" s="1"/>
  <c r="Y153" i="3"/>
  <c r="Z153" i="3" s="1"/>
  <c r="Y137" i="3"/>
  <c r="Z137" i="3" s="1"/>
  <c r="Y121" i="3"/>
  <c r="Z121" i="3" s="1"/>
  <c r="Y105" i="3"/>
  <c r="Z105" i="3" s="1"/>
  <c r="Y89" i="3"/>
  <c r="Z89" i="3" s="1"/>
  <c r="Y73" i="3"/>
  <c r="Z73" i="3" s="1"/>
  <c r="Y57" i="3"/>
  <c r="Z57" i="3" s="1"/>
  <c r="Y41" i="3"/>
  <c r="Z41" i="3" s="1"/>
  <c r="Y9" i="3"/>
  <c r="Z9" i="3" s="1"/>
  <c r="Y26" i="3"/>
  <c r="Z26" i="3" s="1"/>
  <c r="Y10" i="3"/>
  <c r="Z10" i="3" s="1"/>
  <c r="Y174" i="3"/>
  <c r="Z174" i="3" s="1"/>
  <c r="Y158" i="3"/>
  <c r="Z158" i="3" s="1"/>
  <c r="Y142" i="3"/>
  <c r="Z142" i="3" s="1"/>
  <c r="Y126" i="3"/>
  <c r="Z126" i="3" s="1"/>
  <c r="Y110" i="3"/>
  <c r="Z110" i="3" s="1"/>
  <c r="Y94" i="3"/>
  <c r="Z94" i="3" s="1"/>
  <c r="Y78" i="3"/>
  <c r="Z78" i="3" s="1"/>
  <c r="Y62" i="3"/>
  <c r="Z62" i="3" s="1"/>
  <c r="Y46" i="3"/>
  <c r="Z46" i="3" s="1"/>
  <c r="Y30" i="3"/>
  <c r="Z30" i="3" s="1"/>
  <c r="Y14" i="3"/>
  <c r="Z14" i="3" s="1"/>
  <c r="Y163" i="3"/>
  <c r="Z163" i="3" s="1"/>
  <c r="Y147" i="3"/>
  <c r="Z147" i="3" s="1"/>
  <c r="Y131" i="3"/>
  <c r="Z131" i="3" s="1"/>
  <c r="Y115" i="3"/>
  <c r="Z115" i="3" s="1"/>
  <c r="Y99" i="3"/>
  <c r="Z99" i="3" s="1"/>
  <c r="Y83" i="3"/>
  <c r="Z83" i="3" s="1"/>
  <c r="Y67" i="3"/>
  <c r="Z67" i="3" s="1"/>
  <c r="Y51" i="3"/>
  <c r="Z51" i="3" s="1"/>
  <c r="Y35" i="3"/>
  <c r="Z35" i="3" s="1"/>
  <c r="Y19" i="3"/>
  <c r="Z19" i="3" s="1"/>
  <c r="Y8" i="3"/>
  <c r="Z8" i="3" s="1"/>
  <c r="Y168" i="3"/>
  <c r="Z168" i="3" s="1"/>
  <c r="Y152" i="3"/>
  <c r="Z152" i="3" s="1"/>
  <c r="Y136" i="3"/>
  <c r="Z136" i="3" s="1"/>
  <c r="Y120" i="3"/>
  <c r="Z120" i="3" s="1"/>
  <c r="Y104" i="3"/>
  <c r="Z104" i="3" s="1"/>
  <c r="Y88" i="3"/>
  <c r="Z88" i="3" s="1"/>
  <c r="Y72" i="3"/>
  <c r="Z72" i="3" s="1"/>
  <c r="Y56" i="3"/>
  <c r="Z56" i="3" s="1"/>
  <c r="Y40" i="3"/>
  <c r="Z40" i="3" s="1"/>
  <c r="Y24" i="3"/>
  <c r="Z24" i="3" s="1"/>
  <c r="Y173" i="3"/>
  <c r="Z173" i="3" s="1"/>
  <c r="Y157" i="3"/>
  <c r="Z157" i="3" s="1"/>
  <c r="Y141" i="3"/>
  <c r="Z141" i="3" s="1"/>
  <c r="Y125" i="3"/>
  <c r="Z125" i="3" s="1"/>
  <c r="Y109" i="3"/>
  <c r="Z109" i="3" s="1"/>
  <c r="Y93" i="3"/>
  <c r="Z93" i="3" s="1"/>
  <c r="Y77" i="3"/>
  <c r="Z77" i="3" s="1"/>
  <c r="Y61" i="3"/>
  <c r="Z61" i="3" s="1"/>
  <c r="Y45" i="3"/>
  <c r="Z45" i="3" s="1"/>
  <c r="Y29" i="3"/>
  <c r="Z29" i="3" s="1"/>
  <c r="Y13" i="3"/>
  <c r="Z13" i="3" s="1"/>
  <c r="Y18" i="3"/>
  <c r="Z18" i="3" s="1"/>
  <c r="Y162" i="3"/>
  <c r="Z162" i="3" s="1"/>
  <c r="Y146" i="3"/>
  <c r="Z146" i="3" s="1"/>
  <c r="Y130" i="3"/>
  <c r="Z130" i="3" s="1"/>
  <c r="Y114" i="3"/>
  <c r="Z114" i="3" s="1"/>
  <c r="Y98" i="3"/>
  <c r="Z98" i="3" s="1"/>
  <c r="Y82" i="3"/>
  <c r="Z82" i="3" s="1"/>
  <c r="Y66" i="3"/>
  <c r="Z66" i="3" s="1"/>
  <c r="Y50" i="3"/>
  <c r="Z50" i="3" s="1"/>
  <c r="Y34" i="3"/>
  <c r="Z34" i="3" s="1"/>
  <c r="Y167" i="3"/>
  <c r="Z167" i="3" s="1"/>
  <c r="Y151" i="3"/>
  <c r="Z151" i="3" s="1"/>
  <c r="Y135" i="3"/>
  <c r="Z135" i="3" s="1"/>
  <c r="Y119" i="3"/>
  <c r="Z119" i="3" s="1"/>
  <c r="Y103" i="3"/>
  <c r="Z103" i="3" s="1"/>
  <c r="Y87" i="3"/>
  <c r="Z87" i="3" s="1"/>
  <c r="Y71" i="3"/>
  <c r="Z71" i="3" s="1"/>
  <c r="Y55" i="3"/>
  <c r="Z55" i="3" s="1"/>
  <c r="Y39" i="3"/>
  <c r="Z39" i="3" s="1"/>
  <c r="Y23" i="3"/>
  <c r="Z23" i="3" s="1"/>
  <c r="Y138" i="3"/>
  <c r="Z138" i="3" s="1"/>
  <c r="Y122" i="3"/>
  <c r="Z122" i="3" s="1"/>
  <c r="R59" i="3"/>
  <c r="S59" i="3" s="1"/>
  <c r="R51" i="3"/>
  <c r="S51" i="3" s="1"/>
  <c r="R75" i="3"/>
  <c r="S75" i="3" s="1"/>
  <c r="R83" i="3"/>
  <c r="S83" i="3" s="1"/>
  <c r="R91" i="3"/>
  <c r="S91" i="3" s="1"/>
  <c r="R99" i="3"/>
  <c r="S99" i="3" s="1"/>
  <c r="R107" i="3"/>
  <c r="S107" i="3" s="1"/>
  <c r="R115" i="3"/>
  <c r="S115" i="3" s="1"/>
  <c r="R123" i="3"/>
  <c r="S123" i="3" s="1"/>
  <c r="R131" i="3"/>
  <c r="S131" i="3" s="1"/>
  <c r="R11" i="3"/>
  <c r="S11" i="3" s="1"/>
  <c r="R139" i="3"/>
  <c r="S139" i="3" s="1"/>
  <c r="R19" i="3"/>
  <c r="S19" i="3" s="1"/>
  <c r="R27" i="3"/>
  <c r="S27" i="3" s="1"/>
  <c r="R35" i="3"/>
  <c r="S35" i="3" s="1"/>
  <c r="R43" i="3"/>
  <c r="S43" i="3" s="1"/>
  <c r="K58" i="3"/>
  <c r="L58" i="3" s="1"/>
  <c r="K10" i="3"/>
  <c r="L10" i="3" s="1"/>
  <c r="K74" i="3"/>
  <c r="L74" i="3" s="1"/>
  <c r="K18" i="3"/>
  <c r="L18" i="3" s="1"/>
  <c r="K82" i="3"/>
  <c r="L82" i="3" s="1"/>
  <c r="K26" i="3"/>
  <c r="L26" i="3" s="1"/>
  <c r="K90" i="3"/>
  <c r="L90" i="3" s="1"/>
  <c r="K34" i="3"/>
  <c r="L34" i="3" s="1"/>
  <c r="K42" i="3"/>
  <c r="L42" i="3" s="1"/>
  <c r="K50" i="3"/>
  <c r="L50" i="3" s="1"/>
  <c r="R10" i="3"/>
  <c r="S10" i="3" s="1"/>
  <c r="R18" i="3"/>
  <c r="S18" i="3" s="1"/>
  <c r="R26" i="3"/>
  <c r="S26" i="3" s="1"/>
  <c r="R34" i="3"/>
  <c r="S34" i="3" s="1"/>
  <c r="R42" i="3"/>
  <c r="S42" i="3" s="1"/>
  <c r="R50" i="3"/>
  <c r="S50" i="3" s="1"/>
  <c r="R58" i="3"/>
  <c r="S58" i="3" s="1"/>
  <c r="R66" i="3"/>
  <c r="S66" i="3" s="1"/>
  <c r="R74" i="3"/>
  <c r="S74" i="3" s="1"/>
  <c r="R82" i="3"/>
  <c r="S82" i="3" s="1"/>
  <c r="R90" i="3"/>
  <c r="S90" i="3" s="1"/>
  <c r="R98" i="3"/>
  <c r="S98" i="3" s="1"/>
  <c r="R106" i="3"/>
  <c r="S106" i="3" s="1"/>
  <c r="R114" i="3"/>
  <c r="S114" i="3" s="1"/>
  <c r="R122" i="3"/>
  <c r="S122" i="3" s="1"/>
  <c r="R130" i="3"/>
  <c r="S130" i="3" s="1"/>
  <c r="R138" i="3"/>
  <c r="S138" i="3" s="1"/>
  <c r="R12" i="3"/>
  <c r="S12" i="3" s="1"/>
  <c r="R20" i="3"/>
  <c r="S20" i="3" s="1"/>
  <c r="R28" i="3"/>
  <c r="S28" i="3" s="1"/>
  <c r="R36" i="3"/>
  <c r="S36" i="3" s="1"/>
  <c r="R44" i="3"/>
  <c r="S44" i="3" s="1"/>
  <c r="R52" i="3"/>
  <c r="S52" i="3" s="1"/>
  <c r="R60" i="3"/>
  <c r="S60" i="3" s="1"/>
  <c r="R68" i="3"/>
  <c r="S68" i="3" s="1"/>
  <c r="R76" i="3"/>
  <c r="S76" i="3" s="1"/>
  <c r="R84" i="3"/>
  <c r="S84" i="3" s="1"/>
  <c r="R92" i="3"/>
  <c r="S92" i="3" s="1"/>
  <c r="R100" i="3"/>
  <c r="S100" i="3" s="1"/>
  <c r="R108" i="3"/>
  <c r="S108" i="3" s="1"/>
  <c r="R116" i="3"/>
  <c r="S116" i="3" s="1"/>
  <c r="R124" i="3"/>
  <c r="S124" i="3" s="1"/>
  <c r="R132" i="3"/>
  <c r="S132" i="3" s="1"/>
  <c r="R140" i="3"/>
  <c r="S140" i="3" s="1"/>
  <c r="R13" i="3"/>
  <c r="S13" i="3" s="1"/>
  <c r="R21" i="3"/>
  <c r="S21" i="3" s="1"/>
  <c r="R29" i="3"/>
  <c r="S29" i="3" s="1"/>
  <c r="R37" i="3"/>
  <c r="S37" i="3" s="1"/>
  <c r="R45" i="3"/>
  <c r="S45" i="3" s="1"/>
  <c r="R53" i="3"/>
  <c r="S53" i="3" s="1"/>
  <c r="R61" i="3"/>
  <c r="S61" i="3" s="1"/>
  <c r="R69" i="3"/>
  <c r="S69" i="3" s="1"/>
  <c r="R77" i="3"/>
  <c r="S77" i="3" s="1"/>
  <c r="R85" i="3"/>
  <c r="S85" i="3" s="1"/>
  <c r="R93" i="3"/>
  <c r="S93" i="3" s="1"/>
  <c r="R101" i="3"/>
  <c r="S101" i="3" s="1"/>
  <c r="R109" i="3"/>
  <c r="S109" i="3" s="1"/>
  <c r="R117" i="3"/>
  <c r="S117" i="3" s="1"/>
  <c r="R125" i="3"/>
  <c r="S125" i="3" s="1"/>
  <c r="R133" i="3"/>
  <c r="S133" i="3" s="1"/>
  <c r="R141" i="3"/>
  <c r="S141" i="3" s="1"/>
  <c r="R14" i="3"/>
  <c r="S14" i="3" s="1"/>
  <c r="R22" i="3"/>
  <c r="S22" i="3" s="1"/>
  <c r="R30" i="3"/>
  <c r="S30" i="3" s="1"/>
  <c r="R38" i="3"/>
  <c r="S38" i="3" s="1"/>
  <c r="R46" i="3"/>
  <c r="S46" i="3" s="1"/>
  <c r="R54" i="3"/>
  <c r="S54" i="3" s="1"/>
  <c r="R62" i="3"/>
  <c r="S62" i="3" s="1"/>
  <c r="R70" i="3"/>
  <c r="S70" i="3" s="1"/>
  <c r="R78" i="3"/>
  <c r="S78" i="3" s="1"/>
  <c r="R86" i="3"/>
  <c r="S86" i="3" s="1"/>
  <c r="R94" i="3"/>
  <c r="S94" i="3" s="1"/>
  <c r="R102" i="3"/>
  <c r="S102" i="3" s="1"/>
  <c r="R110" i="3"/>
  <c r="S110" i="3" s="1"/>
  <c r="R118" i="3"/>
  <c r="S118" i="3" s="1"/>
  <c r="R126" i="3"/>
  <c r="S126" i="3" s="1"/>
  <c r="R134" i="3"/>
  <c r="S134" i="3" s="1"/>
  <c r="R142" i="3"/>
  <c r="S142" i="3" s="1"/>
  <c r="R15" i="3"/>
  <c r="S15" i="3" s="1"/>
  <c r="R23" i="3"/>
  <c r="S23" i="3" s="1"/>
  <c r="R31" i="3"/>
  <c r="S31" i="3" s="1"/>
  <c r="R39" i="3"/>
  <c r="S39" i="3" s="1"/>
  <c r="R47" i="3"/>
  <c r="S47" i="3" s="1"/>
  <c r="R55" i="3"/>
  <c r="S55" i="3" s="1"/>
  <c r="R63" i="3"/>
  <c r="S63" i="3" s="1"/>
  <c r="R71" i="3"/>
  <c r="S71" i="3" s="1"/>
  <c r="R79" i="3"/>
  <c r="S79" i="3" s="1"/>
  <c r="R87" i="3"/>
  <c r="S87" i="3" s="1"/>
  <c r="R95" i="3"/>
  <c r="S95" i="3" s="1"/>
  <c r="R103" i="3"/>
  <c r="S103" i="3" s="1"/>
  <c r="R111" i="3"/>
  <c r="S111" i="3" s="1"/>
  <c r="R119" i="3"/>
  <c r="S119" i="3" s="1"/>
  <c r="R127" i="3"/>
  <c r="S127" i="3" s="1"/>
  <c r="R135" i="3"/>
  <c r="S135" i="3" s="1"/>
  <c r="R8" i="3"/>
  <c r="S8" i="3" s="1"/>
  <c r="R16" i="3"/>
  <c r="S16" i="3" s="1"/>
  <c r="R24" i="3"/>
  <c r="S24" i="3" s="1"/>
  <c r="R32" i="3"/>
  <c r="S32" i="3" s="1"/>
  <c r="R40" i="3"/>
  <c r="S40" i="3" s="1"/>
  <c r="R48" i="3"/>
  <c r="S48" i="3" s="1"/>
  <c r="R56" i="3"/>
  <c r="S56" i="3" s="1"/>
  <c r="R64" i="3"/>
  <c r="S64" i="3" s="1"/>
  <c r="R72" i="3"/>
  <c r="S72" i="3" s="1"/>
  <c r="R80" i="3"/>
  <c r="S80" i="3" s="1"/>
  <c r="R88" i="3"/>
  <c r="S88" i="3" s="1"/>
  <c r="R96" i="3"/>
  <c r="S96" i="3" s="1"/>
  <c r="R104" i="3"/>
  <c r="S104" i="3" s="1"/>
  <c r="R112" i="3"/>
  <c r="S112" i="3" s="1"/>
  <c r="R120" i="3"/>
  <c r="S120" i="3" s="1"/>
  <c r="R128" i="3"/>
  <c r="S128" i="3" s="1"/>
  <c r="R136" i="3"/>
  <c r="S136" i="3" s="1"/>
  <c r="R9" i="3"/>
  <c r="S9" i="3" s="1"/>
  <c r="R17" i="3"/>
  <c r="S17" i="3" s="1"/>
  <c r="R25" i="3"/>
  <c r="S25" i="3" s="1"/>
  <c r="R33" i="3"/>
  <c r="S33" i="3" s="1"/>
  <c r="R41" i="3"/>
  <c r="S41" i="3" s="1"/>
  <c r="R49" i="3"/>
  <c r="S49" i="3" s="1"/>
  <c r="R57" i="3"/>
  <c r="S57" i="3" s="1"/>
  <c r="R65" i="3"/>
  <c r="S65" i="3" s="1"/>
  <c r="R73" i="3"/>
  <c r="S73" i="3" s="1"/>
  <c r="R81" i="3"/>
  <c r="S81" i="3" s="1"/>
  <c r="R89" i="3"/>
  <c r="S89" i="3" s="1"/>
  <c r="R97" i="3"/>
  <c r="S97" i="3" s="1"/>
  <c r="R105" i="3"/>
  <c r="S105" i="3" s="1"/>
  <c r="R113" i="3"/>
  <c r="S113" i="3" s="1"/>
  <c r="R121" i="3"/>
  <c r="S121" i="3" s="1"/>
  <c r="R129" i="3"/>
  <c r="S129" i="3" s="1"/>
  <c r="R137" i="3"/>
  <c r="S137" i="3" s="1"/>
  <c r="K98" i="3"/>
  <c r="L98" i="3" s="1"/>
  <c r="K106" i="3"/>
  <c r="L106" i="3" s="1"/>
  <c r="K114" i="3"/>
  <c r="L114" i="3" s="1"/>
  <c r="K122" i="3"/>
  <c r="L122" i="3" s="1"/>
  <c r="K130" i="3"/>
  <c r="L130" i="3" s="1"/>
  <c r="K138" i="3"/>
  <c r="L138" i="3" s="1"/>
  <c r="K146" i="3"/>
  <c r="L146" i="3" s="1"/>
  <c r="K154" i="3"/>
  <c r="L154" i="3" s="1"/>
  <c r="K162" i="3"/>
  <c r="L162" i="3" s="1"/>
  <c r="K11" i="3"/>
  <c r="L11" i="3" s="1"/>
  <c r="K19" i="3"/>
  <c r="L19" i="3" s="1"/>
  <c r="K27" i="3"/>
  <c r="L27" i="3" s="1"/>
  <c r="K35" i="3"/>
  <c r="L35" i="3" s="1"/>
  <c r="K43" i="3"/>
  <c r="L43" i="3" s="1"/>
  <c r="K51" i="3"/>
  <c r="L51" i="3" s="1"/>
  <c r="K59" i="3"/>
  <c r="L59" i="3" s="1"/>
  <c r="K67" i="3"/>
  <c r="L67" i="3" s="1"/>
  <c r="K75" i="3"/>
  <c r="L75" i="3" s="1"/>
  <c r="K83" i="3"/>
  <c r="L83" i="3" s="1"/>
  <c r="K91" i="3"/>
  <c r="L91" i="3" s="1"/>
  <c r="K99" i="3"/>
  <c r="L99" i="3" s="1"/>
  <c r="K107" i="3"/>
  <c r="L107" i="3" s="1"/>
  <c r="K115" i="3"/>
  <c r="L115" i="3" s="1"/>
  <c r="K123" i="3"/>
  <c r="L123" i="3" s="1"/>
  <c r="K131" i="3"/>
  <c r="L131" i="3" s="1"/>
  <c r="K139" i="3"/>
  <c r="L139" i="3" s="1"/>
  <c r="K147" i="3"/>
  <c r="L147" i="3" s="1"/>
  <c r="K155" i="3"/>
  <c r="L155" i="3" s="1"/>
  <c r="K163" i="3"/>
  <c r="L163" i="3" s="1"/>
  <c r="K12" i="3"/>
  <c r="L12" i="3" s="1"/>
  <c r="K20" i="3"/>
  <c r="L20" i="3" s="1"/>
  <c r="K28" i="3"/>
  <c r="L28" i="3" s="1"/>
  <c r="K36" i="3"/>
  <c r="L36" i="3" s="1"/>
  <c r="K44" i="3"/>
  <c r="L44" i="3" s="1"/>
  <c r="K52" i="3"/>
  <c r="L52" i="3" s="1"/>
  <c r="K60" i="3"/>
  <c r="L60" i="3" s="1"/>
  <c r="K68" i="3"/>
  <c r="L68" i="3" s="1"/>
  <c r="K76" i="3"/>
  <c r="L76" i="3" s="1"/>
  <c r="K84" i="3"/>
  <c r="L84" i="3" s="1"/>
  <c r="K92" i="3"/>
  <c r="L92" i="3" s="1"/>
  <c r="K100" i="3"/>
  <c r="L100" i="3" s="1"/>
  <c r="K108" i="3"/>
  <c r="L108" i="3" s="1"/>
  <c r="K116" i="3"/>
  <c r="L116" i="3" s="1"/>
  <c r="K124" i="3"/>
  <c r="L124" i="3" s="1"/>
  <c r="K132" i="3"/>
  <c r="L132" i="3" s="1"/>
  <c r="K140" i="3"/>
  <c r="L140" i="3" s="1"/>
  <c r="K148" i="3"/>
  <c r="L148" i="3" s="1"/>
  <c r="K156" i="3"/>
  <c r="L156" i="3" s="1"/>
  <c r="K164" i="3"/>
  <c r="L164" i="3" s="1"/>
  <c r="K13" i="3"/>
  <c r="L13" i="3" s="1"/>
  <c r="K21" i="3"/>
  <c r="L21" i="3" s="1"/>
  <c r="K29" i="3"/>
  <c r="L29" i="3" s="1"/>
  <c r="K37" i="3"/>
  <c r="L37" i="3" s="1"/>
  <c r="K45" i="3"/>
  <c r="L45" i="3" s="1"/>
  <c r="K53" i="3"/>
  <c r="L53" i="3" s="1"/>
  <c r="K61" i="3"/>
  <c r="L61" i="3" s="1"/>
  <c r="K69" i="3"/>
  <c r="L69" i="3" s="1"/>
  <c r="K77" i="3"/>
  <c r="L77" i="3" s="1"/>
  <c r="K85" i="3"/>
  <c r="L85" i="3" s="1"/>
  <c r="K93" i="3"/>
  <c r="L93" i="3" s="1"/>
  <c r="K101" i="3"/>
  <c r="L101" i="3" s="1"/>
  <c r="K109" i="3"/>
  <c r="L109" i="3" s="1"/>
  <c r="K117" i="3"/>
  <c r="L117" i="3" s="1"/>
  <c r="K125" i="3"/>
  <c r="L125" i="3" s="1"/>
  <c r="K133" i="3"/>
  <c r="L133" i="3" s="1"/>
  <c r="K141" i="3"/>
  <c r="L141" i="3" s="1"/>
  <c r="K149" i="3"/>
  <c r="L149" i="3" s="1"/>
  <c r="K157" i="3"/>
  <c r="L157" i="3" s="1"/>
  <c r="K165" i="3"/>
  <c r="L165" i="3" s="1"/>
  <c r="K14" i="3"/>
  <c r="L14" i="3" s="1"/>
  <c r="K22" i="3"/>
  <c r="L22" i="3" s="1"/>
  <c r="K30" i="3"/>
  <c r="L30" i="3" s="1"/>
  <c r="K38" i="3"/>
  <c r="L38" i="3" s="1"/>
  <c r="K46" i="3"/>
  <c r="L46" i="3" s="1"/>
  <c r="K54" i="3"/>
  <c r="L54" i="3" s="1"/>
  <c r="K62" i="3"/>
  <c r="L62" i="3" s="1"/>
  <c r="K70" i="3"/>
  <c r="L70" i="3" s="1"/>
  <c r="K78" i="3"/>
  <c r="L78" i="3" s="1"/>
  <c r="K86" i="3"/>
  <c r="L86" i="3" s="1"/>
  <c r="K94" i="3"/>
  <c r="L94" i="3" s="1"/>
  <c r="K102" i="3"/>
  <c r="L102" i="3" s="1"/>
  <c r="K110" i="3"/>
  <c r="L110" i="3" s="1"/>
  <c r="K118" i="3"/>
  <c r="L118" i="3" s="1"/>
  <c r="K126" i="3"/>
  <c r="L126" i="3" s="1"/>
  <c r="K134" i="3"/>
  <c r="L134" i="3" s="1"/>
  <c r="K142" i="3"/>
  <c r="L142" i="3" s="1"/>
  <c r="K150" i="3"/>
  <c r="L150" i="3" s="1"/>
  <c r="K158" i="3"/>
  <c r="L158" i="3" s="1"/>
  <c r="K166" i="3"/>
  <c r="L166" i="3" s="1"/>
  <c r="K15" i="3"/>
  <c r="L15" i="3" s="1"/>
  <c r="K23" i="3"/>
  <c r="L23" i="3" s="1"/>
  <c r="K31" i="3"/>
  <c r="L31" i="3" s="1"/>
  <c r="K39" i="3"/>
  <c r="L39" i="3" s="1"/>
  <c r="K47" i="3"/>
  <c r="L47" i="3" s="1"/>
  <c r="K55" i="3"/>
  <c r="L55" i="3" s="1"/>
  <c r="K63" i="3"/>
  <c r="L63" i="3" s="1"/>
  <c r="K71" i="3"/>
  <c r="L71" i="3" s="1"/>
  <c r="K79" i="3"/>
  <c r="L79" i="3" s="1"/>
  <c r="K87" i="3"/>
  <c r="L87" i="3" s="1"/>
  <c r="K95" i="3"/>
  <c r="L95" i="3" s="1"/>
  <c r="K103" i="3"/>
  <c r="L103" i="3" s="1"/>
  <c r="K111" i="3"/>
  <c r="L111" i="3" s="1"/>
  <c r="K119" i="3"/>
  <c r="L119" i="3" s="1"/>
  <c r="K127" i="3"/>
  <c r="L127" i="3" s="1"/>
  <c r="K135" i="3"/>
  <c r="L135" i="3" s="1"/>
  <c r="K143" i="3"/>
  <c r="L143" i="3" s="1"/>
  <c r="K151" i="3"/>
  <c r="L151" i="3" s="1"/>
  <c r="K159" i="3"/>
  <c r="L159" i="3" s="1"/>
  <c r="K8" i="3"/>
  <c r="L8" i="3" s="1"/>
  <c r="K16" i="3"/>
  <c r="L16" i="3" s="1"/>
  <c r="K24" i="3"/>
  <c r="L24" i="3" s="1"/>
  <c r="K32" i="3"/>
  <c r="L32" i="3" s="1"/>
  <c r="K40" i="3"/>
  <c r="L40" i="3" s="1"/>
  <c r="K48" i="3"/>
  <c r="L48" i="3" s="1"/>
  <c r="K56" i="3"/>
  <c r="L56" i="3" s="1"/>
  <c r="K64" i="3"/>
  <c r="L64" i="3" s="1"/>
  <c r="K72" i="3"/>
  <c r="L72" i="3" s="1"/>
  <c r="K80" i="3"/>
  <c r="L80" i="3" s="1"/>
  <c r="K88" i="3"/>
  <c r="L88" i="3" s="1"/>
  <c r="K96" i="3"/>
  <c r="L96" i="3" s="1"/>
  <c r="K104" i="3"/>
  <c r="L104" i="3" s="1"/>
  <c r="K112" i="3"/>
  <c r="L112" i="3" s="1"/>
  <c r="K120" i="3"/>
  <c r="L120" i="3" s="1"/>
  <c r="K128" i="3"/>
  <c r="L128" i="3" s="1"/>
  <c r="K136" i="3"/>
  <c r="L136" i="3" s="1"/>
  <c r="K144" i="3"/>
  <c r="L144" i="3" s="1"/>
  <c r="K152" i="3"/>
  <c r="L152" i="3" s="1"/>
  <c r="K160" i="3"/>
  <c r="L160" i="3" s="1"/>
  <c r="K9" i="3"/>
  <c r="L9" i="3" s="1"/>
  <c r="K17" i="3"/>
  <c r="L17" i="3" s="1"/>
  <c r="K25" i="3"/>
  <c r="L25" i="3" s="1"/>
  <c r="K33" i="3"/>
  <c r="L33" i="3" s="1"/>
  <c r="K41" i="3"/>
  <c r="L41" i="3" s="1"/>
  <c r="K49" i="3"/>
  <c r="L49" i="3" s="1"/>
  <c r="K57" i="3"/>
  <c r="L57" i="3" s="1"/>
  <c r="K65" i="3"/>
  <c r="L65" i="3" s="1"/>
  <c r="K73" i="3"/>
  <c r="L73" i="3" s="1"/>
  <c r="K81" i="3"/>
  <c r="L81" i="3" s="1"/>
  <c r="K89" i="3"/>
  <c r="L89" i="3" s="1"/>
  <c r="K97" i="3"/>
  <c r="L97" i="3" s="1"/>
  <c r="K105" i="3"/>
  <c r="L105" i="3" s="1"/>
  <c r="K113" i="3"/>
  <c r="L113" i="3" s="1"/>
  <c r="K121" i="3"/>
  <c r="L121" i="3" s="1"/>
  <c r="K129" i="3"/>
  <c r="L129" i="3" s="1"/>
  <c r="K137" i="3"/>
  <c r="L137" i="3" s="1"/>
  <c r="K145" i="3"/>
  <c r="L145" i="3" s="1"/>
  <c r="K153" i="3"/>
  <c r="L153" i="3" s="1"/>
  <c r="K161" i="3"/>
  <c r="L161" i="3" s="1"/>
  <c r="D36" i="3"/>
  <c r="E36" i="3" s="1"/>
  <c r="D44" i="3"/>
  <c r="E44" i="3" s="1"/>
  <c r="D52" i="3"/>
  <c r="E52" i="3" s="1"/>
  <c r="D60" i="3"/>
  <c r="E60" i="3" s="1"/>
  <c r="D68" i="3"/>
  <c r="E68" i="3" s="1"/>
  <c r="D76" i="3"/>
  <c r="E76" i="3" s="1"/>
  <c r="D84" i="3"/>
  <c r="E84" i="3" s="1"/>
  <c r="D92" i="3"/>
  <c r="E92" i="3" s="1"/>
  <c r="D100" i="3"/>
  <c r="E100" i="3" s="1"/>
  <c r="D108" i="3"/>
  <c r="E108" i="3" s="1"/>
  <c r="D116" i="3"/>
  <c r="E116" i="3" s="1"/>
  <c r="D124" i="3"/>
  <c r="E124" i="3" s="1"/>
  <c r="D132" i="3"/>
  <c r="E132" i="3" s="1"/>
  <c r="D140" i="3"/>
  <c r="E140" i="3" s="1"/>
  <c r="D148" i="3"/>
  <c r="E148" i="3" s="1"/>
  <c r="D156" i="3"/>
  <c r="E156" i="3" s="1"/>
  <c r="D164" i="3"/>
  <c r="E164" i="3" s="1"/>
  <c r="D172" i="3"/>
  <c r="E172" i="3" s="1"/>
  <c r="D13" i="3"/>
  <c r="E13" i="3" s="1"/>
  <c r="D21" i="3"/>
  <c r="E21" i="3" s="1"/>
  <c r="D29" i="3"/>
  <c r="E29" i="3" s="1"/>
  <c r="D37" i="3"/>
  <c r="E37" i="3" s="1"/>
  <c r="D45" i="3"/>
  <c r="E45" i="3" s="1"/>
  <c r="D53" i="3"/>
  <c r="E53" i="3" s="1"/>
  <c r="D61" i="3"/>
  <c r="E61" i="3" s="1"/>
  <c r="D69" i="3"/>
  <c r="E69" i="3" s="1"/>
  <c r="D77" i="3"/>
  <c r="E77" i="3" s="1"/>
  <c r="D85" i="3"/>
  <c r="E85" i="3" s="1"/>
  <c r="D93" i="3"/>
  <c r="E93" i="3" s="1"/>
  <c r="D101" i="3"/>
  <c r="E101" i="3" s="1"/>
  <c r="D109" i="3"/>
  <c r="E109" i="3" s="1"/>
  <c r="D117" i="3"/>
  <c r="E117" i="3" s="1"/>
  <c r="D125" i="3"/>
  <c r="E125" i="3" s="1"/>
  <c r="D133" i="3"/>
  <c r="E133" i="3" s="1"/>
  <c r="D141" i="3"/>
  <c r="E141" i="3" s="1"/>
  <c r="D149" i="3"/>
  <c r="E149" i="3" s="1"/>
  <c r="D157" i="3"/>
  <c r="E157" i="3" s="1"/>
  <c r="D165" i="3"/>
  <c r="E165" i="3" s="1"/>
  <c r="D173" i="3"/>
  <c r="E173" i="3" s="1"/>
  <c r="D14" i="3"/>
  <c r="E14" i="3" s="1"/>
  <c r="D22" i="3"/>
  <c r="E22" i="3" s="1"/>
  <c r="D30" i="3"/>
  <c r="E30" i="3" s="1"/>
  <c r="D38" i="3"/>
  <c r="E38" i="3" s="1"/>
  <c r="D46" i="3"/>
  <c r="E46" i="3" s="1"/>
  <c r="D54" i="3"/>
  <c r="E54" i="3" s="1"/>
  <c r="D62" i="3"/>
  <c r="E62" i="3" s="1"/>
  <c r="D70" i="3"/>
  <c r="E70" i="3" s="1"/>
  <c r="D78" i="3"/>
  <c r="E78" i="3" s="1"/>
  <c r="D86" i="3"/>
  <c r="E86" i="3" s="1"/>
  <c r="D94" i="3"/>
  <c r="E94" i="3" s="1"/>
  <c r="D102" i="3"/>
  <c r="E102" i="3" s="1"/>
  <c r="D110" i="3"/>
  <c r="E110" i="3" s="1"/>
  <c r="D118" i="3"/>
  <c r="E118" i="3" s="1"/>
  <c r="D126" i="3"/>
  <c r="E126" i="3" s="1"/>
  <c r="D134" i="3"/>
  <c r="E134" i="3" s="1"/>
  <c r="D142" i="3"/>
  <c r="E142" i="3" s="1"/>
  <c r="D150" i="3"/>
  <c r="E150" i="3" s="1"/>
  <c r="D158" i="3"/>
  <c r="E158" i="3" s="1"/>
  <c r="D166" i="3"/>
  <c r="E166" i="3" s="1"/>
  <c r="D174" i="3"/>
  <c r="E174" i="3" s="1"/>
  <c r="D15" i="3"/>
  <c r="E15" i="3" s="1"/>
  <c r="D23" i="3"/>
  <c r="E23" i="3" s="1"/>
  <c r="D31" i="3"/>
  <c r="E31" i="3" s="1"/>
  <c r="D39" i="3"/>
  <c r="E39" i="3" s="1"/>
  <c r="D47" i="3"/>
  <c r="E47" i="3" s="1"/>
  <c r="D55" i="3"/>
  <c r="E55" i="3" s="1"/>
  <c r="D63" i="3"/>
  <c r="E63" i="3" s="1"/>
  <c r="D71" i="3"/>
  <c r="E71" i="3" s="1"/>
  <c r="D79" i="3"/>
  <c r="E79" i="3" s="1"/>
  <c r="D87" i="3"/>
  <c r="E87" i="3" s="1"/>
  <c r="D95" i="3"/>
  <c r="E95" i="3" s="1"/>
  <c r="D103" i="3"/>
  <c r="E103" i="3" s="1"/>
  <c r="D111" i="3"/>
  <c r="E111" i="3" s="1"/>
  <c r="D119" i="3"/>
  <c r="E119" i="3" s="1"/>
  <c r="D127" i="3"/>
  <c r="E127" i="3" s="1"/>
  <c r="D135" i="3"/>
  <c r="E135" i="3" s="1"/>
  <c r="D143" i="3"/>
  <c r="E143" i="3" s="1"/>
  <c r="D151" i="3"/>
  <c r="E151" i="3" s="1"/>
  <c r="D159" i="3"/>
  <c r="E159" i="3" s="1"/>
  <c r="D167" i="3"/>
  <c r="E167" i="3" s="1"/>
  <c r="D175" i="3"/>
  <c r="E175" i="3" s="1"/>
  <c r="D8" i="3"/>
  <c r="E8" i="3" s="1"/>
  <c r="D16" i="3"/>
  <c r="E16" i="3" s="1"/>
  <c r="D24" i="3"/>
  <c r="E24" i="3" s="1"/>
  <c r="D32" i="3"/>
  <c r="E32" i="3" s="1"/>
  <c r="D40" i="3"/>
  <c r="E40" i="3" s="1"/>
  <c r="D48" i="3"/>
  <c r="E48" i="3" s="1"/>
  <c r="D56" i="3"/>
  <c r="E56" i="3" s="1"/>
  <c r="D64" i="3"/>
  <c r="E64" i="3" s="1"/>
  <c r="D72" i="3"/>
  <c r="E72" i="3" s="1"/>
  <c r="D80" i="3"/>
  <c r="E80" i="3" s="1"/>
  <c r="D88" i="3"/>
  <c r="E88" i="3" s="1"/>
  <c r="D96" i="3"/>
  <c r="E96" i="3" s="1"/>
  <c r="D104" i="3"/>
  <c r="E104" i="3" s="1"/>
  <c r="D112" i="3"/>
  <c r="E112" i="3" s="1"/>
  <c r="D120" i="3"/>
  <c r="E120" i="3" s="1"/>
  <c r="D128" i="3"/>
  <c r="E128" i="3" s="1"/>
  <c r="D136" i="3"/>
  <c r="E136" i="3" s="1"/>
  <c r="D144" i="3"/>
  <c r="E144" i="3" s="1"/>
  <c r="D152" i="3"/>
  <c r="E152" i="3" s="1"/>
  <c r="D160" i="3"/>
  <c r="E160" i="3" s="1"/>
  <c r="D168" i="3"/>
  <c r="E168" i="3" s="1"/>
  <c r="D176" i="3"/>
  <c r="E176" i="3" s="1"/>
  <c r="D9" i="3"/>
  <c r="E9" i="3" s="1"/>
  <c r="D17" i="3"/>
  <c r="E17" i="3" s="1"/>
  <c r="D25" i="3"/>
  <c r="E25" i="3" s="1"/>
  <c r="D33" i="3"/>
  <c r="E33" i="3" s="1"/>
  <c r="D41" i="3"/>
  <c r="E41" i="3" s="1"/>
  <c r="D49" i="3"/>
  <c r="E49" i="3" s="1"/>
  <c r="D57" i="3"/>
  <c r="E57" i="3" s="1"/>
  <c r="D65" i="3"/>
  <c r="E65" i="3" s="1"/>
  <c r="D73" i="3"/>
  <c r="E73" i="3" s="1"/>
  <c r="D81" i="3"/>
  <c r="E81" i="3" s="1"/>
  <c r="D89" i="3"/>
  <c r="E89" i="3" s="1"/>
  <c r="D97" i="3"/>
  <c r="E97" i="3" s="1"/>
  <c r="D105" i="3"/>
  <c r="E105" i="3" s="1"/>
  <c r="D113" i="3"/>
  <c r="E113" i="3" s="1"/>
  <c r="D121" i="3"/>
  <c r="E121" i="3" s="1"/>
  <c r="D129" i="3"/>
  <c r="E129" i="3" s="1"/>
  <c r="D137" i="3"/>
  <c r="E137" i="3" s="1"/>
  <c r="D145" i="3"/>
  <c r="E145" i="3" s="1"/>
  <c r="D153" i="3"/>
  <c r="E153" i="3" s="1"/>
  <c r="D161" i="3"/>
  <c r="E161" i="3" s="1"/>
  <c r="D169" i="3"/>
  <c r="E169" i="3" s="1"/>
  <c r="CA142" i="3"/>
  <c r="CA140" i="3"/>
  <c r="CA138" i="3"/>
  <c r="CA134" i="3"/>
  <c r="CA128" i="3"/>
  <c r="CA124" i="3"/>
  <c r="CA122" i="3"/>
  <c r="CA139" i="3"/>
  <c r="CA131" i="3"/>
  <c r="CA129" i="3"/>
  <c r="CA127" i="3"/>
  <c r="CA125" i="3"/>
  <c r="CA115" i="3"/>
  <c r="CA108" i="3"/>
  <c r="CA102" i="3"/>
  <c r="CA109" i="3"/>
  <c r="CA98" i="3"/>
  <c r="CA85" i="3"/>
  <c r="CA89" i="3"/>
  <c r="CA110" i="3"/>
  <c r="CA106" i="3"/>
  <c r="CA79" i="3"/>
  <c r="CA97" i="3"/>
  <c r="CA93" i="3"/>
  <c r="CA105" i="3"/>
  <c r="CA101" i="3"/>
  <c r="CA84" i="3"/>
  <c r="CA92" i="3"/>
  <c r="CA88" i="3"/>
  <c r="CA104" i="3"/>
  <c r="CA96" i="3"/>
  <c r="CA91" i="3"/>
  <c r="CA99" i="3"/>
  <c r="CA86" i="3"/>
  <c r="CA68" i="3"/>
  <c r="CA73" i="3"/>
  <c r="CA69" i="3"/>
  <c r="CA76" i="3"/>
  <c r="CA61" i="3"/>
  <c r="CA71" i="3"/>
  <c r="CA77" i="3"/>
  <c r="CA52" i="3"/>
  <c r="CA64" i="3"/>
  <c r="CA60" i="3"/>
  <c r="CA57" i="3"/>
  <c r="CA75" i="3"/>
  <c r="CA66" i="3"/>
  <c r="CA48" i="3"/>
  <c r="CA40" i="3"/>
  <c r="CA37" i="3"/>
  <c r="CD37" i="3" s="1"/>
  <c r="CA24" i="3"/>
  <c r="CA58" i="3"/>
  <c r="CA55" i="3"/>
  <c r="CA47" i="3"/>
  <c r="CA43" i="3"/>
  <c r="CA30" i="3"/>
  <c r="CA14" i="3"/>
  <c r="CA8" i="3"/>
  <c r="CA36" i="3"/>
  <c r="CA33" i="3"/>
  <c r="CA20" i="3"/>
  <c r="CA17" i="3"/>
  <c r="CA46" i="3"/>
  <c r="CA42" i="3"/>
  <c r="CA23" i="3"/>
  <c r="CA10" i="3"/>
  <c r="CA29" i="3"/>
  <c r="CA16" i="3"/>
  <c r="CD16" i="3" s="1"/>
  <c r="CA13" i="3"/>
  <c r="CA59" i="3"/>
  <c r="CA38" i="3"/>
  <c r="CA35" i="3"/>
  <c r="CA19" i="3"/>
  <c r="CA44" i="3"/>
  <c r="CA41" i="3"/>
  <c r="CA12" i="3"/>
  <c r="CA50" i="3"/>
  <c r="CA49" i="3"/>
  <c r="CA18" i="3"/>
  <c r="CA53" i="3"/>
  <c r="BT165" i="3"/>
  <c r="BT164" i="3"/>
  <c r="BT163" i="3"/>
  <c r="BT162" i="3"/>
  <c r="BT160" i="3"/>
  <c r="BT159" i="3"/>
  <c r="BT158" i="3"/>
  <c r="BT157" i="3"/>
  <c r="BT156" i="3"/>
  <c r="BT155" i="3"/>
  <c r="BT154" i="3"/>
  <c r="BT153" i="3"/>
  <c r="BT152" i="3"/>
  <c r="BT151" i="3"/>
  <c r="BT150" i="3"/>
  <c r="BT121" i="3"/>
  <c r="BT113" i="3"/>
  <c r="BT149" i="3"/>
  <c r="BT116" i="3"/>
  <c r="BT127" i="3"/>
  <c r="BT126" i="3"/>
  <c r="BT140" i="3"/>
  <c r="BT139" i="3"/>
  <c r="BT141" i="3"/>
  <c r="BT138" i="3"/>
  <c r="BT125" i="3"/>
  <c r="BT142" i="3"/>
  <c r="BT136" i="3"/>
  <c r="BT144" i="3"/>
  <c r="BT145" i="3"/>
  <c r="BT146" i="3"/>
  <c r="BT147" i="3"/>
  <c r="BT122" i="3"/>
  <c r="BT98" i="3"/>
  <c r="BT93" i="3"/>
  <c r="BT133" i="3"/>
  <c r="BT117" i="3"/>
  <c r="BT124" i="3"/>
  <c r="BT108" i="3"/>
  <c r="BT105" i="3"/>
  <c r="BT100" i="3"/>
  <c r="BT95" i="3"/>
  <c r="BT94" i="3"/>
  <c r="BT82" i="3"/>
  <c r="BT109" i="3"/>
  <c r="BT77" i="3"/>
  <c r="BT60" i="3"/>
  <c r="BT58" i="3"/>
  <c r="BT56" i="3"/>
  <c r="BT54" i="3"/>
  <c r="BT50" i="3"/>
  <c r="BT119" i="3"/>
  <c r="BT89" i="3"/>
  <c r="BT110" i="3"/>
  <c r="BT97" i="3"/>
  <c r="BT79" i="3"/>
  <c r="BT101" i="3"/>
  <c r="BT88" i="3"/>
  <c r="BT81" i="3"/>
  <c r="BT76" i="3"/>
  <c r="BT111" i="3"/>
  <c r="BT104" i="3"/>
  <c r="BT96" i="3"/>
  <c r="BT87" i="3"/>
  <c r="BT103" i="3"/>
  <c r="BT123" i="3"/>
  <c r="BT86" i="3"/>
  <c r="BT63" i="3"/>
  <c r="BT62" i="3"/>
  <c r="BT78" i="3"/>
  <c r="BT73" i="3"/>
  <c r="BT74" i="3"/>
  <c r="BT61" i="3"/>
  <c r="BT90" i="3"/>
  <c r="BT71" i="3"/>
  <c r="BT66" i="3"/>
  <c r="BT65" i="3"/>
  <c r="BT67" i="3"/>
  <c r="BT51" i="3"/>
  <c r="BT28" i="3"/>
  <c r="BT25" i="3"/>
  <c r="BT53" i="3"/>
  <c r="BT49" i="3"/>
  <c r="BT34" i="3"/>
  <c r="BT31" i="3"/>
  <c r="BT70" i="3"/>
  <c r="BT55" i="3"/>
  <c r="BT18" i="3"/>
  <c r="BT15" i="3"/>
  <c r="BT30" i="3"/>
  <c r="BT27" i="3"/>
  <c r="BT14" i="3"/>
  <c r="BT11" i="3"/>
  <c r="BT8" i="3"/>
  <c r="BT10" i="3"/>
  <c r="BT20" i="3"/>
  <c r="BT17" i="3"/>
  <c r="BT36" i="3"/>
  <c r="BT33" i="3"/>
  <c r="BT42" i="3"/>
  <c r="BT39" i="3"/>
  <c r="BT26" i="3"/>
  <c r="BT16" i="3"/>
  <c r="BT13" i="3"/>
  <c r="BT9" i="3"/>
  <c r="BT45" i="3"/>
  <c r="BT32" i="3"/>
  <c r="BT22" i="3"/>
  <c r="BT19" i="3"/>
  <c r="BT38" i="3"/>
  <c r="BT35" i="3"/>
  <c r="BV30" i="3"/>
  <c r="BV33" i="3"/>
  <c r="BV47" i="3"/>
  <c r="BV14" i="3"/>
  <c r="BV17" i="3"/>
  <c r="CC36" i="3"/>
  <c r="BO37" i="3"/>
  <c r="CC39" i="3"/>
  <c r="BO48" i="3"/>
  <c r="BV54" i="3"/>
  <c r="CC55" i="3"/>
  <c r="BO71" i="3"/>
  <c r="BV8" i="3"/>
  <c r="CC20" i="3"/>
  <c r="BO21" i="3"/>
  <c r="CC23" i="3"/>
  <c r="BV11" i="3"/>
  <c r="BV24" i="3"/>
  <c r="BV27" i="3"/>
  <c r="BV40" i="3"/>
  <c r="BV43" i="3"/>
  <c r="BO49" i="3"/>
  <c r="BO52" i="3"/>
  <c r="BO53" i="3"/>
  <c r="CC30" i="3"/>
  <c r="BO31" i="3"/>
  <c r="CC33" i="3"/>
  <c r="CC47" i="3"/>
  <c r="BO50" i="3"/>
  <c r="CC54" i="3"/>
  <c r="BV61" i="3"/>
  <c r="CC8" i="3"/>
  <c r="BV18" i="3"/>
  <c r="BV21" i="3"/>
  <c r="BV34" i="3"/>
  <c r="BV37" i="3"/>
  <c r="BV48" i="3"/>
  <c r="BV52" i="3"/>
  <c r="BV53" i="3"/>
  <c r="CC24" i="3"/>
  <c r="BO25" i="3"/>
  <c r="CC27" i="3"/>
  <c r="CC40" i="3"/>
  <c r="BO41" i="3"/>
  <c r="CC43" i="3"/>
  <c r="BV57" i="3"/>
  <c r="BO174" i="3"/>
  <c r="BO172" i="3"/>
  <c r="BO171" i="3"/>
  <c r="BO170" i="3"/>
  <c r="BO169" i="3"/>
  <c r="BO168" i="3"/>
  <c r="BO167" i="3"/>
  <c r="BO166" i="3"/>
  <c r="BO165" i="3"/>
  <c r="BO164" i="3"/>
  <c r="BO163" i="3"/>
  <c r="BO162" i="3"/>
  <c r="BO161" i="3"/>
  <c r="BO160" i="3"/>
  <c r="BO159" i="3"/>
  <c r="BO158" i="3"/>
  <c r="BO157" i="3"/>
  <c r="BO156" i="3"/>
  <c r="BO155" i="3"/>
  <c r="BO154" i="3"/>
  <c r="BO153" i="3"/>
  <c r="BO152" i="3"/>
  <c r="BO151" i="3"/>
  <c r="BO150" i="3"/>
  <c r="BO149" i="3"/>
  <c r="BO147" i="3"/>
  <c r="BO145" i="3"/>
  <c r="BO143" i="3"/>
  <c r="BO141" i="3"/>
  <c r="BO139" i="3"/>
  <c r="BO137" i="3"/>
  <c r="BO135" i="3"/>
  <c r="BO133" i="3"/>
  <c r="BO131" i="3"/>
  <c r="BO129" i="3"/>
  <c r="BO127" i="3"/>
  <c r="BO125" i="3"/>
  <c r="BO123" i="3"/>
  <c r="BO121" i="3"/>
  <c r="BO119" i="3"/>
  <c r="BO117" i="3"/>
  <c r="BO115" i="3"/>
  <c r="BO113" i="3"/>
  <c r="BO111" i="3"/>
  <c r="BO109" i="3"/>
  <c r="BO173" i="3"/>
  <c r="BO126" i="3"/>
  <c r="BO112" i="3"/>
  <c r="BO140" i="3"/>
  <c r="BO138" i="3"/>
  <c r="BO136" i="3"/>
  <c r="BO142" i="3"/>
  <c r="BO134" i="3"/>
  <c r="BO124" i="3"/>
  <c r="BO132" i="3"/>
  <c r="BO144" i="3"/>
  <c r="BO146" i="3"/>
  <c r="BO148" i="3"/>
  <c r="BO128" i="3"/>
  <c r="BO110" i="3"/>
  <c r="BO120" i="3"/>
  <c r="BO118" i="3"/>
  <c r="BO102" i="3"/>
  <c r="BO122" i="3"/>
  <c r="BO104" i="3"/>
  <c r="BO82" i="3"/>
  <c r="BO80" i="3"/>
  <c r="BO78" i="3"/>
  <c r="BO76" i="3"/>
  <c r="BO74" i="3"/>
  <c r="BO72" i="3"/>
  <c r="BO70" i="3"/>
  <c r="BO68" i="3"/>
  <c r="BO66" i="3"/>
  <c r="BO64" i="3"/>
  <c r="BO62" i="3"/>
  <c r="BO93" i="3"/>
  <c r="BO101" i="3"/>
  <c r="BO97" i="3"/>
  <c r="BO84" i="3"/>
  <c r="BO130" i="3"/>
  <c r="BO88" i="3"/>
  <c r="BO81" i="3"/>
  <c r="BO105" i="3"/>
  <c r="BO92" i="3"/>
  <c r="BO96" i="3"/>
  <c r="BO116" i="3"/>
  <c r="BO114" i="3"/>
  <c r="BO100" i="3"/>
  <c r="BO87" i="3"/>
  <c r="BO83" i="3"/>
  <c r="BO91" i="3"/>
  <c r="BO103" i="3"/>
  <c r="BO99" i="3"/>
  <c r="BO95" i="3"/>
  <c r="BO65" i="3"/>
  <c r="BO94" i="3"/>
  <c r="BO90" i="3"/>
  <c r="BO98" i="3"/>
  <c r="BO108" i="3"/>
  <c r="BO89" i="3"/>
  <c r="BO85" i="3"/>
  <c r="BO107" i="3"/>
  <c r="BO61" i="3"/>
  <c r="BO58" i="3"/>
  <c r="BO55" i="3"/>
  <c r="BO106" i="3"/>
  <c r="BO60" i="3"/>
  <c r="BO57" i="3"/>
  <c r="BO77" i="3"/>
  <c r="BO75" i="3"/>
  <c r="BO54" i="3"/>
  <c r="BO79" i="3"/>
  <c r="BO44" i="3"/>
  <c r="BO42" i="3"/>
  <c r="BO40" i="3"/>
  <c r="BO38" i="3"/>
  <c r="BO36" i="3"/>
  <c r="BO34" i="3"/>
  <c r="BO32" i="3"/>
  <c r="BO30" i="3"/>
  <c r="BO28" i="3"/>
  <c r="BO26" i="3"/>
  <c r="BO24" i="3"/>
  <c r="BO22" i="3"/>
  <c r="BO20" i="3"/>
  <c r="BO18" i="3"/>
  <c r="BO16" i="3"/>
  <c r="BO14" i="3"/>
  <c r="BO12" i="3"/>
  <c r="BO10" i="3"/>
  <c r="BO8" i="3"/>
  <c r="BO67" i="3"/>
  <c r="BO63" i="3"/>
  <c r="BO86" i="3"/>
  <c r="BO59" i="3"/>
  <c r="BV12" i="3"/>
  <c r="BV15" i="3"/>
  <c r="BV28" i="3"/>
  <c r="BV31" i="3"/>
  <c r="BV44" i="3"/>
  <c r="BV50" i="3"/>
  <c r="CC34" i="3"/>
  <c r="BO35" i="3"/>
  <c r="BO19" i="3"/>
  <c r="CC142" i="3"/>
  <c r="CC134" i="3"/>
  <c r="CC133" i="3"/>
  <c r="CC118" i="3"/>
  <c r="CC114" i="3"/>
  <c r="CC108" i="3"/>
  <c r="CC106" i="3"/>
  <c r="CC104" i="3"/>
  <c r="CC132" i="3"/>
  <c r="CC131" i="3"/>
  <c r="CC123" i="3"/>
  <c r="CC130" i="3"/>
  <c r="CC122" i="3"/>
  <c r="CC117" i="3"/>
  <c r="CC129" i="3"/>
  <c r="CC113" i="3"/>
  <c r="CC121" i="3"/>
  <c r="CC139" i="3"/>
  <c r="CC125" i="3"/>
  <c r="CC137" i="3"/>
  <c r="CC140" i="3"/>
  <c r="CC126" i="3"/>
  <c r="CC136" i="3"/>
  <c r="CC124" i="3"/>
  <c r="CC84" i="3"/>
  <c r="CC127" i="3"/>
  <c r="CC119" i="3"/>
  <c r="CC86" i="3"/>
  <c r="CC138" i="3"/>
  <c r="CC135" i="3"/>
  <c r="CC96" i="3"/>
  <c r="CC83" i="3"/>
  <c r="CC78" i="3"/>
  <c r="CC73" i="3"/>
  <c r="CC100" i="3"/>
  <c r="CC87" i="3"/>
  <c r="CC68" i="3"/>
  <c r="CC116" i="3"/>
  <c r="CC103" i="3"/>
  <c r="CC91" i="3"/>
  <c r="CC111" i="3"/>
  <c r="CC95" i="3"/>
  <c r="CC80" i="3"/>
  <c r="CC75" i="3"/>
  <c r="CC70" i="3"/>
  <c r="CC65" i="3"/>
  <c r="CC99" i="3"/>
  <c r="CC90" i="3"/>
  <c r="CC82" i="3"/>
  <c r="CC77" i="3"/>
  <c r="CC112" i="3"/>
  <c r="CC72" i="3"/>
  <c r="CC67" i="3"/>
  <c r="CC98" i="3"/>
  <c r="CC94" i="3"/>
  <c r="CC85" i="3"/>
  <c r="CC62" i="3"/>
  <c r="CC128" i="3"/>
  <c r="CC102" i="3"/>
  <c r="CC120" i="3"/>
  <c r="CC109" i="3"/>
  <c r="CC93" i="3"/>
  <c r="CC89" i="3"/>
  <c r="CC74" i="3"/>
  <c r="CC69" i="3"/>
  <c r="CC115" i="3"/>
  <c r="CC107" i="3"/>
  <c r="CC101" i="3"/>
  <c r="CC97" i="3"/>
  <c r="CC81" i="3"/>
  <c r="CC141" i="3"/>
  <c r="CC110" i="3"/>
  <c r="CC105" i="3"/>
  <c r="CC88" i="3"/>
  <c r="CC76" i="3"/>
  <c r="CC71" i="3"/>
  <c r="CC66" i="3"/>
  <c r="CC92" i="3"/>
  <c r="CC52" i="3"/>
  <c r="CC60" i="3"/>
  <c r="CC57" i="3"/>
  <c r="CC64" i="3"/>
  <c r="CC49" i="3"/>
  <c r="CC79" i="3"/>
  <c r="CC63" i="3"/>
  <c r="CC59" i="3"/>
  <c r="CC51" i="3"/>
  <c r="CC46" i="3"/>
  <c r="CC53" i="3"/>
  <c r="CC48" i="3"/>
  <c r="CC61" i="3"/>
  <c r="BV9" i="3"/>
  <c r="BV22" i="3"/>
  <c r="BV25" i="3"/>
  <c r="BV38" i="3"/>
  <c r="BO69" i="3"/>
  <c r="CC28" i="3"/>
  <c r="BO29" i="3"/>
  <c r="CC31" i="3"/>
  <c r="CC44" i="3"/>
  <c r="BO45" i="3"/>
  <c r="CC50" i="3"/>
  <c r="BO56" i="3"/>
  <c r="BO73" i="3"/>
  <c r="BV166" i="3"/>
  <c r="BV165" i="3"/>
  <c r="BV164" i="3"/>
  <c r="BV163" i="3"/>
  <c r="BV162" i="3"/>
  <c r="BV161" i="3"/>
  <c r="BV160" i="3"/>
  <c r="BV159" i="3"/>
  <c r="BV158" i="3"/>
  <c r="BV157" i="3"/>
  <c r="BV156" i="3"/>
  <c r="BV155" i="3"/>
  <c r="BV154" i="3"/>
  <c r="BV153" i="3"/>
  <c r="BV152" i="3"/>
  <c r="BV151" i="3"/>
  <c r="BV150" i="3"/>
  <c r="BV149" i="3"/>
  <c r="BV147" i="3"/>
  <c r="BV145" i="3"/>
  <c r="BV143" i="3"/>
  <c r="BV141" i="3"/>
  <c r="BV148" i="3"/>
  <c r="BV146" i="3"/>
  <c r="BV144" i="3"/>
  <c r="BV142" i="3"/>
  <c r="BV140" i="3"/>
  <c r="BV138" i="3"/>
  <c r="BV136" i="3"/>
  <c r="BV134" i="3"/>
  <c r="BV132" i="3"/>
  <c r="BV137" i="3"/>
  <c r="BV135" i="3"/>
  <c r="BV124" i="3"/>
  <c r="BV133" i="3"/>
  <c r="BV111" i="3"/>
  <c r="BV131" i="3"/>
  <c r="BV123" i="3"/>
  <c r="BV118" i="3"/>
  <c r="BV114" i="3"/>
  <c r="BV108" i="3"/>
  <c r="BV106" i="3"/>
  <c r="BV104" i="3"/>
  <c r="BV102" i="3"/>
  <c r="BV100" i="3"/>
  <c r="BV98" i="3"/>
  <c r="BV96" i="3"/>
  <c r="BV94" i="3"/>
  <c r="BV92" i="3"/>
  <c r="BV90" i="3"/>
  <c r="BV88" i="3"/>
  <c r="BV86" i="3"/>
  <c r="BV84" i="3"/>
  <c r="BV130" i="3"/>
  <c r="BV122" i="3"/>
  <c r="BV120" i="3"/>
  <c r="BV126" i="3"/>
  <c r="BV109" i="3"/>
  <c r="BV128" i="3"/>
  <c r="BV125" i="3"/>
  <c r="BV117" i="3"/>
  <c r="BV121" i="3"/>
  <c r="BV129" i="3"/>
  <c r="BV139" i="3"/>
  <c r="BV127" i="3"/>
  <c r="BV113" i="3"/>
  <c r="BV105" i="3"/>
  <c r="BV76" i="3"/>
  <c r="BV71" i="3"/>
  <c r="BV119" i="3"/>
  <c r="BV66" i="3"/>
  <c r="BV83" i="3"/>
  <c r="BV78" i="3"/>
  <c r="BV116" i="3"/>
  <c r="BV91" i="3"/>
  <c r="BV87" i="3"/>
  <c r="BV68" i="3"/>
  <c r="BV63" i="3"/>
  <c r="BV103" i="3"/>
  <c r="BV95" i="3"/>
  <c r="BV80" i="3"/>
  <c r="BV99" i="3"/>
  <c r="BV70" i="3"/>
  <c r="BV65" i="3"/>
  <c r="BV112" i="3"/>
  <c r="BV72" i="3"/>
  <c r="BV67" i="3"/>
  <c r="BV89" i="3"/>
  <c r="BV107" i="3"/>
  <c r="BV93" i="3"/>
  <c r="BV74" i="3"/>
  <c r="BV115" i="3"/>
  <c r="BV110" i="3"/>
  <c r="BV101" i="3"/>
  <c r="BV55" i="3"/>
  <c r="BV85" i="3"/>
  <c r="BV60" i="3"/>
  <c r="BV82" i="3"/>
  <c r="BV77" i="3"/>
  <c r="BV64" i="3"/>
  <c r="BV49" i="3"/>
  <c r="BV75" i="3"/>
  <c r="BV79" i="3"/>
  <c r="BV97" i="3"/>
  <c r="BV59" i="3"/>
  <c r="BV56" i="3"/>
  <c r="BV51" i="3"/>
  <c r="BV46" i="3"/>
  <c r="BV62" i="3"/>
  <c r="BV81" i="3"/>
  <c r="BV73" i="3"/>
  <c r="BV69" i="3"/>
  <c r="BV16" i="3"/>
  <c r="BV19" i="3"/>
  <c r="BV32" i="3"/>
  <c r="BV35" i="3"/>
  <c r="CC56" i="3"/>
  <c r="CC22" i="3"/>
  <c r="BO23" i="3"/>
  <c r="CC25" i="3"/>
  <c r="CC38" i="3"/>
  <c r="BO39" i="3"/>
  <c r="CC41" i="3"/>
  <c r="BV45" i="3"/>
  <c r="BV10" i="3"/>
  <c r="BV13" i="3"/>
  <c r="BV26" i="3"/>
  <c r="BV29" i="3"/>
  <c r="BV42" i="3"/>
  <c r="BO46" i="3"/>
  <c r="CC32" i="3"/>
  <c r="BO33" i="3"/>
  <c r="CC35" i="3"/>
  <c r="BV20" i="3"/>
  <c r="BV23" i="3"/>
  <c r="BV36" i="3"/>
  <c r="BV39" i="3"/>
  <c r="CC45" i="3"/>
  <c r="BO47" i="3"/>
  <c r="BV58" i="3"/>
  <c r="CC26" i="3"/>
  <c r="BO27" i="3"/>
  <c r="CC29" i="3"/>
  <c r="CC42" i="3"/>
  <c r="BO43" i="3"/>
  <c r="CC58" i="3"/>
  <c r="CC124" i="2"/>
  <c r="CC123" i="2"/>
  <c r="CC65" i="2"/>
  <c r="BV74" i="2"/>
  <c r="BW74" i="2" s="1"/>
  <c r="BO99" i="2"/>
  <c r="BP99" i="2" s="1"/>
  <c r="BO120" i="2"/>
  <c r="BP120" i="2" s="1"/>
  <c r="BO109" i="2"/>
  <c r="BP109" i="2" s="1"/>
  <c r="BO98" i="2"/>
  <c r="BP98" i="2" s="1"/>
  <c r="BO131" i="2"/>
  <c r="BP131" i="2" s="1"/>
  <c r="BO163" i="2"/>
  <c r="BP163" i="2" s="1"/>
  <c r="BO152" i="2"/>
  <c r="BP152" i="2" s="1"/>
  <c r="BO141" i="2"/>
  <c r="BP141" i="2" s="1"/>
  <c r="BO130" i="2"/>
  <c r="BP130" i="2" s="1"/>
  <c r="BO77" i="2"/>
  <c r="BP77" i="2" s="1"/>
  <c r="BO173" i="2"/>
  <c r="BP173" i="2" s="1"/>
  <c r="BO162" i="2"/>
  <c r="BP162" i="2" s="1"/>
  <c r="BO83" i="2"/>
  <c r="BP83" i="2" s="1"/>
  <c r="BO72" i="2"/>
  <c r="BP72" i="2" s="1"/>
  <c r="BO115" i="2"/>
  <c r="BP115" i="2"/>
  <c r="BO104" i="2"/>
  <c r="BP104" i="2" s="1"/>
  <c r="BO93" i="2"/>
  <c r="BP93" i="2" s="1"/>
  <c r="BO82" i="2"/>
  <c r="BP82" i="2" s="1"/>
  <c r="BO147" i="2"/>
  <c r="BP147" i="2" s="1"/>
  <c r="BO136" i="2"/>
  <c r="BP136" i="2" s="1"/>
  <c r="BO125" i="2"/>
  <c r="BP125" i="2" s="1"/>
  <c r="BO114" i="2"/>
  <c r="BP114" i="2" s="1"/>
  <c r="BO88" i="2"/>
  <c r="BP88" i="2" s="1"/>
  <c r="BO168" i="2"/>
  <c r="BP168" i="2" s="1"/>
  <c r="BO157" i="2"/>
  <c r="BP157" i="2" s="1"/>
  <c r="BO146" i="2"/>
  <c r="BP146" i="2" s="1"/>
  <c r="CC113" i="2"/>
  <c r="CC97" i="2"/>
  <c r="CC81" i="2"/>
  <c r="BV160" i="2"/>
  <c r="BW160" i="2" s="1"/>
  <c r="BV144" i="2"/>
  <c r="BW144" i="2" s="1"/>
  <c r="BV128" i="2"/>
  <c r="BW128" i="2" s="1"/>
  <c r="BV170" i="2"/>
  <c r="BW170" i="2" s="1"/>
  <c r="BV112" i="2"/>
  <c r="BW112" i="2" s="1"/>
  <c r="BV154" i="2"/>
  <c r="BW154" i="2"/>
  <c r="BV96" i="2"/>
  <c r="BW96" i="2" s="1"/>
  <c r="BV138" i="2"/>
  <c r="BW138" i="2"/>
  <c r="BV80" i="2"/>
  <c r="BW80" i="2" s="1"/>
  <c r="BV122" i="2"/>
  <c r="BW122" i="2" s="1"/>
  <c r="BV106" i="2"/>
  <c r="BW106" i="2" s="1"/>
  <c r="BV90" i="2"/>
  <c r="BW90" i="2" s="1"/>
  <c r="CC108" i="2"/>
  <c r="CC92" i="2"/>
  <c r="CC76" i="2"/>
  <c r="CC60" i="2"/>
  <c r="CC118" i="2"/>
  <c r="CC102" i="2"/>
  <c r="CC86" i="2"/>
  <c r="CC70" i="2"/>
  <c r="CC54" i="2"/>
  <c r="CC107" i="2"/>
  <c r="CC91" i="2"/>
  <c r="CC75" i="2"/>
  <c r="CC59" i="2"/>
  <c r="CC112" i="2"/>
  <c r="CC96" i="2"/>
  <c r="CC80" i="2"/>
  <c r="CC64" i="2"/>
  <c r="CC117" i="2"/>
  <c r="CC101" i="2"/>
  <c r="CC85" i="2"/>
  <c r="CC69" i="2"/>
  <c r="CC53" i="2"/>
  <c r="CC122" i="2"/>
  <c r="CC106" i="2"/>
  <c r="CC90" i="2"/>
  <c r="CC74" i="2"/>
  <c r="CC58" i="2"/>
  <c r="CC111" i="2"/>
  <c r="CC95" i="2"/>
  <c r="CC79" i="2"/>
  <c r="CC63" i="2"/>
  <c r="CC116" i="2"/>
  <c r="CC100" i="2"/>
  <c r="CC84" i="2"/>
  <c r="CC68" i="2"/>
  <c r="CC52" i="2"/>
  <c r="CC121" i="2"/>
  <c r="CC105" i="2"/>
  <c r="CC89" i="2"/>
  <c r="CC73" i="2"/>
  <c r="CC57" i="2"/>
  <c r="CC110" i="2"/>
  <c r="CC94" i="2"/>
  <c r="CC78" i="2"/>
  <c r="CC62" i="2"/>
  <c r="CC115" i="2"/>
  <c r="CC99" i="2"/>
  <c r="CC83" i="2"/>
  <c r="CC67" i="2"/>
  <c r="CC51" i="2"/>
  <c r="CC120" i="2"/>
  <c r="CC104" i="2"/>
  <c r="CC88" i="2"/>
  <c r="CC72" i="2"/>
  <c r="CC56" i="2"/>
  <c r="CC109" i="2"/>
  <c r="CC93" i="2"/>
  <c r="CC77" i="2"/>
  <c r="CC61" i="2"/>
  <c r="CC114" i="2"/>
  <c r="CC98" i="2"/>
  <c r="CC82" i="2"/>
  <c r="CC66" i="2"/>
  <c r="CC50" i="2"/>
  <c r="CC119" i="2"/>
  <c r="CC103" i="2"/>
  <c r="CC87" i="2"/>
  <c r="CC71" i="2"/>
  <c r="CC55" i="2"/>
  <c r="BV171" i="2"/>
  <c r="BW171" i="2" s="1"/>
  <c r="BV155" i="2"/>
  <c r="BW155" i="2" s="1"/>
  <c r="BV139" i="2"/>
  <c r="BW139" i="2" s="1"/>
  <c r="BV123" i="2"/>
  <c r="BW123" i="2" s="1"/>
  <c r="BV107" i="2"/>
  <c r="BW107" i="2" s="1"/>
  <c r="BV91" i="2"/>
  <c r="BW91" i="2" s="1"/>
  <c r="BV75" i="2"/>
  <c r="BW75" i="2" s="1"/>
  <c r="BV165" i="2"/>
  <c r="BW165" i="2" s="1"/>
  <c r="BV149" i="2"/>
  <c r="BW149" i="2" s="1"/>
  <c r="BV133" i="2"/>
  <c r="BW133" i="2" s="1"/>
  <c r="BV117" i="2"/>
  <c r="BW117" i="2" s="1"/>
  <c r="BV101" i="2"/>
  <c r="BW101" i="2" s="1"/>
  <c r="BV85" i="2"/>
  <c r="BW85" i="2" s="1"/>
  <c r="BV69" i="2"/>
  <c r="BW69" i="2" s="1"/>
  <c r="BV159" i="2"/>
  <c r="BW159" i="2" s="1"/>
  <c r="BV143" i="2"/>
  <c r="BW143" i="2" s="1"/>
  <c r="BV127" i="2"/>
  <c r="BW127" i="2" s="1"/>
  <c r="BV111" i="2"/>
  <c r="BW111" i="2" s="1"/>
  <c r="BV95" i="2"/>
  <c r="BW95" i="2" s="1"/>
  <c r="BV79" i="2"/>
  <c r="BW79" i="2" s="1"/>
  <c r="BV164" i="2"/>
  <c r="BW164" i="2" s="1"/>
  <c r="BV148" i="2"/>
  <c r="BW148" i="2" s="1"/>
  <c r="BV132" i="2"/>
  <c r="BW132" i="2" s="1"/>
  <c r="BV116" i="2"/>
  <c r="BW116" i="2" s="1"/>
  <c r="BV100" i="2"/>
  <c r="BW100" i="2" s="1"/>
  <c r="BV84" i="2"/>
  <c r="BW84" i="2" s="1"/>
  <c r="BV68" i="2"/>
  <c r="BW68" i="2" s="1"/>
  <c r="BV169" i="2"/>
  <c r="BW169" i="2" s="1"/>
  <c r="BV153" i="2"/>
  <c r="BW153" i="2" s="1"/>
  <c r="BV137" i="2"/>
  <c r="BW137" i="2" s="1"/>
  <c r="BV121" i="2"/>
  <c r="BW121" i="2" s="1"/>
  <c r="BV105" i="2"/>
  <c r="BW105" i="2" s="1"/>
  <c r="BV89" i="2"/>
  <c r="BW89" i="2" s="1"/>
  <c r="BV73" i="2"/>
  <c r="BW73" i="2" s="1"/>
  <c r="BV158" i="2"/>
  <c r="BW158" i="2" s="1"/>
  <c r="BV142" i="2"/>
  <c r="BW142" i="2" s="1"/>
  <c r="BV126" i="2"/>
  <c r="BW126" i="2" s="1"/>
  <c r="BV110" i="2"/>
  <c r="BW110" i="2" s="1"/>
  <c r="BV94" i="2"/>
  <c r="BW94" i="2" s="1"/>
  <c r="BV78" i="2"/>
  <c r="BW78" i="2" s="1"/>
  <c r="BV163" i="2"/>
  <c r="BW163" i="2" s="1"/>
  <c r="BV147" i="2"/>
  <c r="BW147" i="2" s="1"/>
  <c r="BV131" i="2"/>
  <c r="BW131" i="2" s="1"/>
  <c r="BV115" i="2"/>
  <c r="BW115" i="2" s="1"/>
  <c r="BV99" i="2"/>
  <c r="BW99" i="2" s="1"/>
  <c r="BV83" i="2"/>
  <c r="BW83" i="2" s="1"/>
  <c r="BV67" i="2"/>
  <c r="BW67" i="2" s="1"/>
  <c r="BV168" i="2"/>
  <c r="BW168" i="2" s="1"/>
  <c r="BV152" i="2"/>
  <c r="BW152" i="2" s="1"/>
  <c r="BV136" i="2"/>
  <c r="BW136" i="2" s="1"/>
  <c r="BV120" i="2"/>
  <c r="BW120" i="2" s="1"/>
  <c r="BV104" i="2"/>
  <c r="BW104" i="2" s="1"/>
  <c r="BV88" i="2"/>
  <c r="BW88" i="2" s="1"/>
  <c r="BV72" i="2"/>
  <c r="BW72" i="2" s="1"/>
  <c r="BV157" i="2"/>
  <c r="BW157" i="2" s="1"/>
  <c r="BV141" i="2"/>
  <c r="BW141" i="2" s="1"/>
  <c r="BV125" i="2"/>
  <c r="BW125" i="2" s="1"/>
  <c r="BV109" i="2"/>
  <c r="BW109" i="2" s="1"/>
  <c r="BV93" i="2"/>
  <c r="BW93" i="2" s="1"/>
  <c r="BV77" i="2"/>
  <c r="BW77" i="2" s="1"/>
  <c r="BV162" i="2"/>
  <c r="BW162" i="2" s="1"/>
  <c r="BV146" i="2"/>
  <c r="BW146" i="2" s="1"/>
  <c r="BV130" i="2"/>
  <c r="BW130" i="2" s="1"/>
  <c r="BV114" i="2"/>
  <c r="BW114" i="2" s="1"/>
  <c r="BV98" i="2"/>
  <c r="BW98" i="2" s="1"/>
  <c r="BV82" i="2"/>
  <c r="BW82" i="2" s="1"/>
  <c r="BV66" i="2"/>
  <c r="BW66" i="2" s="1"/>
  <c r="BV167" i="2"/>
  <c r="BW167" i="2" s="1"/>
  <c r="BV151" i="2"/>
  <c r="BW151" i="2" s="1"/>
  <c r="BV135" i="2"/>
  <c r="BW135" i="2" s="1"/>
  <c r="BV119" i="2"/>
  <c r="BW119" i="2" s="1"/>
  <c r="BV103" i="2"/>
  <c r="BW103" i="2" s="1"/>
  <c r="BV87" i="2"/>
  <c r="BW87" i="2" s="1"/>
  <c r="BV71" i="2"/>
  <c r="BW71" i="2" s="1"/>
  <c r="BV172" i="2"/>
  <c r="BW172" i="2" s="1"/>
  <c r="BV156" i="2"/>
  <c r="BW156" i="2" s="1"/>
  <c r="BV140" i="2"/>
  <c r="BW140" i="2" s="1"/>
  <c r="BV124" i="2"/>
  <c r="BW124" i="2" s="1"/>
  <c r="BV108" i="2"/>
  <c r="BW108" i="2" s="1"/>
  <c r="BV92" i="2"/>
  <c r="BW92" i="2" s="1"/>
  <c r="BV76" i="2"/>
  <c r="BW76" i="2" s="1"/>
  <c r="BV161" i="2"/>
  <c r="BW161" i="2" s="1"/>
  <c r="BV145" i="2"/>
  <c r="BW145" i="2" s="1"/>
  <c r="BV129" i="2"/>
  <c r="BW129" i="2" s="1"/>
  <c r="BV113" i="2"/>
  <c r="BW113" i="2" s="1"/>
  <c r="BV97" i="2"/>
  <c r="BW97" i="2" s="1"/>
  <c r="BV81" i="2"/>
  <c r="BW81" i="2" s="1"/>
  <c r="BV65" i="2"/>
  <c r="BW65" i="2" s="1"/>
  <c r="BV166" i="2"/>
  <c r="BW166" i="2" s="1"/>
  <c r="BV150" i="2"/>
  <c r="BW150" i="2" s="1"/>
  <c r="BV134" i="2"/>
  <c r="BW134" i="2" s="1"/>
  <c r="BV118" i="2"/>
  <c r="BW118" i="2" s="1"/>
  <c r="BV102" i="2"/>
  <c r="BW102" i="2" s="1"/>
  <c r="BV86" i="2"/>
  <c r="BW86" i="2" s="1"/>
  <c r="BV70" i="2"/>
  <c r="BW70" i="2" s="1"/>
  <c r="BP132" i="2"/>
  <c r="BP78" i="2"/>
  <c r="BP165" i="2"/>
  <c r="BP94" i="2"/>
  <c r="BP148" i="2"/>
  <c r="BP170" i="2"/>
  <c r="BP81" i="2"/>
  <c r="BO174" i="2"/>
  <c r="BP174" i="2" s="1"/>
  <c r="BO158" i="2"/>
  <c r="BP158" i="2" s="1"/>
  <c r="BO142" i="2"/>
  <c r="BP142" i="2" s="1"/>
  <c r="BO126" i="2"/>
  <c r="BP126" i="2" s="1"/>
  <c r="BO110" i="2"/>
  <c r="BP110" i="2" s="1"/>
  <c r="BO94" i="2"/>
  <c r="BO78" i="2"/>
  <c r="BO167" i="2"/>
  <c r="BP167" i="2" s="1"/>
  <c r="BO151" i="2"/>
  <c r="BP151" i="2" s="1"/>
  <c r="BO135" i="2"/>
  <c r="BP135" i="2" s="1"/>
  <c r="BO119" i="2"/>
  <c r="BP119" i="2" s="1"/>
  <c r="BO103" i="2"/>
  <c r="BP103" i="2" s="1"/>
  <c r="BO87" i="2"/>
  <c r="BP87" i="2" s="1"/>
  <c r="BO71" i="2"/>
  <c r="BP71" i="2" s="1"/>
  <c r="BO172" i="2"/>
  <c r="BP172" i="2" s="1"/>
  <c r="BO156" i="2"/>
  <c r="BP156" i="2" s="1"/>
  <c r="BO140" i="2"/>
  <c r="BP140" i="2" s="1"/>
  <c r="BO124" i="2"/>
  <c r="BP124" i="2" s="1"/>
  <c r="BO108" i="2"/>
  <c r="BP108" i="2" s="1"/>
  <c r="BO92" i="2"/>
  <c r="BP92" i="2" s="1"/>
  <c r="BO76" i="2"/>
  <c r="BP76" i="2" s="1"/>
  <c r="BO161" i="2"/>
  <c r="BP161" i="2" s="1"/>
  <c r="BO145" i="2"/>
  <c r="BP145" i="2" s="1"/>
  <c r="BO129" i="2"/>
  <c r="BP129" i="2" s="1"/>
  <c r="BO113" i="2"/>
  <c r="BP113" i="2" s="1"/>
  <c r="BO97" i="2"/>
  <c r="BP97" i="2" s="1"/>
  <c r="BO81" i="2"/>
  <c r="BO166" i="2"/>
  <c r="BP166" i="2" s="1"/>
  <c r="BO150" i="2"/>
  <c r="BP150" i="2" s="1"/>
  <c r="BO134" i="2"/>
  <c r="BP134" i="2" s="1"/>
  <c r="BO118" i="2"/>
  <c r="BP118" i="2" s="1"/>
  <c r="BO102" i="2"/>
  <c r="BP102" i="2" s="1"/>
  <c r="BO86" i="2"/>
  <c r="BP86" i="2" s="1"/>
  <c r="BO70" i="2"/>
  <c r="BP70" i="2" s="1"/>
  <c r="BO171" i="2"/>
  <c r="BP171" i="2" s="1"/>
  <c r="BO155" i="2"/>
  <c r="BP155" i="2" s="1"/>
  <c r="BO139" i="2"/>
  <c r="BP139" i="2" s="1"/>
  <c r="BO123" i="2"/>
  <c r="BP123" i="2" s="1"/>
  <c r="BO107" i="2"/>
  <c r="BP107" i="2" s="1"/>
  <c r="BO91" i="2"/>
  <c r="BP91" i="2" s="1"/>
  <c r="BO75" i="2"/>
  <c r="BP75" i="2" s="1"/>
  <c r="BO160" i="2"/>
  <c r="BP160" i="2" s="1"/>
  <c r="BO144" i="2"/>
  <c r="BP144" i="2" s="1"/>
  <c r="BO128" i="2"/>
  <c r="BP128" i="2" s="1"/>
  <c r="BO112" i="2"/>
  <c r="BP112" i="2" s="1"/>
  <c r="BO96" i="2"/>
  <c r="BP96" i="2" s="1"/>
  <c r="BO80" i="2"/>
  <c r="BP80" i="2" s="1"/>
  <c r="BO165" i="2"/>
  <c r="BO149" i="2"/>
  <c r="BP149" i="2" s="1"/>
  <c r="BO133" i="2"/>
  <c r="BP133" i="2" s="1"/>
  <c r="BO117" i="2"/>
  <c r="BP117" i="2" s="1"/>
  <c r="BO101" i="2"/>
  <c r="BP101" i="2" s="1"/>
  <c r="BO85" i="2"/>
  <c r="BP85" i="2" s="1"/>
  <c r="BO69" i="2"/>
  <c r="BP69" i="2" s="1"/>
  <c r="BO170" i="2"/>
  <c r="BO154" i="2"/>
  <c r="BP154" i="2" s="1"/>
  <c r="BO138" i="2"/>
  <c r="BP138" i="2" s="1"/>
  <c r="BO122" i="2"/>
  <c r="BP122" i="2" s="1"/>
  <c r="BO106" i="2"/>
  <c r="BP106" i="2" s="1"/>
  <c r="BO90" i="2"/>
  <c r="BP90" i="2" s="1"/>
  <c r="BO74" i="2"/>
  <c r="BP74" i="2" s="1"/>
  <c r="BO11" i="2"/>
  <c r="BO159" i="2"/>
  <c r="BP159" i="2" s="1"/>
  <c r="BO143" i="2"/>
  <c r="BP143" i="2" s="1"/>
  <c r="BO127" i="2"/>
  <c r="BP127" i="2" s="1"/>
  <c r="BO111" i="2"/>
  <c r="BP111" i="2" s="1"/>
  <c r="BO95" i="2"/>
  <c r="BP95" i="2" s="1"/>
  <c r="BO79" i="2"/>
  <c r="BP79" i="2" s="1"/>
  <c r="BO164" i="2"/>
  <c r="BP164" i="2" s="1"/>
  <c r="BO148" i="2"/>
  <c r="BO132" i="2"/>
  <c r="BO116" i="2"/>
  <c r="BP116" i="2" s="1"/>
  <c r="BO100" i="2"/>
  <c r="BP100" i="2" s="1"/>
  <c r="BO84" i="2"/>
  <c r="BP84" i="2" s="1"/>
  <c r="BO68" i="2"/>
  <c r="BP68" i="2" s="1"/>
  <c r="BO169" i="2"/>
  <c r="BP169" i="2" s="1"/>
  <c r="BO153" i="2"/>
  <c r="BP153" i="2" s="1"/>
  <c r="BO137" i="2"/>
  <c r="BP137" i="2" s="1"/>
  <c r="BO121" i="2"/>
  <c r="BP121" i="2" s="1"/>
  <c r="BO105" i="2"/>
  <c r="BP105" i="2" s="1"/>
  <c r="BO89" i="2"/>
  <c r="BP89" i="2" s="1"/>
  <c r="BO73" i="2"/>
  <c r="BP73" i="2" s="1"/>
  <c r="CC9" i="2"/>
  <c r="BV7" i="2"/>
  <c r="BV8" i="2"/>
  <c r="BV9" i="2"/>
  <c r="BV11" i="2"/>
  <c r="BV12" i="2"/>
  <c r="BV13" i="2"/>
  <c r="BV20" i="2"/>
  <c r="AL2" i="2"/>
  <c r="AM110" i="2" s="1"/>
  <c r="AN110" i="2" s="1"/>
  <c r="CA110" i="2" s="1"/>
  <c r="AE2" i="2"/>
  <c r="AF25" i="2" s="1"/>
  <c r="AG25" i="2" s="1"/>
  <c r="BT25" i="2" s="1"/>
  <c r="AM67" i="2"/>
  <c r="AN67" i="2" s="1"/>
  <c r="CA67" i="2" s="1"/>
  <c r="AM47" i="2"/>
  <c r="AN47" i="2" s="1"/>
  <c r="CA47" i="2" s="1"/>
  <c r="AM66" i="2"/>
  <c r="AN66" i="2" s="1"/>
  <c r="CA66" i="2" s="1"/>
  <c r="AM16" i="2"/>
  <c r="AN16" i="2" s="1"/>
  <c r="CA16" i="2" s="1"/>
  <c r="AM111" i="2"/>
  <c r="AN111" i="2" s="1"/>
  <c r="CA111" i="2" s="1"/>
  <c r="AM112" i="2"/>
  <c r="AN112" i="2" s="1"/>
  <c r="CA112" i="2" s="1"/>
  <c r="AM10" i="2"/>
  <c r="AN10" i="2" s="1"/>
  <c r="CA10" i="2" s="1"/>
  <c r="AM79" i="2"/>
  <c r="AN79" i="2" s="1"/>
  <c r="CA79" i="2" s="1"/>
  <c r="AF169" i="2"/>
  <c r="AG169" i="2" s="1"/>
  <c r="AF153" i="2"/>
  <c r="AG153" i="2" s="1"/>
  <c r="AF137" i="2"/>
  <c r="AG137" i="2" s="1"/>
  <c r="AF121" i="2"/>
  <c r="AG121" i="2" s="1"/>
  <c r="AF105" i="2"/>
  <c r="AG105" i="2" s="1"/>
  <c r="AF89" i="2"/>
  <c r="AG89" i="2" s="1"/>
  <c r="AF73" i="2"/>
  <c r="AG73" i="2" s="1"/>
  <c r="AF57" i="2"/>
  <c r="AG57" i="2" s="1"/>
  <c r="AF41" i="2"/>
  <c r="AG41" i="2" s="1"/>
  <c r="AF132" i="2"/>
  <c r="AG132" i="2" s="1"/>
  <c r="AF158" i="2"/>
  <c r="AG158" i="2" s="1"/>
  <c r="AF142" i="2"/>
  <c r="AG142" i="2" s="1"/>
  <c r="AF126" i="2"/>
  <c r="AG126" i="2" s="1"/>
  <c r="AF110" i="2"/>
  <c r="AG110" i="2" s="1"/>
  <c r="AF94" i="2"/>
  <c r="AG94" i="2" s="1"/>
  <c r="AF78" i="2"/>
  <c r="AG78" i="2" s="1"/>
  <c r="AF62" i="2"/>
  <c r="AG62" i="2" s="1"/>
  <c r="AF46" i="2"/>
  <c r="AG46" i="2" s="1"/>
  <c r="AF30" i="2"/>
  <c r="AG30" i="2" s="1"/>
  <c r="AF14" i="2"/>
  <c r="AG14" i="2" s="1"/>
  <c r="BT14" i="2" s="1"/>
  <c r="AF79" i="2"/>
  <c r="AG79" i="2" s="1"/>
  <c r="AF63" i="2"/>
  <c r="AG63" i="2" s="1"/>
  <c r="AF163" i="2"/>
  <c r="AG163" i="2" s="1"/>
  <c r="AF147" i="2"/>
  <c r="AG147" i="2" s="1"/>
  <c r="AF131" i="2"/>
  <c r="AG131" i="2" s="1"/>
  <c r="AF115" i="2"/>
  <c r="AG115" i="2" s="1"/>
  <c r="AF99" i="2"/>
  <c r="AG99" i="2" s="1"/>
  <c r="AF83" i="2"/>
  <c r="AG83" i="2" s="1"/>
  <c r="AF67" i="2"/>
  <c r="AG67" i="2" s="1"/>
  <c r="AF51" i="2"/>
  <c r="AG51" i="2" s="1"/>
  <c r="AF35" i="2"/>
  <c r="AG35" i="2" s="1"/>
  <c r="BT35" i="2" s="1"/>
  <c r="AF19" i="2"/>
  <c r="AG19" i="2" s="1"/>
  <c r="AF168" i="2"/>
  <c r="AG168" i="2" s="1"/>
  <c r="AF152" i="2"/>
  <c r="AG152" i="2" s="1"/>
  <c r="AF136" i="2"/>
  <c r="AG136" i="2" s="1"/>
  <c r="AF120" i="2"/>
  <c r="AG120" i="2" s="1"/>
  <c r="AF104" i="2"/>
  <c r="AG104" i="2" s="1"/>
  <c r="AF88" i="2"/>
  <c r="AG88" i="2" s="1"/>
  <c r="AF72" i="2"/>
  <c r="AG72" i="2" s="1"/>
  <c r="AF56" i="2"/>
  <c r="AG56" i="2" s="1"/>
  <c r="AF40" i="2"/>
  <c r="AG40" i="2" s="1"/>
  <c r="AF24" i="2"/>
  <c r="AG24" i="2" s="1"/>
  <c r="BT24" i="2" s="1"/>
  <c r="AF8" i="2"/>
  <c r="AG8" i="2" s="1"/>
  <c r="AF52" i="2"/>
  <c r="AG52" i="2" s="1"/>
  <c r="BT52" i="2" s="1"/>
  <c r="AF20" i="2"/>
  <c r="AG20" i="2" s="1"/>
  <c r="AF157" i="2"/>
  <c r="AG157" i="2" s="1"/>
  <c r="AF141" i="2"/>
  <c r="AG141" i="2" s="1"/>
  <c r="AF125" i="2"/>
  <c r="AG125" i="2" s="1"/>
  <c r="AF109" i="2"/>
  <c r="AG109" i="2" s="1"/>
  <c r="AF93" i="2"/>
  <c r="AG93" i="2" s="1"/>
  <c r="AF77" i="2"/>
  <c r="AG77" i="2" s="1"/>
  <c r="AF61" i="2"/>
  <c r="AG61" i="2" s="1"/>
  <c r="BT61" i="2" s="1"/>
  <c r="AF45" i="2"/>
  <c r="AG45" i="2" s="1"/>
  <c r="AF29" i="2"/>
  <c r="AG29" i="2" s="1"/>
  <c r="AF13" i="2"/>
  <c r="AG13" i="2" s="1"/>
  <c r="AF15" i="2"/>
  <c r="AG15" i="2" s="1"/>
  <c r="AF148" i="2"/>
  <c r="AG148" i="2" s="1"/>
  <c r="AF100" i="2"/>
  <c r="AG100" i="2" s="1"/>
  <c r="AF162" i="2"/>
  <c r="AG162" i="2" s="1"/>
  <c r="AF146" i="2"/>
  <c r="AG146" i="2" s="1"/>
  <c r="AF130" i="2"/>
  <c r="AG130" i="2" s="1"/>
  <c r="AF114" i="2"/>
  <c r="AG114" i="2" s="1"/>
  <c r="AF98" i="2"/>
  <c r="AG98" i="2" s="1"/>
  <c r="AF82" i="2"/>
  <c r="AG82" i="2" s="1"/>
  <c r="AF66" i="2"/>
  <c r="AG66" i="2" s="1"/>
  <c r="AF50" i="2"/>
  <c r="AG50" i="2" s="1"/>
  <c r="AF34" i="2"/>
  <c r="AG34" i="2" s="1"/>
  <c r="AF18" i="2"/>
  <c r="AG18" i="2" s="1"/>
  <c r="BT18" i="2" s="1"/>
  <c r="AF164" i="2"/>
  <c r="AG164" i="2" s="1"/>
  <c r="AF116" i="2"/>
  <c r="AG116" i="2" s="1"/>
  <c r="AF167" i="2"/>
  <c r="AG167" i="2" s="1"/>
  <c r="AF151" i="2"/>
  <c r="AG151" i="2" s="1"/>
  <c r="AF135" i="2"/>
  <c r="AG135" i="2" s="1"/>
  <c r="AF119" i="2"/>
  <c r="AG119" i="2" s="1"/>
  <c r="AF103" i="2"/>
  <c r="AG103" i="2" s="1"/>
  <c r="AF87" i="2"/>
  <c r="AG87" i="2" s="1"/>
  <c r="AF71" i="2"/>
  <c r="AG71" i="2" s="1"/>
  <c r="AF55" i="2"/>
  <c r="AG55" i="2" s="1"/>
  <c r="AF39" i="2"/>
  <c r="AG39" i="2" s="1"/>
  <c r="BT39" i="2" s="1"/>
  <c r="AF23" i="2"/>
  <c r="AG23" i="2" s="1"/>
  <c r="AF7" i="2"/>
  <c r="AG7" i="2" s="1"/>
  <c r="AF95" i="2"/>
  <c r="AG95" i="2" s="1"/>
  <c r="AF172" i="2"/>
  <c r="AG172" i="2" s="1"/>
  <c r="AF156" i="2"/>
  <c r="AG156" i="2" s="1"/>
  <c r="AF140" i="2"/>
  <c r="AG140" i="2" s="1"/>
  <c r="AF124" i="2"/>
  <c r="AG124" i="2" s="1"/>
  <c r="AF108" i="2"/>
  <c r="AG108" i="2" s="1"/>
  <c r="AF92" i="2"/>
  <c r="AG92" i="2" s="1"/>
  <c r="AF76" i="2"/>
  <c r="AG76" i="2" s="1"/>
  <c r="AF60" i="2"/>
  <c r="AG60" i="2" s="1"/>
  <c r="AF44" i="2"/>
  <c r="AG44" i="2" s="1"/>
  <c r="BT44" i="2" s="1"/>
  <c r="AF28" i="2"/>
  <c r="AG28" i="2" s="1"/>
  <c r="AF12" i="2"/>
  <c r="AG12" i="2" s="1"/>
  <c r="AF161" i="2"/>
  <c r="AG161" i="2" s="1"/>
  <c r="AF145" i="2"/>
  <c r="AG145" i="2" s="1"/>
  <c r="AF129" i="2"/>
  <c r="AG129" i="2" s="1"/>
  <c r="AF113" i="2"/>
  <c r="AG113" i="2" s="1"/>
  <c r="AF97" i="2"/>
  <c r="AG97" i="2" s="1"/>
  <c r="AF81" i="2"/>
  <c r="AG81" i="2" s="1"/>
  <c r="AF65" i="2"/>
  <c r="AG65" i="2" s="1"/>
  <c r="AF49" i="2"/>
  <c r="AG49" i="2" s="1"/>
  <c r="BT49" i="2" s="1"/>
  <c r="AF33" i="2"/>
  <c r="AG33" i="2" s="1"/>
  <c r="AF17" i="2"/>
  <c r="AG17" i="2" s="1"/>
  <c r="AF166" i="2"/>
  <c r="AG166" i="2" s="1"/>
  <c r="AF150" i="2"/>
  <c r="AG150" i="2" s="1"/>
  <c r="AF134" i="2"/>
  <c r="AG134" i="2" s="1"/>
  <c r="AF118" i="2"/>
  <c r="AG118" i="2" s="1"/>
  <c r="AF102" i="2"/>
  <c r="AG102" i="2" s="1"/>
  <c r="AF86" i="2"/>
  <c r="AG86" i="2" s="1"/>
  <c r="AF70" i="2"/>
  <c r="AG70" i="2" s="1"/>
  <c r="AF54" i="2"/>
  <c r="AG54" i="2" s="1"/>
  <c r="BT54" i="2" s="1"/>
  <c r="AF38" i="2"/>
  <c r="AG38" i="2" s="1"/>
  <c r="AF22" i="2"/>
  <c r="AG22" i="2" s="1"/>
  <c r="AF10" i="2"/>
  <c r="AG10" i="2" s="1"/>
  <c r="AF31" i="2"/>
  <c r="AG31" i="2" s="1"/>
  <c r="AF171" i="2"/>
  <c r="AG171" i="2" s="1"/>
  <c r="AF155" i="2"/>
  <c r="AG155" i="2" s="1"/>
  <c r="AF139" i="2"/>
  <c r="AG139" i="2" s="1"/>
  <c r="AF123" i="2"/>
  <c r="AG123" i="2" s="1"/>
  <c r="AF107" i="2"/>
  <c r="AG107" i="2" s="1"/>
  <c r="AF91" i="2"/>
  <c r="AG91" i="2" s="1"/>
  <c r="AF75" i="2"/>
  <c r="AG75" i="2" s="1"/>
  <c r="AF59" i="2"/>
  <c r="AG59" i="2" s="1"/>
  <c r="BT59" i="2" s="1"/>
  <c r="AF43" i="2"/>
  <c r="AG43" i="2" s="1"/>
  <c r="BT43" i="2" s="1"/>
  <c r="AF27" i="2"/>
  <c r="AG27" i="2" s="1"/>
  <c r="AF11" i="2"/>
  <c r="AG11" i="2" s="1"/>
  <c r="AF32" i="2"/>
  <c r="AG32" i="2" s="1"/>
  <c r="BT32" i="2" s="1"/>
  <c r="AF159" i="2"/>
  <c r="AG159" i="2" s="1"/>
  <c r="AF47" i="2"/>
  <c r="AG47" i="2" s="1"/>
  <c r="AF160" i="2"/>
  <c r="AG160" i="2" s="1"/>
  <c r="AF144" i="2"/>
  <c r="AG144" i="2" s="1"/>
  <c r="AF128" i="2"/>
  <c r="AG128" i="2" s="1"/>
  <c r="AF112" i="2"/>
  <c r="AG112" i="2" s="1"/>
  <c r="AF96" i="2"/>
  <c r="AG96" i="2" s="1"/>
  <c r="AF80" i="2"/>
  <c r="AG80" i="2" s="1"/>
  <c r="AF64" i="2"/>
  <c r="AG64" i="2" s="1"/>
  <c r="AF48" i="2"/>
  <c r="AG48" i="2" s="1"/>
  <c r="BT48" i="2" s="1"/>
  <c r="AF16" i="2"/>
  <c r="AG16" i="2" s="1"/>
  <c r="AF143" i="2"/>
  <c r="AG143" i="2" s="1"/>
  <c r="AF68" i="2"/>
  <c r="AG68" i="2" s="1"/>
  <c r="AF165" i="2"/>
  <c r="AG165" i="2" s="1"/>
  <c r="AF149" i="2"/>
  <c r="AG149" i="2" s="1"/>
  <c r="AF133" i="2"/>
  <c r="AG133" i="2" s="1"/>
  <c r="AF117" i="2"/>
  <c r="AG117" i="2" s="1"/>
  <c r="AF101" i="2"/>
  <c r="AG101" i="2" s="1"/>
  <c r="AF85" i="2"/>
  <c r="AG85" i="2" s="1"/>
  <c r="AF69" i="2"/>
  <c r="AG69" i="2" s="1"/>
  <c r="AF53" i="2"/>
  <c r="AG53" i="2" s="1"/>
  <c r="BT53" i="2" s="1"/>
  <c r="AF37" i="2"/>
  <c r="AG37" i="2" s="1"/>
  <c r="BT37" i="2" s="1"/>
  <c r="AF21" i="2"/>
  <c r="AG21" i="2" s="1"/>
  <c r="AF111" i="2"/>
  <c r="AG111" i="2" s="1"/>
  <c r="AF36" i="2"/>
  <c r="AG36" i="2" s="1"/>
  <c r="AF170" i="2"/>
  <c r="AG170" i="2" s="1"/>
  <c r="AF154" i="2"/>
  <c r="AG154" i="2" s="1"/>
  <c r="AF138" i="2"/>
  <c r="AG138" i="2" s="1"/>
  <c r="AF122" i="2"/>
  <c r="AG122" i="2" s="1"/>
  <c r="AF106" i="2"/>
  <c r="AG106" i="2" s="1"/>
  <c r="AF90" i="2"/>
  <c r="AG90" i="2" s="1"/>
  <c r="AF74" i="2"/>
  <c r="AG74" i="2" s="1"/>
  <c r="AF58" i="2"/>
  <c r="AG58" i="2" s="1"/>
  <c r="AF42" i="2"/>
  <c r="AG42" i="2" s="1"/>
  <c r="AF26" i="2"/>
  <c r="AG26" i="2" s="1"/>
  <c r="AF127" i="2"/>
  <c r="AG127" i="2" s="1"/>
  <c r="AF84" i="2"/>
  <c r="AG84" i="2" s="1"/>
  <c r="Y169" i="2"/>
  <c r="Z169" i="2" s="1"/>
  <c r="Y153" i="2"/>
  <c r="Z153" i="2" s="1"/>
  <c r="Y137" i="2"/>
  <c r="Z137" i="2" s="1"/>
  <c r="Y121" i="2"/>
  <c r="Z121" i="2" s="1"/>
  <c r="Y105" i="2"/>
  <c r="Z105" i="2" s="1"/>
  <c r="Y89" i="2"/>
  <c r="Z89" i="2" s="1"/>
  <c r="Y73" i="2"/>
  <c r="Z73" i="2" s="1"/>
  <c r="Y57" i="2"/>
  <c r="Z57" i="2" s="1"/>
  <c r="Y41" i="2"/>
  <c r="Z41" i="2" s="1"/>
  <c r="Y25" i="2"/>
  <c r="Z25" i="2" s="1"/>
  <c r="Y95" i="2"/>
  <c r="Z95" i="2" s="1"/>
  <c r="Y79" i="2"/>
  <c r="Z79" i="2" s="1"/>
  <c r="Y174" i="2"/>
  <c r="Z174" i="2" s="1"/>
  <c r="Y158" i="2"/>
  <c r="Z158" i="2" s="1"/>
  <c r="Y142" i="2"/>
  <c r="Z142" i="2" s="1"/>
  <c r="Y126" i="2"/>
  <c r="Z126" i="2" s="1"/>
  <c r="Y110" i="2"/>
  <c r="Z110" i="2" s="1"/>
  <c r="Y94" i="2"/>
  <c r="Z94" i="2" s="1"/>
  <c r="Y78" i="2"/>
  <c r="Z78" i="2" s="1"/>
  <c r="Y62" i="2"/>
  <c r="Z62" i="2" s="1"/>
  <c r="Y46" i="2"/>
  <c r="Z46" i="2" s="1"/>
  <c r="Y30" i="2"/>
  <c r="Z30" i="2" s="1"/>
  <c r="Y93" i="2"/>
  <c r="Z93" i="2" s="1"/>
  <c r="Y77" i="2"/>
  <c r="Z77" i="2" s="1"/>
  <c r="Y111" i="2"/>
  <c r="Z111" i="2" s="1"/>
  <c r="Y163" i="2"/>
  <c r="Z163" i="2" s="1"/>
  <c r="Y147" i="2"/>
  <c r="Z147" i="2" s="1"/>
  <c r="Y131" i="2"/>
  <c r="Z131" i="2" s="1"/>
  <c r="Y115" i="2"/>
  <c r="Z115" i="2" s="1"/>
  <c r="Y99" i="2"/>
  <c r="Z99" i="2" s="1"/>
  <c r="Y83" i="2"/>
  <c r="Z83" i="2" s="1"/>
  <c r="Y67" i="2"/>
  <c r="Z67" i="2" s="1"/>
  <c r="Y51" i="2"/>
  <c r="Z51" i="2" s="1"/>
  <c r="Y35" i="2"/>
  <c r="Z35" i="2" s="1"/>
  <c r="Y19" i="2"/>
  <c r="Z19" i="2" s="1"/>
  <c r="Y29" i="2"/>
  <c r="Z29" i="2" s="1"/>
  <c r="Y168" i="2"/>
  <c r="Z168" i="2" s="1"/>
  <c r="Y152" i="2"/>
  <c r="Z152" i="2" s="1"/>
  <c r="Y136" i="2"/>
  <c r="Z136" i="2" s="1"/>
  <c r="Y120" i="2"/>
  <c r="Z120" i="2" s="1"/>
  <c r="Y104" i="2"/>
  <c r="Z104" i="2" s="1"/>
  <c r="Y88" i="2"/>
  <c r="Z88" i="2" s="1"/>
  <c r="Y72" i="2"/>
  <c r="Z72" i="2" s="1"/>
  <c r="Y56" i="2"/>
  <c r="Z56" i="2" s="1"/>
  <c r="Y40" i="2"/>
  <c r="Z40" i="2" s="1"/>
  <c r="Y24" i="2"/>
  <c r="Z24" i="2" s="1"/>
  <c r="Y8" i="2"/>
  <c r="Z8" i="2" s="1"/>
  <c r="Y109" i="2"/>
  <c r="Z109" i="2" s="1"/>
  <c r="Y13" i="2"/>
  <c r="Z13" i="2" s="1"/>
  <c r="Y173" i="2"/>
  <c r="Z173" i="2" s="1"/>
  <c r="Y157" i="2"/>
  <c r="Z157" i="2" s="1"/>
  <c r="Y141" i="2"/>
  <c r="Z141" i="2" s="1"/>
  <c r="Y125" i="2"/>
  <c r="Z125" i="2" s="1"/>
  <c r="Y45" i="2"/>
  <c r="Z45" i="2" s="1"/>
  <c r="Y162" i="2"/>
  <c r="Z162" i="2" s="1"/>
  <c r="Y146" i="2"/>
  <c r="Z146" i="2" s="1"/>
  <c r="Y130" i="2"/>
  <c r="Z130" i="2" s="1"/>
  <c r="Y114" i="2"/>
  <c r="Z114" i="2" s="1"/>
  <c r="Y98" i="2"/>
  <c r="Z98" i="2" s="1"/>
  <c r="Y82" i="2"/>
  <c r="Z82" i="2" s="1"/>
  <c r="Y66" i="2"/>
  <c r="Z66" i="2" s="1"/>
  <c r="Y50" i="2"/>
  <c r="Z50" i="2" s="1"/>
  <c r="Y34" i="2"/>
  <c r="Z34" i="2" s="1"/>
  <c r="Y18" i="2"/>
  <c r="Z18" i="2" s="1"/>
  <c r="Y167" i="2"/>
  <c r="Z167" i="2" s="1"/>
  <c r="Y151" i="2"/>
  <c r="Z151" i="2" s="1"/>
  <c r="Y135" i="2"/>
  <c r="Z135" i="2" s="1"/>
  <c r="Y119" i="2"/>
  <c r="Z119" i="2" s="1"/>
  <c r="Y103" i="2"/>
  <c r="Z103" i="2" s="1"/>
  <c r="Y87" i="2"/>
  <c r="Z87" i="2" s="1"/>
  <c r="Y71" i="2"/>
  <c r="Z71" i="2" s="1"/>
  <c r="Y55" i="2"/>
  <c r="Z55" i="2" s="1"/>
  <c r="Y39" i="2"/>
  <c r="Z39" i="2" s="1"/>
  <c r="Y23" i="2"/>
  <c r="Z23" i="2" s="1"/>
  <c r="Y7" i="2"/>
  <c r="Z7" i="2" s="1"/>
  <c r="Y44" i="2"/>
  <c r="Z44" i="2" s="1"/>
  <c r="Y12" i="2"/>
  <c r="Z12" i="2" s="1"/>
  <c r="Y47" i="2"/>
  <c r="Z47" i="2" s="1"/>
  <c r="Y172" i="2"/>
  <c r="Z172" i="2" s="1"/>
  <c r="Y156" i="2"/>
  <c r="Z156" i="2" s="1"/>
  <c r="Y140" i="2"/>
  <c r="Z140" i="2" s="1"/>
  <c r="Y124" i="2"/>
  <c r="Z124" i="2" s="1"/>
  <c r="Y108" i="2"/>
  <c r="Z108" i="2" s="1"/>
  <c r="Y92" i="2"/>
  <c r="Z92" i="2" s="1"/>
  <c r="Y76" i="2"/>
  <c r="Z76" i="2" s="1"/>
  <c r="Y60" i="2"/>
  <c r="Z60" i="2" s="1"/>
  <c r="Y28" i="2"/>
  <c r="Z28" i="2" s="1"/>
  <c r="Y159" i="2"/>
  <c r="Z159" i="2" s="1"/>
  <c r="Y143" i="2"/>
  <c r="Z143" i="2" s="1"/>
  <c r="Y127" i="2"/>
  <c r="Z127" i="2" s="1"/>
  <c r="Y161" i="2"/>
  <c r="Z161" i="2" s="1"/>
  <c r="Y145" i="2"/>
  <c r="Z145" i="2" s="1"/>
  <c r="Y129" i="2"/>
  <c r="Z129" i="2" s="1"/>
  <c r="Y113" i="2"/>
  <c r="Z113" i="2" s="1"/>
  <c r="Y97" i="2"/>
  <c r="Z97" i="2" s="1"/>
  <c r="Y81" i="2"/>
  <c r="Z81" i="2" s="1"/>
  <c r="Y65" i="2"/>
  <c r="Z65" i="2" s="1"/>
  <c r="Y49" i="2"/>
  <c r="Z49" i="2" s="1"/>
  <c r="Y33" i="2"/>
  <c r="Z33" i="2" s="1"/>
  <c r="Y17" i="2"/>
  <c r="Z17" i="2" s="1"/>
  <c r="Y166" i="2"/>
  <c r="Z166" i="2" s="1"/>
  <c r="Y150" i="2"/>
  <c r="Z150" i="2" s="1"/>
  <c r="Y134" i="2"/>
  <c r="Z134" i="2" s="1"/>
  <c r="Y118" i="2"/>
  <c r="Z118" i="2" s="1"/>
  <c r="Y102" i="2"/>
  <c r="Z102" i="2" s="1"/>
  <c r="Y86" i="2"/>
  <c r="Z86" i="2" s="1"/>
  <c r="Y70" i="2"/>
  <c r="Z70" i="2" s="1"/>
  <c r="Y54" i="2"/>
  <c r="Z54" i="2" s="1"/>
  <c r="Y38" i="2"/>
  <c r="Z38" i="2" s="1"/>
  <c r="Y22" i="2"/>
  <c r="Z22" i="2" s="1"/>
  <c r="Y27" i="2"/>
  <c r="Z27" i="2" s="1"/>
  <c r="Y37" i="2"/>
  <c r="Z37" i="2" s="1"/>
  <c r="Y15" i="2"/>
  <c r="Z15" i="2" s="1"/>
  <c r="Y171" i="2"/>
  <c r="Z171" i="2" s="1"/>
  <c r="Y155" i="2"/>
  <c r="Z155" i="2" s="1"/>
  <c r="Y139" i="2"/>
  <c r="Z139" i="2" s="1"/>
  <c r="Y123" i="2"/>
  <c r="Z123" i="2" s="1"/>
  <c r="Y107" i="2"/>
  <c r="Z107" i="2" s="1"/>
  <c r="Y91" i="2"/>
  <c r="Z91" i="2" s="1"/>
  <c r="Y75" i="2"/>
  <c r="Z75" i="2" s="1"/>
  <c r="Y59" i="2"/>
  <c r="Z59" i="2" s="1"/>
  <c r="Y43" i="2"/>
  <c r="Z43" i="2" s="1"/>
  <c r="Y11" i="2"/>
  <c r="Z11" i="2" s="1"/>
  <c r="Y53" i="2"/>
  <c r="Z53" i="2" s="1"/>
  <c r="Y63" i="2"/>
  <c r="Z63" i="2" s="1"/>
  <c r="Y160" i="2"/>
  <c r="Z160" i="2" s="1"/>
  <c r="Y144" i="2"/>
  <c r="Z144" i="2" s="1"/>
  <c r="Y128" i="2"/>
  <c r="Z128" i="2" s="1"/>
  <c r="Y112" i="2"/>
  <c r="Z112" i="2" s="1"/>
  <c r="Y96" i="2"/>
  <c r="Z96" i="2" s="1"/>
  <c r="Y80" i="2"/>
  <c r="Z80" i="2" s="1"/>
  <c r="Y64" i="2"/>
  <c r="Z64" i="2" s="1"/>
  <c r="Y48" i="2"/>
  <c r="Z48" i="2" s="1"/>
  <c r="Y32" i="2"/>
  <c r="Z32" i="2" s="1"/>
  <c r="Y16" i="2"/>
  <c r="Z16" i="2" s="1"/>
  <c r="Y165" i="2"/>
  <c r="Z165" i="2" s="1"/>
  <c r="Y149" i="2"/>
  <c r="Z149" i="2" s="1"/>
  <c r="Y133" i="2"/>
  <c r="Z133" i="2" s="1"/>
  <c r="Y117" i="2"/>
  <c r="Z117" i="2" s="1"/>
  <c r="Y101" i="2"/>
  <c r="Z101" i="2" s="1"/>
  <c r="Y85" i="2"/>
  <c r="Z85" i="2" s="1"/>
  <c r="Y69" i="2"/>
  <c r="Z69" i="2" s="1"/>
  <c r="Y21" i="2"/>
  <c r="Z21" i="2" s="1"/>
  <c r="Y170" i="2"/>
  <c r="Z170" i="2" s="1"/>
  <c r="Y154" i="2"/>
  <c r="Z154" i="2" s="1"/>
  <c r="Y138" i="2"/>
  <c r="Z138" i="2" s="1"/>
  <c r="Y122" i="2"/>
  <c r="Z122" i="2" s="1"/>
  <c r="Y106" i="2"/>
  <c r="Z106" i="2" s="1"/>
  <c r="Y90" i="2"/>
  <c r="Z90" i="2" s="1"/>
  <c r="Y74" i="2"/>
  <c r="Z74" i="2" s="1"/>
  <c r="Y58" i="2"/>
  <c r="Z58" i="2" s="1"/>
  <c r="Y42" i="2"/>
  <c r="Z42" i="2" s="1"/>
  <c r="Y26" i="2"/>
  <c r="Z26" i="2" s="1"/>
  <c r="Y10" i="2"/>
  <c r="Z10" i="2" s="1"/>
  <c r="Y31" i="2"/>
  <c r="Z31" i="2" s="1"/>
  <c r="Y164" i="2"/>
  <c r="Z164" i="2" s="1"/>
  <c r="Y148" i="2"/>
  <c r="Z148" i="2" s="1"/>
  <c r="Y132" i="2"/>
  <c r="Z132" i="2" s="1"/>
  <c r="Y116" i="2"/>
  <c r="Z116" i="2" s="1"/>
  <c r="Y100" i="2"/>
  <c r="Z100" i="2" s="1"/>
  <c r="Y84" i="2"/>
  <c r="Z84" i="2" s="1"/>
  <c r="Y68" i="2"/>
  <c r="Z68" i="2" s="1"/>
  <c r="Y52" i="2"/>
  <c r="Z52" i="2" s="1"/>
  <c r="Y36" i="2"/>
  <c r="Z36" i="2" s="1"/>
  <c r="Y20" i="2"/>
  <c r="Z20" i="2" s="1"/>
  <c r="Y9" i="2"/>
  <c r="Z9" i="2" s="1"/>
  <c r="Y14" i="2"/>
  <c r="Z14" i="2" s="1"/>
  <c r="Y61" i="2"/>
  <c r="Z61" i="2" s="1"/>
  <c r="BP51" i="2"/>
  <c r="BP24" i="2"/>
  <c r="K24" i="2"/>
  <c r="L24" i="2" s="1"/>
  <c r="K56" i="2"/>
  <c r="L56" i="2" s="1"/>
  <c r="K64" i="2"/>
  <c r="L64" i="2" s="1"/>
  <c r="K120" i="2"/>
  <c r="L120" i="2" s="1"/>
  <c r="K152" i="2"/>
  <c r="L152" i="2" s="1"/>
  <c r="K72" i="2"/>
  <c r="L72" i="2" s="1"/>
  <c r="K80" i="2"/>
  <c r="L80" i="2" s="1"/>
  <c r="K88" i="2"/>
  <c r="L88" i="2" s="1"/>
  <c r="K96" i="2"/>
  <c r="L96" i="2" s="1"/>
  <c r="K104" i="2"/>
  <c r="L104" i="2" s="1"/>
  <c r="K112" i="2"/>
  <c r="L112" i="2" s="1"/>
  <c r="K128" i="2"/>
  <c r="L128" i="2" s="1"/>
  <c r="K8" i="2"/>
  <c r="L8" i="2" s="1"/>
  <c r="K136" i="2"/>
  <c r="L136" i="2" s="1"/>
  <c r="K16" i="2"/>
  <c r="L16" i="2" s="1"/>
  <c r="K144" i="2"/>
  <c r="L144" i="2" s="1"/>
  <c r="K32" i="2"/>
  <c r="L32" i="2" s="1"/>
  <c r="K160" i="2"/>
  <c r="L160" i="2" s="1"/>
  <c r="K40" i="2"/>
  <c r="L40" i="2" s="1"/>
  <c r="K168" i="2"/>
  <c r="L168" i="2" s="1"/>
  <c r="R7" i="2"/>
  <c r="S7" i="2" s="1"/>
  <c r="R15" i="2"/>
  <c r="S15" i="2" s="1"/>
  <c r="R23" i="2"/>
  <c r="S23" i="2" s="1"/>
  <c r="R31" i="2"/>
  <c r="S31" i="2" s="1"/>
  <c r="R39" i="2"/>
  <c r="S39" i="2" s="1"/>
  <c r="R47" i="2"/>
  <c r="S47" i="2" s="1"/>
  <c r="R55" i="2"/>
  <c r="S55" i="2" s="1"/>
  <c r="R63" i="2"/>
  <c r="S63" i="2" s="1"/>
  <c r="R71" i="2"/>
  <c r="S71" i="2" s="1"/>
  <c r="R79" i="2"/>
  <c r="S79" i="2" s="1"/>
  <c r="R87" i="2"/>
  <c r="S87" i="2" s="1"/>
  <c r="R95" i="2"/>
  <c r="S95" i="2" s="1"/>
  <c r="R103" i="2"/>
  <c r="S103" i="2" s="1"/>
  <c r="R111" i="2"/>
  <c r="S111" i="2" s="1"/>
  <c r="R119" i="2"/>
  <c r="S119" i="2" s="1"/>
  <c r="R8" i="2"/>
  <c r="S8" i="2" s="1"/>
  <c r="R16" i="2"/>
  <c r="S16" i="2" s="1"/>
  <c r="R24" i="2"/>
  <c r="S24" i="2" s="1"/>
  <c r="R32" i="2"/>
  <c r="S32" i="2" s="1"/>
  <c r="R40" i="2"/>
  <c r="S40" i="2" s="1"/>
  <c r="R48" i="2"/>
  <c r="S48" i="2" s="1"/>
  <c r="R56" i="2"/>
  <c r="S56" i="2" s="1"/>
  <c r="R64" i="2"/>
  <c r="S64" i="2" s="1"/>
  <c r="R72" i="2"/>
  <c r="S72" i="2" s="1"/>
  <c r="R80" i="2"/>
  <c r="S80" i="2" s="1"/>
  <c r="R88" i="2"/>
  <c r="S88" i="2" s="1"/>
  <c r="R96" i="2"/>
  <c r="S96" i="2" s="1"/>
  <c r="R104" i="2"/>
  <c r="S104" i="2" s="1"/>
  <c r="R112" i="2"/>
  <c r="S112" i="2" s="1"/>
  <c r="R120" i="2"/>
  <c r="S120" i="2" s="1"/>
  <c r="R9" i="2"/>
  <c r="S9" i="2" s="1"/>
  <c r="R17" i="2"/>
  <c r="S17" i="2" s="1"/>
  <c r="R25" i="2"/>
  <c r="S25" i="2" s="1"/>
  <c r="R33" i="2"/>
  <c r="S33" i="2" s="1"/>
  <c r="R41" i="2"/>
  <c r="S41" i="2" s="1"/>
  <c r="R49" i="2"/>
  <c r="S49" i="2" s="1"/>
  <c r="R57" i="2"/>
  <c r="S57" i="2" s="1"/>
  <c r="R65" i="2"/>
  <c r="S65" i="2" s="1"/>
  <c r="R73" i="2"/>
  <c r="S73" i="2" s="1"/>
  <c r="R81" i="2"/>
  <c r="S81" i="2" s="1"/>
  <c r="R89" i="2"/>
  <c r="S89" i="2" s="1"/>
  <c r="R97" i="2"/>
  <c r="S97" i="2" s="1"/>
  <c r="R105" i="2"/>
  <c r="S105" i="2" s="1"/>
  <c r="R113" i="2"/>
  <c r="S113" i="2" s="1"/>
  <c r="R121" i="2"/>
  <c r="S121" i="2" s="1"/>
  <c r="R10" i="2"/>
  <c r="S10" i="2" s="1"/>
  <c r="R18" i="2"/>
  <c r="S18" i="2" s="1"/>
  <c r="R26" i="2"/>
  <c r="S26" i="2" s="1"/>
  <c r="R34" i="2"/>
  <c r="S34" i="2" s="1"/>
  <c r="R42" i="2"/>
  <c r="S42" i="2" s="1"/>
  <c r="R50" i="2"/>
  <c r="S50" i="2" s="1"/>
  <c r="R58" i="2"/>
  <c r="S58" i="2" s="1"/>
  <c r="R66" i="2"/>
  <c r="S66" i="2" s="1"/>
  <c r="R74" i="2"/>
  <c r="S74" i="2" s="1"/>
  <c r="R82" i="2"/>
  <c r="S82" i="2" s="1"/>
  <c r="R90" i="2"/>
  <c r="S90" i="2" s="1"/>
  <c r="R98" i="2"/>
  <c r="S98" i="2" s="1"/>
  <c r="R106" i="2"/>
  <c r="S106" i="2" s="1"/>
  <c r="R114" i="2"/>
  <c r="S114" i="2" s="1"/>
  <c r="R122" i="2"/>
  <c r="S122" i="2" s="1"/>
  <c r="R11" i="2"/>
  <c r="S11" i="2" s="1"/>
  <c r="R19" i="2"/>
  <c r="S19" i="2" s="1"/>
  <c r="R27" i="2"/>
  <c r="S27" i="2" s="1"/>
  <c r="R35" i="2"/>
  <c r="S35" i="2" s="1"/>
  <c r="R43" i="2"/>
  <c r="S43" i="2" s="1"/>
  <c r="R51" i="2"/>
  <c r="S51" i="2" s="1"/>
  <c r="R59" i="2"/>
  <c r="S59" i="2" s="1"/>
  <c r="R67" i="2"/>
  <c r="S67" i="2" s="1"/>
  <c r="R75" i="2"/>
  <c r="S75" i="2" s="1"/>
  <c r="R83" i="2"/>
  <c r="S83" i="2" s="1"/>
  <c r="R91" i="2"/>
  <c r="S91" i="2" s="1"/>
  <c r="R99" i="2"/>
  <c r="S99" i="2" s="1"/>
  <c r="R107" i="2"/>
  <c r="S107" i="2" s="1"/>
  <c r="R115" i="2"/>
  <c r="S115" i="2" s="1"/>
  <c r="R123" i="2"/>
  <c r="S123" i="2" s="1"/>
  <c r="R12" i="2"/>
  <c r="S12" i="2" s="1"/>
  <c r="R20" i="2"/>
  <c r="S20" i="2" s="1"/>
  <c r="R28" i="2"/>
  <c r="S28" i="2" s="1"/>
  <c r="R36" i="2"/>
  <c r="S36" i="2" s="1"/>
  <c r="R44" i="2"/>
  <c r="S44" i="2" s="1"/>
  <c r="R52" i="2"/>
  <c r="S52" i="2" s="1"/>
  <c r="R60" i="2"/>
  <c r="S60" i="2" s="1"/>
  <c r="R68" i="2"/>
  <c r="S68" i="2" s="1"/>
  <c r="R76" i="2"/>
  <c r="S76" i="2" s="1"/>
  <c r="R84" i="2"/>
  <c r="S84" i="2" s="1"/>
  <c r="R92" i="2"/>
  <c r="S92" i="2" s="1"/>
  <c r="R100" i="2"/>
  <c r="S100" i="2" s="1"/>
  <c r="R108" i="2"/>
  <c r="S108" i="2" s="1"/>
  <c r="R116" i="2"/>
  <c r="S116" i="2" s="1"/>
  <c r="R124" i="2"/>
  <c r="S124" i="2" s="1"/>
  <c r="R13" i="2"/>
  <c r="S13" i="2" s="1"/>
  <c r="R21" i="2"/>
  <c r="S21" i="2" s="1"/>
  <c r="R29" i="2"/>
  <c r="S29" i="2" s="1"/>
  <c r="R37" i="2"/>
  <c r="S37" i="2" s="1"/>
  <c r="R45" i="2"/>
  <c r="S45" i="2" s="1"/>
  <c r="R53" i="2"/>
  <c r="S53" i="2" s="1"/>
  <c r="R61" i="2"/>
  <c r="S61" i="2" s="1"/>
  <c r="R69" i="2"/>
  <c r="S69" i="2" s="1"/>
  <c r="R77" i="2"/>
  <c r="S77" i="2" s="1"/>
  <c r="R85" i="2"/>
  <c r="S85" i="2" s="1"/>
  <c r="R93" i="2"/>
  <c r="S93" i="2" s="1"/>
  <c r="R101" i="2"/>
  <c r="S101" i="2" s="1"/>
  <c r="R109" i="2"/>
  <c r="S109" i="2" s="1"/>
  <c r="R117" i="2"/>
  <c r="S117" i="2" s="1"/>
  <c r="R14" i="2"/>
  <c r="S14" i="2" s="1"/>
  <c r="R22" i="2"/>
  <c r="S22" i="2" s="1"/>
  <c r="R30" i="2"/>
  <c r="S30" i="2" s="1"/>
  <c r="R38" i="2"/>
  <c r="S38" i="2" s="1"/>
  <c r="R46" i="2"/>
  <c r="S46" i="2" s="1"/>
  <c r="R54" i="2"/>
  <c r="S54" i="2" s="1"/>
  <c r="R62" i="2"/>
  <c r="S62" i="2" s="1"/>
  <c r="R70" i="2"/>
  <c r="S70" i="2" s="1"/>
  <c r="R78" i="2"/>
  <c r="S78" i="2" s="1"/>
  <c r="R86" i="2"/>
  <c r="S86" i="2" s="1"/>
  <c r="R94" i="2"/>
  <c r="S94" i="2" s="1"/>
  <c r="R102" i="2"/>
  <c r="S102" i="2" s="1"/>
  <c r="R110" i="2"/>
  <c r="S110" i="2" s="1"/>
  <c r="R118" i="2"/>
  <c r="S118" i="2" s="1"/>
  <c r="K7" i="2"/>
  <c r="L7" i="2" s="1"/>
  <c r="K15" i="2"/>
  <c r="L15" i="2" s="1"/>
  <c r="K23" i="2"/>
  <c r="L23" i="2" s="1"/>
  <c r="K31" i="2"/>
  <c r="L31" i="2" s="1"/>
  <c r="K39" i="2"/>
  <c r="L39" i="2" s="1"/>
  <c r="K47" i="2"/>
  <c r="L47" i="2" s="1"/>
  <c r="K55" i="2"/>
  <c r="L55" i="2" s="1"/>
  <c r="K63" i="2"/>
  <c r="L63" i="2" s="1"/>
  <c r="K71" i="2"/>
  <c r="L71" i="2" s="1"/>
  <c r="K79" i="2"/>
  <c r="L79" i="2" s="1"/>
  <c r="K87" i="2"/>
  <c r="L87" i="2" s="1"/>
  <c r="K95" i="2"/>
  <c r="L95" i="2" s="1"/>
  <c r="K103" i="2"/>
  <c r="L103" i="2" s="1"/>
  <c r="K111" i="2"/>
  <c r="L111" i="2" s="1"/>
  <c r="K119" i="2"/>
  <c r="L119" i="2" s="1"/>
  <c r="K127" i="2"/>
  <c r="L127" i="2" s="1"/>
  <c r="K135" i="2"/>
  <c r="L135" i="2" s="1"/>
  <c r="K143" i="2"/>
  <c r="L143" i="2" s="1"/>
  <c r="K151" i="2"/>
  <c r="L151" i="2" s="1"/>
  <c r="K159" i="2"/>
  <c r="L159" i="2" s="1"/>
  <c r="K167" i="2"/>
  <c r="L167" i="2" s="1"/>
  <c r="K9" i="2"/>
  <c r="L9" i="2" s="1"/>
  <c r="K17" i="2"/>
  <c r="L17" i="2" s="1"/>
  <c r="K25" i="2"/>
  <c r="L25" i="2" s="1"/>
  <c r="K33" i="2"/>
  <c r="L33" i="2" s="1"/>
  <c r="K41" i="2"/>
  <c r="L41" i="2" s="1"/>
  <c r="K49" i="2"/>
  <c r="L49" i="2" s="1"/>
  <c r="K57" i="2"/>
  <c r="L57" i="2" s="1"/>
  <c r="K65" i="2"/>
  <c r="L65" i="2" s="1"/>
  <c r="K73" i="2"/>
  <c r="L73" i="2" s="1"/>
  <c r="K81" i="2"/>
  <c r="L81" i="2" s="1"/>
  <c r="K89" i="2"/>
  <c r="L89" i="2" s="1"/>
  <c r="K97" i="2"/>
  <c r="L97" i="2" s="1"/>
  <c r="K105" i="2"/>
  <c r="L105" i="2" s="1"/>
  <c r="K113" i="2"/>
  <c r="L113" i="2" s="1"/>
  <c r="K121" i="2"/>
  <c r="L121" i="2" s="1"/>
  <c r="K129" i="2"/>
  <c r="L129" i="2" s="1"/>
  <c r="K137" i="2"/>
  <c r="L137" i="2" s="1"/>
  <c r="K145" i="2"/>
  <c r="L145" i="2" s="1"/>
  <c r="K153" i="2"/>
  <c r="L153" i="2" s="1"/>
  <c r="K161" i="2"/>
  <c r="L161" i="2" s="1"/>
  <c r="K169" i="2"/>
  <c r="L169" i="2" s="1"/>
  <c r="K10" i="2"/>
  <c r="L10" i="2" s="1"/>
  <c r="K18" i="2"/>
  <c r="L18" i="2" s="1"/>
  <c r="K26" i="2"/>
  <c r="L26" i="2" s="1"/>
  <c r="K34" i="2"/>
  <c r="L34" i="2" s="1"/>
  <c r="K42" i="2"/>
  <c r="L42" i="2" s="1"/>
  <c r="K50" i="2"/>
  <c r="L50" i="2" s="1"/>
  <c r="K58" i="2"/>
  <c r="L58" i="2" s="1"/>
  <c r="K66" i="2"/>
  <c r="L66" i="2" s="1"/>
  <c r="K74" i="2"/>
  <c r="L74" i="2" s="1"/>
  <c r="K82" i="2"/>
  <c r="L82" i="2" s="1"/>
  <c r="K90" i="2"/>
  <c r="L90" i="2" s="1"/>
  <c r="K98" i="2"/>
  <c r="L98" i="2" s="1"/>
  <c r="K106" i="2"/>
  <c r="L106" i="2" s="1"/>
  <c r="K114" i="2"/>
  <c r="L114" i="2" s="1"/>
  <c r="K122" i="2"/>
  <c r="L122" i="2" s="1"/>
  <c r="K130" i="2"/>
  <c r="L130" i="2" s="1"/>
  <c r="K138" i="2"/>
  <c r="L138" i="2" s="1"/>
  <c r="K146" i="2"/>
  <c r="L146" i="2" s="1"/>
  <c r="K154" i="2"/>
  <c r="L154" i="2" s="1"/>
  <c r="K162" i="2"/>
  <c r="L162" i="2" s="1"/>
  <c r="K170" i="2"/>
  <c r="L170" i="2" s="1"/>
  <c r="K11" i="2"/>
  <c r="L11" i="2" s="1"/>
  <c r="K19" i="2"/>
  <c r="L19" i="2" s="1"/>
  <c r="K27" i="2"/>
  <c r="L27" i="2" s="1"/>
  <c r="K35" i="2"/>
  <c r="L35" i="2" s="1"/>
  <c r="K43" i="2"/>
  <c r="L43" i="2" s="1"/>
  <c r="K51" i="2"/>
  <c r="L51" i="2" s="1"/>
  <c r="K59" i="2"/>
  <c r="L59" i="2" s="1"/>
  <c r="K67" i="2"/>
  <c r="L67" i="2" s="1"/>
  <c r="K75" i="2"/>
  <c r="L75" i="2" s="1"/>
  <c r="K83" i="2"/>
  <c r="L83" i="2" s="1"/>
  <c r="K91" i="2"/>
  <c r="L91" i="2" s="1"/>
  <c r="K99" i="2"/>
  <c r="L99" i="2" s="1"/>
  <c r="K107" i="2"/>
  <c r="L107" i="2" s="1"/>
  <c r="K115" i="2"/>
  <c r="L115" i="2" s="1"/>
  <c r="K123" i="2"/>
  <c r="L123" i="2" s="1"/>
  <c r="K131" i="2"/>
  <c r="L131" i="2" s="1"/>
  <c r="K139" i="2"/>
  <c r="L139" i="2" s="1"/>
  <c r="K147" i="2"/>
  <c r="L147" i="2" s="1"/>
  <c r="K155" i="2"/>
  <c r="L155" i="2" s="1"/>
  <c r="K163" i="2"/>
  <c r="L163" i="2" s="1"/>
  <c r="K171" i="2"/>
  <c r="L171" i="2" s="1"/>
  <c r="K12" i="2"/>
  <c r="L12" i="2" s="1"/>
  <c r="K20" i="2"/>
  <c r="L20" i="2" s="1"/>
  <c r="K28" i="2"/>
  <c r="L28" i="2" s="1"/>
  <c r="K36" i="2"/>
  <c r="L36" i="2" s="1"/>
  <c r="K44" i="2"/>
  <c r="L44" i="2" s="1"/>
  <c r="K52" i="2"/>
  <c r="L52" i="2" s="1"/>
  <c r="K60" i="2"/>
  <c r="L60" i="2" s="1"/>
  <c r="K68" i="2"/>
  <c r="L68" i="2" s="1"/>
  <c r="K76" i="2"/>
  <c r="L76" i="2" s="1"/>
  <c r="K84" i="2"/>
  <c r="L84" i="2" s="1"/>
  <c r="K92" i="2"/>
  <c r="L92" i="2" s="1"/>
  <c r="K100" i="2"/>
  <c r="L100" i="2" s="1"/>
  <c r="K108" i="2"/>
  <c r="L108" i="2" s="1"/>
  <c r="K116" i="2"/>
  <c r="L116" i="2" s="1"/>
  <c r="K124" i="2"/>
  <c r="L124" i="2" s="1"/>
  <c r="K132" i="2"/>
  <c r="L132" i="2" s="1"/>
  <c r="K140" i="2"/>
  <c r="L140" i="2" s="1"/>
  <c r="K148" i="2"/>
  <c r="L148" i="2" s="1"/>
  <c r="K156" i="2"/>
  <c r="L156" i="2" s="1"/>
  <c r="K164" i="2"/>
  <c r="L164" i="2" s="1"/>
  <c r="K172" i="2"/>
  <c r="L172" i="2" s="1"/>
  <c r="K13" i="2"/>
  <c r="L13" i="2" s="1"/>
  <c r="K21" i="2"/>
  <c r="L21" i="2" s="1"/>
  <c r="K29" i="2"/>
  <c r="L29" i="2" s="1"/>
  <c r="K37" i="2"/>
  <c r="L37" i="2" s="1"/>
  <c r="K45" i="2"/>
  <c r="L45" i="2" s="1"/>
  <c r="K53" i="2"/>
  <c r="L53" i="2" s="1"/>
  <c r="K61" i="2"/>
  <c r="L61" i="2" s="1"/>
  <c r="K69" i="2"/>
  <c r="L69" i="2" s="1"/>
  <c r="K77" i="2"/>
  <c r="L77" i="2" s="1"/>
  <c r="K85" i="2"/>
  <c r="L85" i="2" s="1"/>
  <c r="K93" i="2"/>
  <c r="L93" i="2" s="1"/>
  <c r="K101" i="2"/>
  <c r="L101" i="2" s="1"/>
  <c r="K109" i="2"/>
  <c r="L109" i="2" s="1"/>
  <c r="K117" i="2"/>
  <c r="L117" i="2" s="1"/>
  <c r="K125" i="2"/>
  <c r="L125" i="2" s="1"/>
  <c r="K133" i="2"/>
  <c r="L133" i="2" s="1"/>
  <c r="K141" i="2"/>
  <c r="L141" i="2" s="1"/>
  <c r="K149" i="2"/>
  <c r="L149" i="2" s="1"/>
  <c r="K157" i="2"/>
  <c r="L157" i="2" s="1"/>
  <c r="K165" i="2"/>
  <c r="L165" i="2" s="1"/>
  <c r="K14" i="2"/>
  <c r="L14" i="2" s="1"/>
  <c r="K22" i="2"/>
  <c r="L22" i="2" s="1"/>
  <c r="K30" i="2"/>
  <c r="L30" i="2" s="1"/>
  <c r="K38" i="2"/>
  <c r="L38" i="2" s="1"/>
  <c r="K46" i="2"/>
  <c r="L46" i="2" s="1"/>
  <c r="K54" i="2"/>
  <c r="L54" i="2" s="1"/>
  <c r="K62" i="2"/>
  <c r="L62" i="2" s="1"/>
  <c r="K70" i="2"/>
  <c r="L70" i="2" s="1"/>
  <c r="K78" i="2"/>
  <c r="L78" i="2" s="1"/>
  <c r="K86" i="2"/>
  <c r="L86" i="2" s="1"/>
  <c r="K94" i="2"/>
  <c r="L94" i="2" s="1"/>
  <c r="K102" i="2"/>
  <c r="L102" i="2" s="1"/>
  <c r="K110" i="2"/>
  <c r="L110" i="2" s="1"/>
  <c r="K118" i="2"/>
  <c r="L118" i="2" s="1"/>
  <c r="K126" i="2"/>
  <c r="L126" i="2" s="1"/>
  <c r="K134" i="2"/>
  <c r="L134" i="2" s="1"/>
  <c r="K142" i="2"/>
  <c r="L142" i="2" s="1"/>
  <c r="K150" i="2"/>
  <c r="L150" i="2" s="1"/>
  <c r="K158" i="2"/>
  <c r="L158" i="2" s="1"/>
  <c r="K166" i="2"/>
  <c r="L166" i="2" s="1"/>
  <c r="D7" i="2"/>
  <c r="E7" i="2" s="1"/>
  <c r="D15" i="2"/>
  <c r="E15" i="2" s="1"/>
  <c r="D23" i="2"/>
  <c r="E23" i="2" s="1"/>
  <c r="D31" i="2"/>
  <c r="E31" i="2" s="1"/>
  <c r="D39" i="2"/>
  <c r="E39" i="2" s="1"/>
  <c r="D47" i="2"/>
  <c r="E47" i="2" s="1"/>
  <c r="D55" i="2"/>
  <c r="E55" i="2" s="1"/>
  <c r="D63" i="2"/>
  <c r="E63" i="2" s="1"/>
  <c r="D71" i="2"/>
  <c r="E71" i="2" s="1"/>
  <c r="D79" i="2"/>
  <c r="E79" i="2" s="1"/>
  <c r="D87" i="2"/>
  <c r="E87" i="2" s="1"/>
  <c r="D95" i="2"/>
  <c r="E95" i="2" s="1"/>
  <c r="D103" i="2"/>
  <c r="E103" i="2" s="1"/>
  <c r="D111" i="2"/>
  <c r="E111" i="2" s="1"/>
  <c r="D119" i="2"/>
  <c r="E119" i="2" s="1"/>
  <c r="D127" i="2"/>
  <c r="E127" i="2" s="1"/>
  <c r="D135" i="2"/>
  <c r="E135" i="2" s="1"/>
  <c r="D143" i="2"/>
  <c r="E143" i="2" s="1"/>
  <c r="D151" i="2"/>
  <c r="E151" i="2" s="1"/>
  <c r="D159" i="2"/>
  <c r="E159" i="2" s="1"/>
  <c r="D167" i="2"/>
  <c r="E167" i="2" s="1"/>
  <c r="D9" i="2"/>
  <c r="E9" i="2" s="1"/>
  <c r="D17" i="2"/>
  <c r="E17" i="2" s="1"/>
  <c r="D25" i="2"/>
  <c r="E25" i="2" s="1"/>
  <c r="D33" i="2"/>
  <c r="E33" i="2" s="1"/>
  <c r="D41" i="2"/>
  <c r="E41" i="2" s="1"/>
  <c r="D49" i="2"/>
  <c r="E49" i="2" s="1"/>
  <c r="D57" i="2"/>
  <c r="E57" i="2" s="1"/>
  <c r="D65" i="2"/>
  <c r="E65" i="2" s="1"/>
  <c r="D73" i="2"/>
  <c r="E73" i="2" s="1"/>
  <c r="D81" i="2"/>
  <c r="E81" i="2" s="1"/>
  <c r="D89" i="2"/>
  <c r="E89" i="2" s="1"/>
  <c r="D97" i="2"/>
  <c r="E97" i="2" s="1"/>
  <c r="D105" i="2"/>
  <c r="E105" i="2" s="1"/>
  <c r="D113" i="2"/>
  <c r="E113" i="2" s="1"/>
  <c r="D121" i="2"/>
  <c r="E121" i="2" s="1"/>
  <c r="D129" i="2"/>
  <c r="E129" i="2" s="1"/>
  <c r="D137" i="2"/>
  <c r="E137" i="2" s="1"/>
  <c r="D145" i="2"/>
  <c r="E145" i="2" s="1"/>
  <c r="D153" i="2"/>
  <c r="E153" i="2" s="1"/>
  <c r="D161" i="2"/>
  <c r="E161" i="2" s="1"/>
  <c r="D169" i="2"/>
  <c r="E169" i="2" s="1"/>
  <c r="D10" i="2"/>
  <c r="E10" i="2" s="1"/>
  <c r="D18" i="2"/>
  <c r="E18" i="2" s="1"/>
  <c r="D26" i="2"/>
  <c r="E26" i="2" s="1"/>
  <c r="D34" i="2"/>
  <c r="E34" i="2" s="1"/>
  <c r="D42" i="2"/>
  <c r="E42" i="2" s="1"/>
  <c r="D50" i="2"/>
  <c r="E50" i="2" s="1"/>
  <c r="D58" i="2"/>
  <c r="E58" i="2" s="1"/>
  <c r="D66" i="2"/>
  <c r="E66" i="2" s="1"/>
  <c r="D74" i="2"/>
  <c r="E74" i="2" s="1"/>
  <c r="D82" i="2"/>
  <c r="E82" i="2" s="1"/>
  <c r="D90" i="2"/>
  <c r="E90" i="2" s="1"/>
  <c r="D98" i="2"/>
  <c r="E98" i="2" s="1"/>
  <c r="D106" i="2"/>
  <c r="E106" i="2" s="1"/>
  <c r="D114" i="2"/>
  <c r="E114" i="2" s="1"/>
  <c r="D122" i="2"/>
  <c r="E122" i="2" s="1"/>
  <c r="D130" i="2"/>
  <c r="E130" i="2" s="1"/>
  <c r="D138" i="2"/>
  <c r="E138" i="2" s="1"/>
  <c r="D146" i="2"/>
  <c r="E146" i="2" s="1"/>
  <c r="D154" i="2"/>
  <c r="E154" i="2" s="1"/>
  <c r="D162" i="2"/>
  <c r="E162" i="2" s="1"/>
  <c r="D170" i="2"/>
  <c r="E170" i="2" s="1"/>
  <c r="D11" i="2"/>
  <c r="E11" i="2" s="1"/>
  <c r="D19" i="2"/>
  <c r="E19" i="2" s="1"/>
  <c r="D27" i="2"/>
  <c r="E27" i="2" s="1"/>
  <c r="D35" i="2"/>
  <c r="E35" i="2" s="1"/>
  <c r="D43" i="2"/>
  <c r="E43" i="2" s="1"/>
  <c r="D51" i="2"/>
  <c r="E51" i="2" s="1"/>
  <c r="D59" i="2"/>
  <c r="E59" i="2" s="1"/>
  <c r="D67" i="2"/>
  <c r="E67" i="2" s="1"/>
  <c r="D75" i="2"/>
  <c r="E75" i="2" s="1"/>
  <c r="D83" i="2"/>
  <c r="E83" i="2" s="1"/>
  <c r="D91" i="2"/>
  <c r="E91" i="2" s="1"/>
  <c r="D99" i="2"/>
  <c r="E99" i="2" s="1"/>
  <c r="D107" i="2"/>
  <c r="E107" i="2" s="1"/>
  <c r="D115" i="2"/>
  <c r="E115" i="2" s="1"/>
  <c r="D123" i="2"/>
  <c r="E123" i="2" s="1"/>
  <c r="D131" i="2"/>
  <c r="E131" i="2" s="1"/>
  <c r="D139" i="2"/>
  <c r="E139" i="2" s="1"/>
  <c r="D147" i="2"/>
  <c r="E147" i="2" s="1"/>
  <c r="D155" i="2"/>
  <c r="E155" i="2" s="1"/>
  <c r="D163" i="2"/>
  <c r="E163" i="2" s="1"/>
  <c r="D171" i="2"/>
  <c r="E171" i="2" s="1"/>
  <c r="D12" i="2"/>
  <c r="E12" i="2" s="1"/>
  <c r="D20" i="2"/>
  <c r="E20" i="2" s="1"/>
  <c r="D28" i="2"/>
  <c r="E28" i="2" s="1"/>
  <c r="D36" i="2"/>
  <c r="E36" i="2" s="1"/>
  <c r="D44" i="2"/>
  <c r="E44" i="2" s="1"/>
  <c r="D52" i="2"/>
  <c r="E52" i="2" s="1"/>
  <c r="D60" i="2"/>
  <c r="E60" i="2" s="1"/>
  <c r="D68" i="2"/>
  <c r="E68" i="2" s="1"/>
  <c r="D76" i="2"/>
  <c r="E76" i="2" s="1"/>
  <c r="D84" i="2"/>
  <c r="E84" i="2" s="1"/>
  <c r="D92" i="2"/>
  <c r="E92" i="2" s="1"/>
  <c r="D100" i="2"/>
  <c r="E100" i="2" s="1"/>
  <c r="D108" i="2"/>
  <c r="E108" i="2" s="1"/>
  <c r="D116" i="2"/>
  <c r="E116" i="2" s="1"/>
  <c r="D124" i="2"/>
  <c r="E124" i="2" s="1"/>
  <c r="D132" i="2"/>
  <c r="E132" i="2" s="1"/>
  <c r="D140" i="2"/>
  <c r="E140" i="2" s="1"/>
  <c r="D148" i="2"/>
  <c r="E148" i="2" s="1"/>
  <c r="D156" i="2"/>
  <c r="E156" i="2" s="1"/>
  <c r="D164" i="2"/>
  <c r="E164" i="2" s="1"/>
  <c r="D172" i="2"/>
  <c r="E172" i="2" s="1"/>
  <c r="D13" i="2"/>
  <c r="E13" i="2" s="1"/>
  <c r="D21" i="2"/>
  <c r="E21" i="2" s="1"/>
  <c r="D29" i="2"/>
  <c r="E29" i="2" s="1"/>
  <c r="D37" i="2"/>
  <c r="E37" i="2" s="1"/>
  <c r="D45" i="2"/>
  <c r="E45" i="2" s="1"/>
  <c r="D53" i="2"/>
  <c r="E53" i="2" s="1"/>
  <c r="D61" i="2"/>
  <c r="E61" i="2" s="1"/>
  <c r="D69" i="2"/>
  <c r="E69" i="2" s="1"/>
  <c r="D77" i="2"/>
  <c r="E77" i="2" s="1"/>
  <c r="D85" i="2"/>
  <c r="E85" i="2" s="1"/>
  <c r="D93" i="2"/>
  <c r="E93" i="2" s="1"/>
  <c r="D101" i="2"/>
  <c r="E101" i="2" s="1"/>
  <c r="D109" i="2"/>
  <c r="E109" i="2" s="1"/>
  <c r="D117" i="2"/>
  <c r="E117" i="2" s="1"/>
  <c r="D125" i="2"/>
  <c r="E125" i="2" s="1"/>
  <c r="D133" i="2"/>
  <c r="E133" i="2" s="1"/>
  <c r="D141" i="2"/>
  <c r="E141" i="2" s="1"/>
  <c r="D149" i="2"/>
  <c r="E149" i="2" s="1"/>
  <c r="D157" i="2"/>
  <c r="E157" i="2" s="1"/>
  <c r="D165" i="2"/>
  <c r="E165" i="2" s="1"/>
  <c r="D173" i="2"/>
  <c r="E173" i="2" s="1"/>
  <c r="D14" i="2"/>
  <c r="E14" i="2" s="1"/>
  <c r="D22" i="2"/>
  <c r="E22" i="2" s="1"/>
  <c r="D30" i="2"/>
  <c r="E30" i="2" s="1"/>
  <c r="D38" i="2"/>
  <c r="E38" i="2" s="1"/>
  <c r="D46" i="2"/>
  <c r="E46" i="2" s="1"/>
  <c r="D54" i="2"/>
  <c r="E54" i="2" s="1"/>
  <c r="D62" i="2"/>
  <c r="E62" i="2" s="1"/>
  <c r="D70" i="2"/>
  <c r="E70" i="2" s="1"/>
  <c r="D78" i="2"/>
  <c r="E78" i="2" s="1"/>
  <c r="D86" i="2"/>
  <c r="E86" i="2" s="1"/>
  <c r="D94" i="2"/>
  <c r="E94" i="2" s="1"/>
  <c r="D102" i="2"/>
  <c r="E102" i="2" s="1"/>
  <c r="D110" i="2"/>
  <c r="E110" i="2" s="1"/>
  <c r="D118" i="2"/>
  <c r="E118" i="2" s="1"/>
  <c r="D126" i="2"/>
  <c r="E126" i="2" s="1"/>
  <c r="D134" i="2"/>
  <c r="E134" i="2" s="1"/>
  <c r="D142" i="2"/>
  <c r="E142" i="2" s="1"/>
  <c r="D150" i="2"/>
  <c r="E150" i="2" s="1"/>
  <c r="D158" i="2"/>
  <c r="E158" i="2" s="1"/>
  <c r="D166" i="2"/>
  <c r="E166" i="2" s="1"/>
  <c r="BT46" i="2"/>
  <c r="BT42" i="2"/>
  <c r="BT64" i="2"/>
  <c r="BT62" i="2"/>
  <c r="BT60" i="2"/>
  <c r="BT58" i="2"/>
  <c r="BT56" i="2"/>
  <c r="BT50" i="2"/>
  <c r="BT45" i="2"/>
  <c r="BW45" i="2" s="1"/>
  <c r="BT40" i="2"/>
  <c r="BT63" i="2"/>
  <c r="BT57" i="2"/>
  <c r="BT55" i="2"/>
  <c r="BT51" i="2"/>
  <c r="BT47" i="2"/>
  <c r="BT34" i="2"/>
  <c r="BT23" i="2"/>
  <c r="BT41" i="2"/>
  <c r="BT38" i="2"/>
  <c r="BT36" i="2"/>
  <c r="BT27" i="2"/>
  <c r="BT28" i="2"/>
  <c r="BT12" i="2"/>
  <c r="BT11" i="2"/>
  <c r="BW11" i="2" s="1"/>
  <c r="BT20" i="2"/>
  <c r="BW20" i="2" s="1"/>
  <c r="BT19" i="2"/>
  <c r="BT10" i="2"/>
  <c r="BT13" i="2"/>
  <c r="BW13" i="2" s="1"/>
  <c r="BT21" i="2"/>
  <c r="BT31" i="2"/>
  <c r="BT30" i="2"/>
  <c r="BT17" i="2"/>
  <c r="BT8" i="2"/>
  <c r="BT7" i="2"/>
  <c r="BT26" i="2"/>
  <c r="BT22" i="2"/>
  <c r="BT16" i="2"/>
  <c r="BT15" i="2"/>
  <c r="BT29" i="2"/>
  <c r="BT33" i="2"/>
  <c r="BM7" i="2"/>
  <c r="CC10" i="2"/>
  <c r="BO13" i="2"/>
  <c r="CC19" i="2"/>
  <c r="BO26" i="2"/>
  <c r="BO63" i="2"/>
  <c r="BO61" i="2"/>
  <c r="BO59" i="2"/>
  <c r="BO57" i="2"/>
  <c r="BO55" i="2"/>
  <c r="BO53" i="2"/>
  <c r="BO67" i="2"/>
  <c r="BO49" i="2"/>
  <c r="BO64" i="2"/>
  <c r="BO62" i="2"/>
  <c r="BO60" i="2"/>
  <c r="BO58" i="2"/>
  <c r="BO56" i="2"/>
  <c r="BO54" i="2"/>
  <c r="BO52" i="2"/>
  <c r="BO50" i="2"/>
  <c r="BO65" i="2"/>
  <c r="BO47" i="2"/>
  <c r="BO43" i="2"/>
  <c r="BO66" i="2"/>
  <c r="BO40" i="2"/>
  <c r="BO23" i="2"/>
  <c r="BO44" i="2"/>
  <c r="BO34" i="2"/>
  <c r="BO37" i="2"/>
  <c r="BO42" i="2"/>
  <c r="BO39" i="2"/>
  <c r="BO35" i="2"/>
  <c r="BO31" i="2"/>
  <c r="BO29" i="2"/>
  <c r="BO41" i="2"/>
  <c r="BO51" i="2"/>
  <c r="BO32" i="2"/>
  <c r="BO38" i="2"/>
  <c r="BO48" i="2"/>
  <c r="BO46" i="2"/>
  <c r="BO45" i="2"/>
  <c r="BV64" i="2"/>
  <c r="BV62" i="2"/>
  <c r="BV60" i="2"/>
  <c r="BV58" i="2"/>
  <c r="BV56" i="2"/>
  <c r="BV54" i="2"/>
  <c r="BV52" i="2"/>
  <c r="BV50" i="2"/>
  <c r="BV47" i="2"/>
  <c r="BV43" i="2"/>
  <c r="BV39" i="2"/>
  <c r="BV35" i="2"/>
  <c r="BV31" i="2"/>
  <c r="BV27" i="2"/>
  <c r="BV23" i="2"/>
  <c r="BV63" i="2"/>
  <c r="BV61" i="2"/>
  <c r="BV59" i="2"/>
  <c r="BV57" i="2"/>
  <c r="BV55" i="2"/>
  <c r="BV53" i="2"/>
  <c r="BV51" i="2"/>
  <c r="BV34" i="2"/>
  <c r="BV22" i="2"/>
  <c r="BV18" i="2"/>
  <c r="BV14" i="2"/>
  <c r="BV10" i="2"/>
  <c r="BV37" i="2"/>
  <c r="BV30" i="2"/>
  <c r="BV42" i="2"/>
  <c r="BV41" i="2"/>
  <c r="BV36" i="2"/>
  <c r="BV38" i="2"/>
  <c r="BV25" i="2"/>
  <c r="BV48" i="2"/>
  <c r="BV44" i="2"/>
  <c r="CC11" i="2"/>
  <c r="BO14" i="2"/>
  <c r="BO22" i="2"/>
  <c r="BV26" i="2"/>
  <c r="BO15" i="2"/>
  <c r="BO33" i="2"/>
  <c r="CC12" i="2"/>
  <c r="BV24" i="2"/>
  <c r="BO27" i="2"/>
  <c r="BO7" i="2"/>
  <c r="BO16" i="2"/>
  <c r="BV33" i="2"/>
  <c r="CC48" i="2"/>
  <c r="CC44" i="2"/>
  <c r="CC40" i="2"/>
  <c r="CC47" i="2"/>
  <c r="CC43" i="2"/>
  <c r="CC46" i="2"/>
  <c r="CC42" i="2"/>
  <c r="CC38" i="2"/>
  <c r="CC49" i="2"/>
  <c r="CC45" i="2"/>
  <c r="CC41" i="2"/>
  <c r="CC37" i="2"/>
  <c r="CC29" i="2"/>
  <c r="CC31" i="2"/>
  <c r="CC21" i="2"/>
  <c r="CC39" i="2"/>
  <c r="CC35" i="2"/>
  <c r="CC28" i="2"/>
  <c r="CC27" i="2"/>
  <c r="CC36" i="2"/>
  <c r="CC33" i="2"/>
  <c r="CC13" i="2"/>
  <c r="BV15" i="2"/>
  <c r="BO21" i="2"/>
  <c r="CC22" i="2"/>
  <c r="CC24" i="2"/>
  <c r="BV40" i="2"/>
  <c r="BV49" i="2"/>
  <c r="CC14" i="2"/>
  <c r="BO17" i="2"/>
  <c r="BO28" i="2"/>
  <c r="BV46" i="2"/>
  <c r="BV16" i="2"/>
  <c r="BV21" i="2"/>
  <c r="BO25" i="2"/>
  <c r="BO8" i="2"/>
  <c r="BO9" i="2"/>
  <c r="CC15" i="2"/>
  <c r="BO18" i="2"/>
  <c r="BO20" i="2"/>
  <c r="BV28" i="2"/>
  <c r="BV17" i="2"/>
  <c r="BO19" i="2"/>
  <c r="CC7" i="2"/>
  <c r="BO10" i="2"/>
  <c r="CC16" i="2"/>
  <c r="BV32" i="2"/>
  <c r="CC32" i="2"/>
  <c r="CC34" i="2"/>
  <c r="BO36" i="2"/>
  <c r="CC8" i="2"/>
  <c r="CC17" i="2"/>
  <c r="BV19" i="2"/>
  <c r="CC25" i="2"/>
  <c r="BV29" i="2"/>
  <c r="BO30" i="2"/>
  <c r="BO12" i="2"/>
  <c r="CC18" i="2"/>
  <c r="CC20" i="2"/>
  <c r="CC23" i="2"/>
  <c r="CC30" i="2"/>
  <c r="CF15" i="1"/>
  <c r="CF31" i="1"/>
  <c r="CF47" i="1"/>
  <c r="CF39" i="1"/>
  <c r="CF7" i="1"/>
  <c r="BY54" i="1"/>
  <c r="BY58" i="1"/>
  <c r="BY62" i="1"/>
  <c r="BY50" i="1"/>
  <c r="BY18" i="1"/>
  <c r="BY26" i="1"/>
  <c r="BY34" i="1"/>
  <c r="BY10" i="1"/>
  <c r="BY42" i="1"/>
  <c r="BR5" i="1"/>
  <c r="BR21" i="1"/>
  <c r="BR29" i="1"/>
  <c r="BR37" i="1"/>
  <c r="BR45" i="1"/>
  <c r="BY5" i="1"/>
  <c r="BR8" i="1"/>
  <c r="CF10" i="1"/>
  <c r="BY13" i="1"/>
  <c r="BR16" i="1"/>
  <c r="CF18" i="1"/>
  <c r="BY21" i="1"/>
  <c r="BR24" i="1"/>
  <c r="CF26" i="1"/>
  <c r="BY29" i="1"/>
  <c r="BR32" i="1"/>
  <c r="CF34" i="1"/>
  <c r="BY37" i="1"/>
  <c r="BR40" i="1"/>
  <c r="CF42" i="1"/>
  <c r="BY45" i="1"/>
  <c r="BR48" i="1"/>
  <c r="BR51" i="1"/>
  <c r="BR55" i="1"/>
  <c r="BR59" i="1"/>
  <c r="BR63" i="1"/>
  <c r="CF5" i="1"/>
  <c r="BY8" i="1"/>
  <c r="BR11" i="1"/>
  <c r="CF13" i="1"/>
  <c r="BY16" i="1"/>
  <c r="BR19" i="1"/>
  <c r="CF21" i="1"/>
  <c r="BY24" i="1"/>
  <c r="BR27" i="1"/>
  <c r="CF29" i="1"/>
  <c r="BY32" i="1"/>
  <c r="BR35" i="1"/>
  <c r="CF37" i="1"/>
  <c r="BY40" i="1"/>
  <c r="BR43" i="1"/>
  <c r="CF45" i="1"/>
  <c r="BY48" i="1"/>
  <c r="BY51" i="1"/>
  <c r="BY55" i="1"/>
  <c r="BY59" i="1"/>
  <c r="BY63" i="1"/>
  <c r="BR6" i="1"/>
  <c r="CF8" i="1"/>
  <c r="BY11" i="1"/>
  <c r="BR14" i="1"/>
  <c r="CF16" i="1"/>
  <c r="BY19" i="1"/>
  <c r="BR22" i="1"/>
  <c r="CF24" i="1"/>
  <c r="BY27" i="1"/>
  <c r="BR30" i="1"/>
  <c r="CF32" i="1"/>
  <c r="BY35" i="1"/>
  <c r="BR38" i="1"/>
  <c r="CF40" i="1"/>
  <c r="BY43" i="1"/>
  <c r="BR46" i="1"/>
  <c r="CF48" i="1"/>
  <c r="BR52" i="1"/>
  <c r="BR56" i="1"/>
  <c r="BR60" i="1"/>
  <c r="BR64" i="1"/>
  <c r="BY6" i="1"/>
  <c r="BR9" i="1"/>
  <c r="CF11" i="1"/>
  <c r="BY14" i="1"/>
  <c r="BR17" i="1"/>
  <c r="CF19" i="1"/>
  <c r="BY22" i="1"/>
  <c r="BR25" i="1"/>
  <c r="CF27" i="1"/>
  <c r="BY30" i="1"/>
  <c r="BR33" i="1"/>
  <c r="CF35" i="1"/>
  <c r="BY38" i="1"/>
  <c r="BR41" i="1"/>
  <c r="CF43" i="1"/>
  <c r="BY46" i="1"/>
  <c r="BR49" i="1"/>
  <c r="BY52" i="1"/>
  <c r="BY56" i="1"/>
  <c r="BY60" i="1"/>
  <c r="BY64" i="1"/>
  <c r="BR4" i="1"/>
  <c r="CF6" i="1"/>
  <c r="BY9" i="1"/>
  <c r="BR12" i="1"/>
  <c r="CF14" i="1"/>
  <c r="BY17" i="1"/>
  <c r="BR20" i="1"/>
  <c r="CF22" i="1"/>
  <c r="BY25" i="1"/>
  <c r="BR28" i="1"/>
  <c r="CF30" i="1"/>
  <c r="BY33" i="1"/>
  <c r="BR36" i="1"/>
  <c r="CF38" i="1"/>
  <c r="BY41" i="1"/>
  <c r="BR44" i="1"/>
  <c r="CF46" i="1"/>
  <c r="BY49" i="1"/>
  <c r="BR53" i="1"/>
  <c r="BR57" i="1"/>
  <c r="BR61" i="1"/>
  <c r="BR65" i="1"/>
  <c r="BY4" i="1"/>
  <c r="BR7" i="1"/>
  <c r="CF9" i="1"/>
  <c r="BY12" i="1"/>
  <c r="BR15" i="1"/>
  <c r="CF17" i="1"/>
  <c r="BY20" i="1"/>
  <c r="BR23" i="1"/>
  <c r="CF25" i="1"/>
  <c r="BY28" i="1"/>
  <c r="BR31" i="1"/>
  <c r="CF33" i="1"/>
  <c r="BY36" i="1"/>
  <c r="BR39" i="1"/>
  <c r="CF41" i="1"/>
  <c r="BY44" i="1"/>
  <c r="BR47" i="1"/>
  <c r="CF49" i="1"/>
  <c r="BY53" i="1"/>
  <c r="BY57" i="1"/>
  <c r="BY61" i="1"/>
  <c r="BR66" i="1"/>
  <c r="CF4" i="1"/>
  <c r="BY7" i="1"/>
  <c r="BR10" i="1"/>
  <c r="CF12" i="1"/>
  <c r="BY15" i="1"/>
  <c r="BR18" i="1"/>
  <c r="CF20" i="1"/>
  <c r="BY23" i="1"/>
  <c r="BR26" i="1"/>
  <c r="CF28" i="1"/>
  <c r="BY31" i="1"/>
  <c r="BR34" i="1"/>
  <c r="CF36" i="1"/>
  <c r="BY39" i="1"/>
  <c r="BR42" i="1"/>
  <c r="BR50" i="1"/>
  <c r="BR54" i="1"/>
  <c r="BR58" i="1"/>
  <c r="BR62" i="1"/>
  <c r="AM2" i="1"/>
  <c r="AN43" i="1" s="1"/>
  <c r="AO43" i="1" s="1"/>
  <c r="CD43" i="1" s="1"/>
  <c r="AF2" i="1"/>
  <c r="AG62" i="1" s="1"/>
  <c r="AH62" i="1" s="1"/>
  <c r="BW62" i="1" s="1"/>
  <c r="R18" i="1"/>
  <c r="S18" i="1" s="1"/>
  <c r="BH18" i="1" s="1"/>
  <c r="R34" i="1"/>
  <c r="S34" i="1" s="1"/>
  <c r="BH34" i="1" s="1"/>
  <c r="R42" i="1"/>
  <c r="S42" i="1" s="1"/>
  <c r="BH42" i="1" s="1"/>
  <c r="R10" i="1"/>
  <c r="S10" i="1" s="1"/>
  <c r="BH10" i="1" s="1"/>
  <c r="R26" i="1"/>
  <c r="S26" i="1" s="1"/>
  <c r="BH26" i="1" s="1"/>
  <c r="R41" i="1"/>
  <c r="S41" i="1" s="1"/>
  <c r="BH41" i="1" s="1"/>
  <c r="R19" i="1"/>
  <c r="S19" i="1" s="1"/>
  <c r="BH19" i="1" s="1"/>
  <c r="R4" i="1"/>
  <c r="S4" i="1" s="1"/>
  <c r="BH4" i="1" s="1"/>
  <c r="R12" i="1"/>
  <c r="S12" i="1" s="1"/>
  <c r="BH12" i="1" s="1"/>
  <c r="R49" i="1"/>
  <c r="S49" i="1" s="1"/>
  <c r="BH49" i="1" s="1"/>
  <c r="R43" i="1"/>
  <c r="S43" i="1" s="1"/>
  <c r="BH43" i="1" s="1"/>
  <c r="R5" i="1"/>
  <c r="S5" i="1" s="1"/>
  <c r="BH5" i="1" s="1"/>
  <c r="R13" i="1"/>
  <c r="S13" i="1" s="1"/>
  <c r="BH13" i="1" s="1"/>
  <c r="R21" i="1"/>
  <c r="S21" i="1" s="1"/>
  <c r="BH21" i="1" s="1"/>
  <c r="R29" i="1"/>
  <c r="S29" i="1" s="1"/>
  <c r="BH29" i="1" s="1"/>
  <c r="R37" i="1"/>
  <c r="S37" i="1" s="1"/>
  <c r="BH37" i="1" s="1"/>
  <c r="R45" i="1"/>
  <c r="S45" i="1" s="1"/>
  <c r="BH45" i="1" s="1"/>
  <c r="R9" i="1"/>
  <c r="S9" i="1" s="1"/>
  <c r="BH9" i="1" s="1"/>
  <c r="R27" i="1"/>
  <c r="S27" i="1" s="1"/>
  <c r="BH27" i="1" s="1"/>
  <c r="R44" i="1"/>
  <c r="S44" i="1" s="1"/>
  <c r="BH44" i="1" s="1"/>
  <c r="R28" i="1"/>
  <c r="S28" i="1" s="1"/>
  <c r="BH28" i="1" s="1"/>
  <c r="R6" i="1"/>
  <c r="S6" i="1" s="1"/>
  <c r="BH6" i="1" s="1"/>
  <c r="R14" i="1"/>
  <c r="S14" i="1" s="1"/>
  <c r="BH14" i="1" s="1"/>
  <c r="R22" i="1"/>
  <c r="S22" i="1" s="1"/>
  <c r="BH22" i="1" s="1"/>
  <c r="R30" i="1"/>
  <c r="S30" i="1" s="1"/>
  <c r="BH30" i="1" s="1"/>
  <c r="R38" i="1"/>
  <c r="S38" i="1" s="1"/>
  <c r="BH38" i="1" s="1"/>
  <c r="R46" i="1"/>
  <c r="S46" i="1" s="1"/>
  <c r="BH46" i="1" s="1"/>
  <c r="R17" i="1"/>
  <c r="S17" i="1" s="1"/>
  <c r="BH17" i="1" s="1"/>
  <c r="R36" i="1"/>
  <c r="S36" i="1" s="1"/>
  <c r="BH36" i="1" s="1"/>
  <c r="R33" i="1"/>
  <c r="S33" i="1" s="1"/>
  <c r="BH33" i="1" s="1"/>
  <c r="R11" i="1"/>
  <c r="S11" i="1" s="1"/>
  <c r="BH11" i="1" s="1"/>
  <c r="R20" i="1"/>
  <c r="S20" i="1" s="1"/>
  <c r="BH20" i="1" s="1"/>
  <c r="R7" i="1"/>
  <c r="S7" i="1" s="1"/>
  <c r="BH7" i="1" s="1"/>
  <c r="R15" i="1"/>
  <c r="S15" i="1" s="1"/>
  <c r="BH15" i="1" s="1"/>
  <c r="R23" i="1"/>
  <c r="S23" i="1" s="1"/>
  <c r="BH23" i="1" s="1"/>
  <c r="R31" i="1"/>
  <c r="S31" i="1" s="1"/>
  <c r="BH31" i="1" s="1"/>
  <c r="R39" i="1"/>
  <c r="S39" i="1" s="1"/>
  <c r="BH39" i="1" s="1"/>
  <c r="R47" i="1"/>
  <c r="S47" i="1" s="1"/>
  <c r="BH47" i="1" s="1"/>
  <c r="R35" i="1"/>
  <c r="S35" i="1" s="1"/>
  <c r="BH35" i="1" s="1"/>
  <c r="R8" i="1"/>
  <c r="S8" i="1" s="1"/>
  <c r="BH8" i="1" s="1"/>
  <c r="R16" i="1"/>
  <c r="S16" i="1" s="1"/>
  <c r="BH16" i="1" s="1"/>
  <c r="R24" i="1"/>
  <c r="S24" i="1" s="1"/>
  <c r="BH24" i="1" s="1"/>
  <c r="R32" i="1"/>
  <c r="S32" i="1" s="1"/>
  <c r="BH32" i="1" s="1"/>
  <c r="R40" i="1"/>
  <c r="S40" i="1" s="1"/>
  <c r="BH40" i="1" s="1"/>
  <c r="R48" i="1"/>
  <c r="S48" i="1" s="1"/>
  <c r="BH48" i="1" s="1"/>
  <c r="R25" i="1"/>
  <c r="S25" i="1" s="1"/>
  <c r="BH25" i="1" s="1"/>
  <c r="K4" i="1"/>
  <c r="L4" i="1" s="1"/>
  <c r="BA4" i="1" s="1"/>
  <c r="K12" i="1"/>
  <c r="L12" i="1" s="1"/>
  <c r="BA12" i="1" s="1"/>
  <c r="K20" i="1"/>
  <c r="L20" i="1" s="1"/>
  <c r="BA20" i="1" s="1"/>
  <c r="K28" i="1"/>
  <c r="L28" i="1" s="1"/>
  <c r="BA28" i="1" s="1"/>
  <c r="K36" i="1"/>
  <c r="L36" i="1" s="1"/>
  <c r="BA36" i="1" s="1"/>
  <c r="K44" i="1"/>
  <c r="L44" i="1" s="1"/>
  <c r="BA44" i="1" s="1"/>
  <c r="K52" i="1"/>
  <c r="L52" i="1" s="1"/>
  <c r="BA52" i="1" s="1"/>
  <c r="K60" i="1"/>
  <c r="L60" i="1" s="1"/>
  <c r="BA60" i="1" s="1"/>
  <c r="K5" i="1"/>
  <c r="L5" i="1" s="1"/>
  <c r="BA5" i="1" s="1"/>
  <c r="K13" i="1"/>
  <c r="L13" i="1" s="1"/>
  <c r="BA13" i="1" s="1"/>
  <c r="K21" i="1"/>
  <c r="L21" i="1" s="1"/>
  <c r="BA21" i="1" s="1"/>
  <c r="K29" i="1"/>
  <c r="L29" i="1" s="1"/>
  <c r="BA29" i="1" s="1"/>
  <c r="K37" i="1"/>
  <c r="L37" i="1" s="1"/>
  <c r="BA37" i="1" s="1"/>
  <c r="K45" i="1"/>
  <c r="L45" i="1" s="1"/>
  <c r="BA45" i="1" s="1"/>
  <c r="K53" i="1"/>
  <c r="L53" i="1" s="1"/>
  <c r="BA53" i="1" s="1"/>
  <c r="K61" i="1"/>
  <c r="L61" i="1" s="1"/>
  <c r="BA61" i="1" s="1"/>
  <c r="K6" i="1"/>
  <c r="L6" i="1" s="1"/>
  <c r="BA6" i="1" s="1"/>
  <c r="K14" i="1"/>
  <c r="L14" i="1" s="1"/>
  <c r="BA14" i="1" s="1"/>
  <c r="K30" i="1"/>
  <c r="L30" i="1" s="1"/>
  <c r="BA30" i="1" s="1"/>
  <c r="K38" i="1"/>
  <c r="L38" i="1" s="1"/>
  <c r="BA38" i="1" s="1"/>
  <c r="K46" i="1"/>
  <c r="L46" i="1" s="1"/>
  <c r="BA46" i="1" s="1"/>
  <c r="K54" i="1"/>
  <c r="L54" i="1" s="1"/>
  <c r="BA54" i="1" s="1"/>
  <c r="K22" i="1"/>
  <c r="L22" i="1" s="1"/>
  <c r="BA22" i="1" s="1"/>
  <c r="K62" i="1"/>
  <c r="L62" i="1" s="1"/>
  <c r="BA62" i="1" s="1"/>
  <c r="K7" i="1"/>
  <c r="L7" i="1" s="1"/>
  <c r="BA7" i="1" s="1"/>
  <c r="K15" i="1"/>
  <c r="L15" i="1" s="1"/>
  <c r="BA15" i="1" s="1"/>
  <c r="K23" i="1"/>
  <c r="L23" i="1" s="1"/>
  <c r="BA23" i="1" s="1"/>
  <c r="K31" i="1"/>
  <c r="L31" i="1" s="1"/>
  <c r="BA31" i="1" s="1"/>
  <c r="K39" i="1"/>
  <c r="L39" i="1" s="1"/>
  <c r="BA39" i="1" s="1"/>
  <c r="K47" i="1"/>
  <c r="L47" i="1" s="1"/>
  <c r="BA47" i="1" s="1"/>
  <c r="K55" i="1"/>
  <c r="L55" i="1" s="1"/>
  <c r="BA55" i="1" s="1"/>
  <c r="K63" i="1"/>
  <c r="L63" i="1" s="1"/>
  <c r="BA63" i="1" s="1"/>
  <c r="K8" i="1"/>
  <c r="L8" i="1" s="1"/>
  <c r="BA8" i="1" s="1"/>
  <c r="K16" i="1"/>
  <c r="L16" i="1" s="1"/>
  <c r="BA16" i="1" s="1"/>
  <c r="K24" i="1"/>
  <c r="L24" i="1" s="1"/>
  <c r="BA24" i="1" s="1"/>
  <c r="K32" i="1"/>
  <c r="L32" i="1" s="1"/>
  <c r="BA32" i="1" s="1"/>
  <c r="K40" i="1"/>
  <c r="L40" i="1" s="1"/>
  <c r="BA40" i="1" s="1"/>
  <c r="K48" i="1"/>
  <c r="L48" i="1" s="1"/>
  <c r="BA48" i="1" s="1"/>
  <c r="K56" i="1"/>
  <c r="L56" i="1" s="1"/>
  <c r="BA56" i="1" s="1"/>
  <c r="K64" i="1"/>
  <c r="L64" i="1" s="1"/>
  <c r="BA64" i="1" s="1"/>
  <c r="K9" i="1"/>
  <c r="L9" i="1" s="1"/>
  <c r="BA9" i="1" s="1"/>
  <c r="K17" i="1"/>
  <c r="L17" i="1" s="1"/>
  <c r="BA17" i="1" s="1"/>
  <c r="K25" i="1"/>
  <c r="L25" i="1" s="1"/>
  <c r="BA25" i="1" s="1"/>
  <c r="K33" i="1"/>
  <c r="L33" i="1" s="1"/>
  <c r="BA33" i="1" s="1"/>
  <c r="K41" i="1"/>
  <c r="L41" i="1" s="1"/>
  <c r="BA41" i="1" s="1"/>
  <c r="K49" i="1"/>
  <c r="L49" i="1" s="1"/>
  <c r="BA49" i="1" s="1"/>
  <c r="K57" i="1"/>
  <c r="L57" i="1" s="1"/>
  <c r="BA57" i="1" s="1"/>
  <c r="K10" i="1"/>
  <c r="L10" i="1" s="1"/>
  <c r="BA10" i="1" s="1"/>
  <c r="K18" i="1"/>
  <c r="L18" i="1" s="1"/>
  <c r="BA18" i="1" s="1"/>
  <c r="K26" i="1"/>
  <c r="L26" i="1" s="1"/>
  <c r="BA26" i="1" s="1"/>
  <c r="K34" i="1"/>
  <c r="L34" i="1" s="1"/>
  <c r="BA34" i="1" s="1"/>
  <c r="K42" i="1"/>
  <c r="L42" i="1" s="1"/>
  <c r="BA42" i="1" s="1"/>
  <c r="K50" i="1"/>
  <c r="L50" i="1" s="1"/>
  <c r="BA50" i="1" s="1"/>
  <c r="K58" i="1"/>
  <c r="L58" i="1" s="1"/>
  <c r="BA58" i="1" s="1"/>
  <c r="K11" i="1"/>
  <c r="L11" i="1" s="1"/>
  <c r="BA11" i="1" s="1"/>
  <c r="K19" i="1"/>
  <c r="L19" i="1" s="1"/>
  <c r="BA19" i="1" s="1"/>
  <c r="K27" i="1"/>
  <c r="L27" i="1" s="1"/>
  <c r="BA27" i="1" s="1"/>
  <c r="K35" i="1"/>
  <c r="L35" i="1" s="1"/>
  <c r="BA35" i="1" s="1"/>
  <c r="K43" i="1"/>
  <c r="L43" i="1" s="1"/>
  <c r="BA43" i="1" s="1"/>
  <c r="K51" i="1"/>
  <c r="L51" i="1" s="1"/>
  <c r="BA51" i="1" s="1"/>
  <c r="K59" i="1"/>
  <c r="L59" i="1" s="1"/>
  <c r="BA59" i="1" s="1"/>
  <c r="D67" i="1"/>
  <c r="E67" i="1" s="1"/>
  <c r="AT67" i="1" s="1"/>
  <c r="D9" i="1"/>
  <c r="E9" i="1" s="1"/>
  <c r="AT9" i="1" s="1"/>
  <c r="D19" i="1"/>
  <c r="E19" i="1" s="1"/>
  <c r="AT19" i="1" s="1"/>
  <c r="D25" i="1"/>
  <c r="E25" i="1" s="1"/>
  <c r="AT25" i="1" s="1"/>
  <c r="D28" i="1"/>
  <c r="E28" i="1" s="1"/>
  <c r="AT28" i="1" s="1"/>
  <c r="D35" i="1"/>
  <c r="E35" i="1" s="1"/>
  <c r="AT35" i="1" s="1"/>
  <c r="D41" i="1"/>
  <c r="E41" i="1" s="1"/>
  <c r="AT41" i="1" s="1"/>
  <c r="D44" i="1"/>
  <c r="E44" i="1" s="1"/>
  <c r="AT44" i="1" s="1"/>
  <c r="D12" i="1"/>
  <c r="E12" i="1" s="1"/>
  <c r="AT12" i="1" s="1"/>
  <c r="D51" i="1"/>
  <c r="E51" i="1" s="1"/>
  <c r="AT51" i="1" s="1"/>
  <c r="D57" i="1"/>
  <c r="E57" i="1" s="1"/>
  <c r="AT57" i="1" s="1"/>
  <c r="D60" i="1"/>
  <c r="E60" i="1" s="1"/>
  <c r="AT60" i="1" s="1"/>
  <c r="Y2" i="1"/>
  <c r="Z35" i="1" s="1"/>
  <c r="AA35" i="1" s="1"/>
  <c r="BP35" i="1" s="1"/>
  <c r="E62" i="1"/>
  <c r="AT62" i="1" s="1"/>
  <c r="D4" i="1"/>
  <c r="E4" i="1" s="1"/>
  <c r="AT4" i="1" s="1"/>
  <c r="D20" i="1"/>
  <c r="E20" i="1" s="1"/>
  <c r="AT20" i="1" s="1"/>
  <c r="D36" i="1"/>
  <c r="E36" i="1" s="1"/>
  <c r="AT36" i="1" s="1"/>
  <c r="D52" i="1"/>
  <c r="E52" i="1" s="1"/>
  <c r="AT52" i="1" s="1"/>
  <c r="D15" i="1"/>
  <c r="E15" i="1" s="1"/>
  <c r="AT15" i="1" s="1"/>
  <c r="D31" i="1"/>
  <c r="E31" i="1" s="1"/>
  <c r="AT31" i="1" s="1"/>
  <c r="D47" i="1"/>
  <c r="E47" i="1" s="1"/>
  <c r="AT47" i="1" s="1"/>
  <c r="D63" i="1"/>
  <c r="E63" i="1" s="1"/>
  <c r="AT63" i="1" s="1"/>
  <c r="D10" i="1"/>
  <c r="E10" i="1" s="1"/>
  <c r="AT10" i="1" s="1"/>
  <c r="D26" i="1"/>
  <c r="E26" i="1" s="1"/>
  <c r="AT26" i="1" s="1"/>
  <c r="D42" i="1"/>
  <c r="E42" i="1" s="1"/>
  <c r="AT42" i="1" s="1"/>
  <c r="D58" i="1"/>
  <c r="E58" i="1" s="1"/>
  <c r="AT58" i="1" s="1"/>
  <c r="D5" i="1"/>
  <c r="E5" i="1" s="1"/>
  <c r="AT5" i="1" s="1"/>
  <c r="D21" i="1"/>
  <c r="E21" i="1" s="1"/>
  <c r="AT21" i="1" s="1"/>
  <c r="D37" i="1"/>
  <c r="E37" i="1" s="1"/>
  <c r="AT37" i="1" s="1"/>
  <c r="D53" i="1"/>
  <c r="E53" i="1" s="1"/>
  <c r="AT53" i="1" s="1"/>
  <c r="D16" i="1"/>
  <c r="E16" i="1" s="1"/>
  <c r="AT16" i="1" s="1"/>
  <c r="D32" i="1"/>
  <c r="E32" i="1" s="1"/>
  <c r="AT32" i="1" s="1"/>
  <c r="D48" i="1"/>
  <c r="E48" i="1" s="1"/>
  <c r="AT48" i="1" s="1"/>
  <c r="D64" i="1"/>
  <c r="E64" i="1" s="1"/>
  <c r="AT64" i="1" s="1"/>
  <c r="D11" i="1"/>
  <c r="E11" i="1" s="1"/>
  <c r="AT11" i="1" s="1"/>
  <c r="D27" i="1"/>
  <c r="E27" i="1" s="1"/>
  <c r="AT27" i="1" s="1"/>
  <c r="D43" i="1"/>
  <c r="E43" i="1" s="1"/>
  <c r="AT43" i="1" s="1"/>
  <c r="D59" i="1"/>
  <c r="E59" i="1" s="1"/>
  <c r="AT59" i="1" s="1"/>
  <c r="D6" i="1"/>
  <c r="E6" i="1" s="1"/>
  <c r="AT6" i="1" s="1"/>
  <c r="D22" i="1"/>
  <c r="E22" i="1" s="1"/>
  <c r="AT22" i="1" s="1"/>
  <c r="D38" i="1"/>
  <c r="E38" i="1" s="1"/>
  <c r="AT38" i="1" s="1"/>
  <c r="D54" i="1"/>
  <c r="E54" i="1" s="1"/>
  <c r="AT54" i="1" s="1"/>
  <c r="D17" i="1"/>
  <c r="E17" i="1" s="1"/>
  <c r="AT17" i="1" s="1"/>
  <c r="D33" i="1"/>
  <c r="E33" i="1" s="1"/>
  <c r="AT33" i="1" s="1"/>
  <c r="D49" i="1"/>
  <c r="E49" i="1" s="1"/>
  <c r="AT49" i="1" s="1"/>
  <c r="D65" i="1"/>
  <c r="E65" i="1" s="1"/>
  <c r="AT65" i="1" s="1"/>
  <c r="D7" i="1"/>
  <c r="E7" i="1" s="1"/>
  <c r="AT7" i="1" s="1"/>
  <c r="D23" i="1"/>
  <c r="E23" i="1" s="1"/>
  <c r="AT23" i="1" s="1"/>
  <c r="D39" i="1"/>
  <c r="E39" i="1" s="1"/>
  <c r="AT39" i="1" s="1"/>
  <c r="D55" i="1"/>
  <c r="E55" i="1" s="1"/>
  <c r="AT55" i="1" s="1"/>
  <c r="D18" i="1"/>
  <c r="E18" i="1" s="1"/>
  <c r="AT18" i="1" s="1"/>
  <c r="D34" i="1"/>
  <c r="E34" i="1" s="1"/>
  <c r="AT34" i="1" s="1"/>
  <c r="D50" i="1"/>
  <c r="E50" i="1" s="1"/>
  <c r="AT50" i="1" s="1"/>
  <c r="D66" i="1"/>
  <c r="E66" i="1" s="1"/>
  <c r="AT66" i="1" s="1"/>
  <c r="D13" i="1"/>
  <c r="E13" i="1" s="1"/>
  <c r="AT13" i="1" s="1"/>
  <c r="D29" i="1"/>
  <c r="E29" i="1" s="1"/>
  <c r="AT29" i="1" s="1"/>
  <c r="D45" i="1"/>
  <c r="E45" i="1" s="1"/>
  <c r="AT45" i="1" s="1"/>
  <c r="D61" i="1"/>
  <c r="E61" i="1" s="1"/>
  <c r="AT61" i="1" s="1"/>
  <c r="D8" i="1"/>
  <c r="E8" i="1" s="1"/>
  <c r="AT8" i="1" s="1"/>
  <c r="D24" i="1"/>
  <c r="E24" i="1" s="1"/>
  <c r="AT24" i="1" s="1"/>
  <c r="D40" i="1"/>
  <c r="E40" i="1" s="1"/>
  <c r="AT40" i="1" s="1"/>
  <c r="D56" i="1"/>
  <c r="E56" i="1" s="1"/>
  <c r="AT56" i="1" s="1"/>
  <c r="D14" i="1"/>
  <c r="E14" i="1" s="1"/>
  <c r="AT14" i="1" s="1"/>
  <c r="D30" i="1"/>
  <c r="E30" i="1" s="1"/>
  <c r="AT30" i="1" s="1"/>
  <c r="D46" i="1"/>
  <c r="E46" i="1" s="1"/>
  <c r="AT46" i="1" s="1"/>
  <c r="AN39" i="1" l="1"/>
  <c r="AO39" i="1" s="1"/>
  <c r="CD39" i="1" s="1"/>
  <c r="AN35" i="1"/>
  <c r="AO35" i="1" s="1"/>
  <c r="CD35" i="1" s="1"/>
  <c r="AN15" i="1"/>
  <c r="AO15" i="1" s="1"/>
  <c r="CD15" i="1" s="1"/>
  <c r="BZ62" i="1"/>
  <c r="AL171" i="5"/>
  <c r="AL156" i="5"/>
  <c r="AL141" i="5"/>
  <c r="AL126" i="5"/>
  <c r="AL111" i="5"/>
  <c r="AL97" i="5"/>
  <c r="AL83" i="5"/>
  <c r="AL68" i="5"/>
  <c r="AL53" i="5"/>
  <c r="AL41" i="5"/>
  <c r="AL29" i="5"/>
  <c r="AL8" i="5"/>
  <c r="AL113" i="5"/>
  <c r="AL30" i="5"/>
  <c r="AL170" i="5"/>
  <c r="AL155" i="5"/>
  <c r="AL140" i="5"/>
  <c r="AL125" i="5"/>
  <c r="AL110" i="5"/>
  <c r="AL96" i="5"/>
  <c r="AL82" i="5"/>
  <c r="AL40" i="5"/>
  <c r="AL28" i="5"/>
  <c r="AL18" i="5"/>
  <c r="AL2" i="5"/>
  <c r="AL158" i="5"/>
  <c r="AL142" i="5"/>
  <c r="AL169" i="5"/>
  <c r="AL154" i="5"/>
  <c r="AM154" i="5" s="1"/>
  <c r="AN154" i="5" s="1"/>
  <c r="BF154" i="5" s="1"/>
  <c r="AL139" i="5"/>
  <c r="AL124" i="5"/>
  <c r="AL109" i="5"/>
  <c r="AL95" i="5"/>
  <c r="AM95" i="5" s="1"/>
  <c r="AN95" i="5" s="1"/>
  <c r="BF95" i="5" s="1"/>
  <c r="AL81" i="5"/>
  <c r="AL67" i="5"/>
  <c r="AL52" i="5"/>
  <c r="AL39" i="5"/>
  <c r="AL27" i="5"/>
  <c r="AL17" i="5"/>
  <c r="AL84" i="5"/>
  <c r="AL172" i="5"/>
  <c r="AL168" i="5"/>
  <c r="AL153" i="5"/>
  <c r="AL138" i="5"/>
  <c r="AM138" i="5" s="1"/>
  <c r="AN138" i="5" s="1"/>
  <c r="BF138" i="5" s="1"/>
  <c r="AL123" i="5"/>
  <c r="AL108" i="5"/>
  <c r="AL94" i="5"/>
  <c r="AL80" i="5"/>
  <c r="AL66" i="5"/>
  <c r="AL26" i="5"/>
  <c r="AM26" i="5" s="1"/>
  <c r="AN26" i="5" s="1"/>
  <c r="BF26" i="5" s="1"/>
  <c r="AL55" i="5"/>
  <c r="AL112" i="5"/>
  <c r="AL167" i="5"/>
  <c r="AL152" i="5"/>
  <c r="AL137" i="5"/>
  <c r="AL122" i="5"/>
  <c r="AM122" i="5" s="1"/>
  <c r="AN122" i="5" s="1"/>
  <c r="BF122" i="5" s="1"/>
  <c r="AL107" i="5"/>
  <c r="AL93" i="5"/>
  <c r="AL79" i="5"/>
  <c r="AM79" i="5" s="1"/>
  <c r="AN79" i="5" s="1"/>
  <c r="BF79" i="5" s="1"/>
  <c r="AL65" i="5"/>
  <c r="AL51" i="5"/>
  <c r="AL38" i="5"/>
  <c r="AL166" i="5"/>
  <c r="AL151" i="5"/>
  <c r="AL136" i="5"/>
  <c r="AL121" i="5"/>
  <c r="AL106" i="5"/>
  <c r="AM106" i="5" s="1"/>
  <c r="AN106" i="5" s="1"/>
  <c r="BF106" i="5" s="1"/>
  <c r="AL92" i="5"/>
  <c r="AL78" i="5"/>
  <c r="AL64" i="5"/>
  <c r="AL50" i="5"/>
  <c r="AL37" i="5"/>
  <c r="AL16" i="5"/>
  <c r="AL173" i="5"/>
  <c r="AL127" i="5"/>
  <c r="AM127" i="5" s="1"/>
  <c r="AN127" i="5" s="1"/>
  <c r="BF127" i="5" s="1"/>
  <c r="AL165" i="5"/>
  <c r="AL150" i="5"/>
  <c r="AL135" i="5"/>
  <c r="AL120" i="5"/>
  <c r="AL105" i="5"/>
  <c r="AL91" i="5"/>
  <c r="AL77" i="5"/>
  <c r="AL63" i="5"/>
  <c r="AM63" i="5" s="1"/>
  <c r="AN63" i="5" s="1"/>
  <c r="BF63" i="5" s="1"/>
  <c r="AL49" i="5"/>
  <c r="AL25" i="5"/>
  <c r="AL15" i="5"/>
  <c r="AM15" i="5" s="1"/>
  <c r="AN15" i="5" s="1"/>
  <c r="BF15" i="5" s="1"/>
  <c r="AL69" i="5"/>
  <c r="AL157" i="5"/>
  <c r="AL149" i="5"/>
  <c r="AL134" i="5"/>
  <c r="AL119" i="5"/>
  <c r="AL104" i="5"/>
  <c r="AL90" i="5"/>
  <c r="AM90" i="5" s="1"/>
  <c r="AN90" i="5" s="1"/>
  <c r="BF90" i="5" s="1"/>
  <c r="AL76" i="5"/>
  <c r="AL62" i="5"/>
  <c r="AL48" i="5"/>
  <c r="AL36" i="5"/>
  <c r="AL24" i="5"/>
  <c r="AL14" i="5"/>
  <c r="AM14" i="5" s="1"/>
  <c r="AN14" i="5" s="1"/>
  <c r="BF14" i="5" s="1"/>
  <c r="AL99" i="5"/>
  <c r="AL98" i="5"/>
  <c r="AL164" i="5"/>
  <c r="AL133" i="5"/>
  <c r="AL118" i="5"/>
  <c r="AL103" i="5"/>
  <c r="AL89" i="5"/>
  <c r="AL75" i="5"/>
  <c r="AL61" i="5"/>
  <c r="AL47" i="5"/>
  <c r="AM47" i="5" s="1"/>
  <c r="AN47" i="5" s="1"/>
  <c r="BF47" i="5" s="1"/>
  <c r="AL23" i="5"/>
  <c r="AL13" i="5"/>
  <c r="AM13" i="5" s="1"/>
  <c r="AN13" i="5" s="1"/>
  <c r="BF13" i="5" s="1"/>
  <c r="AL128" i="5"/>
  <c r="AL54" i="5"/>
  <c r="AL163" i="5"/>
  <c r="AL148" i="5"/>
  <c r="AL117" i="5"/>
  <c r="AL102" i="5"/>
  <c r="AL88" i="5"/>
  <c r="AL74" i="5"/>
  <c r="AM74" i="5" s="1"/>
  <c r="AN74" i="5" s="1"/>
  <c r="BF74" i="5" s="1"/>
  <c r="AL60" i="5"/>
  <c r="AL46" i="5"/>
  <c r="AL35" i="5"/>
  <c r="AL143" i="5"/>
  <c r="AM143" i="5" s="1"/>
  <c r="AN143" i="5" s="1"/>
  <c r="BF143" i="5" s="1"/>
  <c r="AL19" i="5"/>
  <c r="AL175" i="5"/>
  <c r="AM175" i="5" s="1"/>
  <c r="AN175" i="5" s="1"/>
  <c r="BF175" i="5" s="1"/>
  <c r="BI175" i="5" s="1"/>
  <c r="AL162" i="5"/>
  <c r="AL147" i="5"/>
  <c r="AL132" i="5"/>
  <c r="AL101" i="5"/>
  <c r="AL87" i="5"/>
  <c r="AL73" i="5"/>
  <c r="AL59" i="5"/>
  <c r="AL45" i="5"/>
  <c r="AL22" i="5"/>
  <c r="AL12" i="5"/>
  <c r="AL176" i="5"/>
  <c r="AM176" i="5" s="1"/>
  <c r="AN176" i="5" s="1"/>
  <c r="BF176" i="5" s="1"/>
  <c r="BI176" i="5" s="1"/>
  <c r="AL161" i="5"/>
  <c r="AL146" i="5"/>
  <c r="AL131" i="5"/>
  <c r="AL116" i="5"/>
  <c r="AL86" i="5"/>
  <c r="AL72" i="5"/>
  <c r="AL58" i="5"/>
  <c r="AM58" i="5" s="1"/>
  <c r="AN58" i="5" s="1"/>
  <c r="BF58" i="5" s="1"/>
  <c r="AL44" i="5"/>
  <c r="AL34" i="5"/>
  <c r="AL21" i="5"/>
  <c r="AL11" i="5"/>
  <c r="AM11" i="5" s="1"/>
  <c r="AN11" i="5" s="1"/>
  <c r="BF11" i="5" s="1"/>
  <c r="AL31" i="5"/>
  <c r="AM31" i="5" s="1"/>
  <c r="AN31" i="5" s="1"/>
  <c r="BF31" i="5" s="1"/>
  <c r="AL9" i="5"/>
  <c r="AL177" i="5"/>
  <c r="AM177" i="5" s="1"/>
  <c r="AN177" i="5" s="1"/>
  <c r="BF177" i="5" s="1"/>
  <c r="BI177" i="5" s="1"/>
  <c r="AL160" i="5"/>
  <c r="AL145" i="5"/>
  <c r="AL130" i="5"/>
  <c r="AL115" i="5"/>
  <c r="AL100" i="5"/>
  <c r="AL85" i="5"/>
  <c r="AL71" i="5"/>
  <c r="AL57" i="5"/>
  <c r="AL43" i="5"/>
  <c r="AL33" i="5"/>
  <c r="AL10" i="5"/>
  <c r="AM10" i="5" s="1"/>
  <c r="AN10" i="5" s="1"/>
  <c r="BF10" i="5" s="1"/>
  <c r="AL174" i="5"/>
  <c r="AL159" i="5"/>
  <c r="AM159" i="5" s="1"/>
  <c r="AN159" i="5" s="1"/>
  <c r="BF159" i="5" s="1"/>
  <c r="AL144" i="5"/>
  <c r="AL129" i="5"/>
  <c r="AL114" i="5"/>
  <c r="AL70" i="5"/>
  <c r="AL56" i="5"/>
  <c r="AL42" i="5"/>
  <c r="AM42" i="5" s="1"/>
  <c r="AN42" i="5" s="1"/>
  <c r="BF42" i="5" s="1"/>
  <c r="AL32" i="5"/>
  <c r="AL20" i="5"/>
  <c r="AW6" i="5"/>
  <c r="AW64" i="5"/>
  <c r="AW48" i="5"/>
  <c r="AW32" i="5"/>
  <c r="AW16" i="5"/>
  <c r="AW7" i="5"/>
  <c r="AW63" i="5"/>
  <c r="AW47" i="5"/>
  <c r="AW31" i="5"/>
  <c r="AW15" i="5"/>
  <c r="AW78" i="5"/>
  <c r="AW62" i="5"/>
  <c r="AW46" i="5"/>
  <c r="AW30" i="5"/>
  <c r="AW14" i="5"/>
  <c r="AW77" i="5"/>
  <c r="AW61" i="5"/>
  <c r="AW45" i="5"/>
  <c r="AW29" i="5"/>
  <c r="AW13" i="5"/>
  <c r="AW76" i="5"/>
  <c r="AW60" i="5"/>
  <c r="AW44" i="5"/>
  <c r="AW28" i="5"/>
  <c r="AW12" i="5"/>
  <c r="AW17" i="5"/>
  <c r="AW75" i="5"/>
  <c r="AW59" i="5"/>
  <c r="AW43" i="5"/>
  <c r="AW27" i="5"/>
  <c r="AW11" i="5"/>
  <c r="AW74" i="5"/>
  <c r="AW58" i="5"/>
  <c r="AW42" i="5"/>
  <c r="AW26" i="5"/>
  <c r="AW10" i="5"/>
  <c r="AW73" i="5"/>
  <c r="AW57" i="5"/>
  <c r="AW41" i="5"/>
  <c r="AW25" i="5"/>
  <c r="AW9" i="5"/>
  <c r="AW72" i="5"/>
  <c r="AW56" i="5"/>
  <c r="AW40" i="5"/>
  <c r="AW24" i="5"/>
  <c r="AW8" i="5"/>
  <c r="AW71" i="5"/>
  <c r="AW55" i="5"/>
  <c r="AW39" i="5"/>
  <c r="AW23" i="5"/>
  <c r="AW2" i="5"/>
  <c r="AW70" i="5"/>
  <c r="AW54" i="5"/>
  <c r="AW38" i="5"/>
  <c r="AW22" i="5"/>
  <c r="AW18" i="5"/>
  <c r="AW65" i="5"/>
  <c r="AW69" i="5"/>
  <c r="AW53" i="5"/>
  <c r="AW37" i="5"/>
  <c r="AW21" i="5"/>
  <c r="AW34" i="5"/>
  <c r="AW68" i="5"/>
  <c r="AW52" i="5"/>
  <c r="AW36" i="5"/>
  <c r="AW20" i="5"/>
  <c r="AW50" i="5"/>
  <c r="AW33" i="5"/>
  <c r="AW67" i="5"/>
  <c r="AW51" i="5"/>
  <c r="AW35" i="5"/>
  <c r="AW19" i="5"/>
  <c r="AW66" i="5"/>
  <c r="AW49" i="5"/>
  <c r="AA68" i="5"/>
  <c r="AA93" i="5"/>
  <c r="AA102" i="5"/>
  <c r="AA113" i="5"/>
  <c r="AA124" i="5"/>
  <c r="AA132" i="5"/>
  <c r="AA144" i="5"/>
  <c r="AA53" i="5"/>
  <c r="AA37" i="5"/>
  <c r="AA21" i="5"/>
  <c r="AA7" i="5"/>
  <c r="AA69" i="5"/>
  <c r="AA81" i="5"/>
  <c r="AA94" i="5"/>
  <c r="AA103" i="5"/>
  <c r="AA114" i="5"/>
  <c r="AA133" i="5"/>
  <c r="AA155" i="5"/>
  <c r="AB155" i="5" s="1"/>
  <c r="AC155" i="5" s="1"/>
  <c r="BE155" i="5" s="1"/>
  <c r="AA2" i="5"/>
  <c r="AA52" i="5"/>
  <c r="AA36" i="5"/>
  <c r="AA20" i="5"/>
  <c r="AA70" i="5"/>
  <c r="AA82" i="5"/>
  <c r="AA104" i="5"/>
  <c r="AA125" i="5"/>
  <c r="AA134" i="5"/>
  <c r="AA145" i="5"/>
  <c r="AB145" i="5" s="1"/>
  <c r="AC145" i="5" s="1"/>
  <c r="BE145" i="5" s="1"/>
  <c r="AA156" i="5"/>
  <c r="AA164" i="5"/>
  <c r="AB164" i="5" s="1"/>
  <c r="AC164" i="5" s="1"/>
  <c r="BE164" i="5" s="1"/>
  <c r="AA67" i="5"/>
  <c r="AA51" i="5"/>
  <c r="AA35" i="5"/>
  <c r="AA19" i="5"/>
  <c r="AA23" i="5"/>
  <c r="AA71" i="5"/>
  <c r="AB71" i="5" s="1"/>
  <c r="AC71" i="5" s="1"/>
  <c r="BE71" i="5" s="1"/>
  <c r="AA95" i="5"/>
  <c r="AB95" i="5" s="1"/>
  <c r="AC95" i="5" s="1"/>
  <c r="BE95" i="5" s="1"/>
  <c r="BI95" i="5" s="1"/>
  <c r="AA105" i="5"/>
  <c r="AB105" i="5" s="1"/>
  <c r="AC105" i="5" s="1"/>
  <c r="BE105" i="5" s="1"/>
  <c r="AA135" i="5"/>
  <c r="AB135" i="5" s="1"/>
  <c r="AC135" i="5" s="1"/>
  <c r="BE135" i="5" s="1"/>
  <c r="AA146" i="5"/>
  <c r="AA165" i="5"/>
  <c r="AA66" i="5"/>
  <c r="AA50" i="5"/>
  <c r="AA34" i="5"/>
  <c r="AA18" i="5"/>
  <c r="AA22" i="5"/>
  <c r="AA72" i="5"/>
  <c r="AB72" i="5" s="1"/>
  <c r="AC72" i="5" s="1"/>
  <c r="BE72" i="5" s="1"/>
  <c r="AA83" i="5"/>
  <c r="AB83" i="5" s="1"/>
  <c r="AC83" i="5" s="1"/>
  <c r="BE83" i="5" s="1"/>
  <c r="AA96" i="5"/>
  <c r="AA106" i="5"/>
  <c r="AA115" i="5"/>
  <c r="AA126" i="5"/>
  <c r="AA136" i="5"/>
  <c r="AB136" i="5" s="1"/>
  <c r="AC136" i="5" s="1"/>
  <c r="BE136" i="5" s="1"/>
  <c r="AA157" i="5"/>
  <c r="AA166" i="5"/>
  <c r="AB166" i="5" s="1"/>
  <c r="AC166" i="5" s="1"/>
  <c r="BE166" i="5" s="1"/>
  <c r="AA65" i="5"/>
  <c r="AA49" i="5"/>
  <c r="AA33" i="5"/>
  <c r="AA17" i="5"/>
  <c r="AA80" i="5"/>
  <c r="AA73" i="5"/>
  <c r="AB73" i="5" s="1"/>
  <c r="AC73" i="5" s="1"/>
  <c r="BE73" i="5" s="1"/>
  <c r="AA84" i="5"/>
  <c r="AB84" i="5" s="1"/>
  <c r="AC84" i="5" s="1"/>
  <c r="BE84" i="5" s="1"/>
  <c r="AA137" i="5"/>
  <c r="AB137" i="5" s="1"/>
  <c r="AC137" i="5" s="1"/>
  <c r="BE137" i="5" s="1"/>
  <c r="AA167" i="5"/>
  <c r="AB167" i="5" s="1"/>
  <c r="AC167" i="5" s="1"/>
  <c r="BE167" i="5" s="1"/>
  <c r="AA64" i="5"/>
  <c r="AA48" i="5"/>
  <c r="AA32" i="5"/>
  <c r="AA16" i="5"/>
  <c r="AA143" i="5"/>
  <c r="AB143" i="5" s="1"/>
  <c r="AC143" i="5" s="1"/>
  <c r="BE143" i="5" s="1"/>
  <c r="BI143" i="5" s="1"/>
  <c r="AA74" i="5"/>
  <c r="AA85" i="5"/>
  <c r="AB85" i="5" s="1"/>
  <c r="AC85" i="5" s="1"/>
  <c r="BE85" i="5" s="1"/>
  <c r="AA97" i="5"/>
  <c r="AA107" i="5"/>
  <c r="AB107" i="5" s="1"/>
  <c r="AC107" i="5" s="1"/>
  <c r="BE107" i="5" s="1"/>
  <c r="AA127" i="5"/>
  <c r="AB127" i="5" s="1"/>
  <c r="AC127" i="5" s="1"/>
  <c r="BE127" i="5" s="1"/>
  <c r="BI127" i="5" s="1"/>
  <c r="AA138" i="5"/>
  <c r="AA147" i="5"/>
  <c r="AA158" i="5"/>
  <c r="AA168" i="5"/>
  <c r="AB168" i="5" s="1"/>
  <c r="AC168" i="5" s="1"/>
  <c r="BE168" i="5" s="1"/>
  <c r="AA63" i="5"/>
  <c r="AA47" i="5"/>
  <c r="AA31" i="5"/>
  <c r="AA15" i="5"/>
  <c r="AA38" i="5"/>
  <c r="AA86" i="5"/>
  <c r="AB86" i="5" s="1"/>
  <c r="AC86" i="5" s="1"/>
  <c r="BE86" i="5" s="1"/>
  <c r="AA108" i="5"/>
  <c r="AA116" i="5"/>
  <c r="AB116" i="5" s="1"/>
  <c r="AC116" i="5" s="1"/>
  <c r="BE116" i="5" s="1"/>
  <c r="AA128" i="5"/>
  <c r="AA169" i="5"/>
  <c r="AB169" i="5" s="1"/>
  <c r="AC169" i="5" s="1"/>
  <c r="BE169" i="5" s="1"/>
  <c r="AA62" i="5"/>
  <c r="AA46" i="5"/>
  <c r="AA30" i="5"/>
  <c r="AA14" i="5"/>
  <c r="AA163" i="5"/>
  <c r="AA75" i="5"/>
  <c r="AB75" i="5" s="1"/>
  <c r="AC75" i="5" s="1"/>
  <c r="BE75" i="5" s="1"/>
  <c r="AA87" i="5"/>
  <c r="AB87" i="5" s="1"/>
  <c r="AC87" i="5" s="1"/>
  <c r="BE87" i="5" s="1"/>
  <c r="AA117" i="5"/>
  <c r="AB117" i="5" s="1"/>
  <c r="AC117" i="5" s="1"/>
  <c r="BE117" i="5" s="1"/>
  <c r="AA139" i="5"/>
  <c r="AB139" i="5" s="1"/>
  <c r="AC139" i="5" s="1"/>
  <c r="BE139" i="5" s="1"/>
  <c r="AA159" i="5"/>
  <c r="AB159" i="5" s="1"/>
  <c r="AC159" i="5" s="1"/>
  <c r="BE159" i="5" s="1"/>
  <c r="AA170" i="5"/>
  <c r="AA61" i="5"/>
  <c r="AA45" i="5"/>
  <c r="AA29" i="5"/>
  <c r="AA13" i="5"/>
  <c r="AA101" i="5"/>
  <c r="AB101" i="5" s="1"/>
  <c r="AC101" i="5" s="1"/>
  <c r="BE101" i="5" s="1"/>
  <c r="AA76" i="5"/>
  <c r="AA88" i="5"/>
  <c r="AB88" i="5" s="1"/>
  <c r="AC88" i="5" s="1"/>
  <c r="BE88" i="5" s="1"/>
  <c r="AA98" i="5"/>
  <c r="AA109" i="5"/>
  <c r="AA118" i="5"/>
  <c r="AB118" i="5" s="1"/>
  <c r="AC118" i="5" s="1"/>
  <c r="BE118" i="5" s="1"/>
  <c r="AA129" i="5"/>
  <c r="AB129" i="5" s="1"/>
  <c r="AC129" i="5" s="1"/>
  <c r="BE129" i="5" s="1"/>
  <c r="AA140" i="5"/>
  <c r="AA148" i="5"/>
  <c r="AB148" i="5" s="1"/>
  <c r="AC148" i="5" s="1"/>
  <c r="BE148" i="5" s="1"/>
  <c r="AA160" i="5"/>
  <c r="AA60" i="5"/>
  <c r="AA44" i="5"/>
  <c r="AA28" i="5"/>
  <c r="AA12" i="5"/>
  <c r="AA54" i="5"/>
  <c r="AA89" i="5"/>
  <c r="AB89" i="5" s="1"/>
  <c r="AC89" i="5" s="1"/>
  <c r="BE89" i="5" s="1"/>
  <c r="AA119" i="5"/>
  <c r="AB119" i="5" s="1"/>
  <c r="AC119" i="5" s="1"/>
  <c r="BE119" i="5" s="1"/>
  <c r="AA130" i="5"/>
  <c r="AA149" i="5"/>
  <c r="AB149" i="5" s="1"/>
  <c r="AC149" i="5" s="1"/>
  <c r="BE149" i="5" s="1"/>
  <c r="AA171" i="5"/>
  <c r="AB171" i="5" s="1"/>
  <c r="AC171" i="5" s="1"/>
  <c r="BE171" i="5" s="1"/>
  <c r="AA59" i="5"/>
  <c r="AA43" i="5"/>
  <c r="AA27" i="5"/>
  <c r="AA11" i="5"/>
  <c r="AA123" i="5"/>
  <c r="AB123" i="5" s="1"/>
  <c r="AC123" i="5" s="1"/>
  <c r="BE123" i="5" s="1"/>
  <c r="AA77" i="5"/>
  <c r="AB77" i="5" s="1"/>
  <c r="AC77" i="5" s="1"/>
  <c r="BE77" i="5" s="1"/>
  <c r="AA90" i="5"/>
  <c r="AA99" i="5"/>
  <c r="AA110" i="5"/>
  <c r="AA120" i="5"/>
  <c r="AB120" i="5" s="1"/>
  <c r="AC120" i="5" s="1"/>
  <c r="BE120" i="5" s="1"/>
  <c r="AA141" i="5"/>
  <c r="AA150" i="5"/>
  <c r="AB150" i="5" s="1"/>
  <c r="AC150" i="5" s="1"/>
  <c r="BE150" i="5" s="1"/>
  <c r="AA161" i="5"/>
  <c r="AB161" i="5" s="1"/>
  <c r="AC161" i="5" s="1"/>
  <c r="BE161" i="5" s="1"/>
  <c r="AA172" i="5"/>
  <c r="AA58" i="5"/>
  <c r="AA42" i="5"/>
  <c r="AA26" i="5"/>
  <c r="AA10" i="5"/>
  <c r="AA154" i="5"/>
  <c r="AA78" i="5"/>
  <c r="AA121" i="5"/>
  <c r="AB121" i="5" s="1"/>
  <c r="AC121" i="5" s="1"/>
  <c r="BE121" i="5" s="1"/>
  <c r="AA151" i="5"/>
  <c r="AB151" i="5" s="1"/>
  <c r="AC151" i="5" s="1"/>
  <c r="BE151" i="5" s="1"/>
  <c r="AA162" i="5"/>
  <c r="AA57" i="5"/>
  <c r="AA41" i="5"/>
  <c r="AA25" i="5"/>
  <c r="AA9" i="5"/>
  <c r="AA91" i="5"/>
  <c r="AB91" i="5" s="1"/>
  <c r="AC91" i="5" s="1"/>
  <c r="BE91" i="5" s="1"/>
  <c r="AA111" i="5"/>
  <c r="AB111" i="5" s="1"/>
  <c r="AC111" i="5" s="1"/>
  <c r="BE111" i="5" s="1"/>
  <c r="AA122" i="5"/>
  <c r="AA131" i="5"/>
  <c r="AA142" i="5"/>
  <c r="AA152" i="5"/>
  <c r="AB152" i="5" s="1"/>
  <c r="AC152" i="5" s="1"/>
  <c r="BE152" i="5" s="1"/>
  <c r="AA173" i="5"/>
  <c r="AA56" i="5"/>
  <c r="AA40" i="5"/>
  <c r="AA24" i="5"/>
  <c r="AA8" i="5"/>
  <c r="AA174" i="5"/>
  <c r="AA79" i="5"/>
  <c r="AB79" i="5" s="1"/>
  <c r="AC79" i="5" s="1"/>
  <c r="BE79" i="5" s="1"/>
  <c r="BI79" i="5" s="1"/>
  <c r="AA92" i="5"/>
  <c r="AA100" i="5"/>
  <c r="AB100" i="5" s="1"/>
  <c r="AC100" i="5" s="1"/>
  <c r="BE100" i="5" s="1"/>
  <c r="AA112" i="5"/>
  <c r="AA153" i="5"/>
  <c r="AB153" i="5" s="1"/>
  <c r="AC153" i="5" s="1"/>
  <c r="BE153" i="5" s="1"/>
  <c r="AA55" i="5"/>
  <c r="AA39" i="5"/>
  <c r="P20" i="5"/>
  <c r="P36" i="5"/>
  <c r="P52" i="5"/>
  <c r="P4" i="5"/>
  <c r="P48" i="5"/>
  <c r="P5" i="5"/>
  <c r="P21" i="5"/>
  <c r="P37" i="5"/>
  <c r="P53" i="5"/>
  <c r="P2" i="5"/>
  <c r="P16" i="5"/>
  <c r="P6" i="5"/>
  <c r="P22" i="5"/>
  <c r="P38" i="5"/>
  <c r="P54" i="5"/>
  <c r="P66" i="5"/>
  <c r="P7" i="5"/>
  <c r="P23" i="5"/>
  <c r="P39" i="5"/>
  <c r="P55" i="5"/>
  <c r="P8" i="5"/>
  <c r="P24" i="5"/>
  <c r="P40" i="5"/>
  <c r="P56" i="5"/>
  <c r="P9" i="5"/>
  <c r="P25" i="5"/>
  <c r="P41" i="5"/>
  <c r="P57" i="5"/>
  <c r="P10" i="5"/>
  <c r="P26" i="5"/>
  <c r="P42" i="5"/>
  <c r="P58" i="5"/>
  <c r="P63" i="5"/>
  <c r="P11" i="5"/>
  <c r="P27" i="5"/>
  <c r="P43" i="5"/>
  <c r="P59" i="5"/>
  <c r="P47" i="5"/>
  <c r="P50" i="5"/>
  <c r="P12" i="5"/>
  <c r="P28" i="5"/>
  <c r="P44" i="5"/>
  <c r="P60" i="5"/>
  <c r="P32" i="5"/>
  <c r="P13" i="5"/>
  <c r="P29" i="5"/>
  <c r="P45" i="5"/>
  <c r="P61" i="5"/>
  <c r="P31" i="5"/>
  <c r="P14" i="5"/>
  <c r="P30" i="5"/>
  <c r="P46" i="5"/>
  <c r="P62" i="5"/>
  <c r="P15" i="5"/>
  <c r="P17" i="5"/>
  <c r="P33" i="5"/>
  <c r="P49" i="5"/>
  <c r="P65" i="5"/>
  <c r="P18" i="5"/>
  <c r="P34" i="5"/>
  <c r="P19" i="5"/>
  <c r="P35" i="5"/>
  <c r="P51" i="5"/>
  <c r="P67" i="5"/>
  <c r="P64" i="5"/>
  <c r="CD46" i="4"/>
  <c r="CP2" i="4"/>
  <c r="CQ6" i="4" s="1"/>
  <c r="CR6" i="4" s="1"/>
  <c r="CQ67" i="4"/>
  <c r="CQ53" i="4"/>
  <c r="CQ24" i="4"/>
  <c r="CQ8" i="4"/>
  <c r="CQ75" i="4"/>
  <c r="CQ61" i="4"/>
  <c r="CQ37" i="4"/>
  <c r="CQ56" i="4"/>
  <c r="CQ40" i="4"/>
  <c r="CQ12" i="4"/>
  <c r="CQ69" i="4"/>
  <c r="CQ25" i="4"/>
  <c r="CQ77" i="4"/>
  <c r="CQ18" i="4"/>
  <c r="CQ50" i="4"/>
  <c r="CQ57" i="4"/>
  <c r="CQ9" i="4"/>
  <c r="CQ28" i="4"/>
  <c r="CV6" i="4"/>
  <c r="CQ43" i="4"/>
  <c r="CQ26" i="4"/>
  <c r="CQ41" i="4"/>
  <c r="CQ36" i="4"/>
  <c r="CQ14" i="4"/>
  <c r="CQ7" i="4"/>
  <c r="CQ44" i="4"/>
  <c r="CQ22" i="4"/>
  <c r="CQ59" i="4"/>
  <c r="CQ31" i="4"/>
  <c r="CQ10" i="4"/>
  <c r="CQ52" i="4"/>
  <c r="CQ30" i="4"/>
  <c r="CQ63" i="4"/>
  <c r="CQ42" i="4"/>
  <c r="CQ60" i="4"/>
  <c r="CQ38" i="4"/>
  <c r="CQ32" i="4"/>
  <c r="CQ68" i="4"/>
  <c r="CQ64" i="4"/>
  <c r="CQ11" i="4"/>
  <c r="CQ76" i="4"/>
  <c r="CQ54" i="4"/>
  <c r="CQ47" i="4"/>
  <c r="CQ33" i="4"/>
  <c r="CQ19" i="4"/>
  <c r="CQ13" i="4"/>
  <c r="CQ62" i="4"/>
  <c r="CQ17" i="4"/>
  <c r="CQ65" i="4"/>
  <c r="CQ27" i="4"/>
  <c r="CQ70" i="4"/>
  <c r="CQ35" i="4"/>
  <c r="CQ29" i="4"/>
  <c r="AM53" i="4"/>
  <c r="AN53" i="4" s="1"/>
  <c r="CA53" i="4" s="1"/>
  <c r="CD53" i="4" s="1"/>
  <c r="AM65" i="4"/>
  <c r="AN65" i="4" s="1"/>
  <c r="CA65" i="4" s="1"/>
  <c r="CD65" i="4" s="1"/>
  <c r="AM29" i="4"/>
  <c r="AN29" i="4" s="1"/>
  <c r="CA29" i="4" s="1"/>
  <c r="CD29" i="4" s="1"/>
  <c r="AM9" i="4"/>
  <c r="AN9" i="4" s="1"/>
  <c r="CA9" i="4" s="1"/>
  <c r="CD9" i="4" s="1"/>
  <c r="CQ48" i="4"/>
  <c r="CQ16" i="4"/>
  <c r="CQ51" i="4"/>
  <c r="CQ39" i="4"/>
  <c r="CQ55" i="4"/>
  <c r="BW37" i="4"/>
  <c r="AN23" i="1"/>
  <c r="AO23" i="1" s="1"/>
  <c r="CD23" i="1" s="1"/>
  <c r="CG23" i="1" s="1"/>
  <c r="AN49" i="1"/>
  <c r="AO49" i="1" s="1"/>
  <c r="CD49" i="1" s="1"/>
  <c r="CG49" i="1" s="1"/>
  <c r="AN17" i="1"/>
  <c r="AO17" i="1" s="1"/>
  <c r="CD17" i="1" s="1"/>
  <c r="AN31" i="1"/>
  <c r="AO31" i="1" s="1"/>
  <c r="CD31" i="1" s="1"/>
  <c r="CG31" i="1" s="1"/>
  <c r="CG35" i="1"/>
  <c r="AN18" i="1"/>
  <c r="AO18" i="1" s="1"/>
  <c r="CD18" i="1" s="1"/>
  <c r="CG18" i="1" s="1"/>
  <c r="AN47" i="1"/>
  <c r="AO47" i="1" s="1"/>
  <c r="CD47" i="1" s="1"/>
  <c r="CG47" i="1" s="1"/>
  <c r="CG28" i="1"/>
  <c r="AN8" i="1"/>
  <c r="AO8" i="1" s="1"/>
  <c r="CD8" i="1" s="1"/>
  <c r="CG8" i="1" s="1"/>
  <c r="AN10" i="1"/>
  <c r="AO10" i="1" s="1"/>
  <c r="CD10" i="1" s="1"/>
  <c r="CG10" i="1" s="1"/>
  <c r="AN24" i="1"/>
  <c r="AO24" i="1" s="1"/>
  <c r="CD24" i="1" s="1"/>
  <c r="CG24" i="1" s="1"/>
  <c r="AN26" i="1"/>
  <c r="AO26" i="1" s="1"/>
  <c r="CD26" i="1" s="1"/>
  <c r="CG26" i="1" s="1"/>
  <c r="CG39" i="1"/>
  <c r="AN40" i="1"/>
  <c r="AO40" i="1" s="1"/>
  <c r="CD40" i="1" s="1"/>
  <c r="CG40" i="1" s="1"/>
  <c r="AN42" i="1"/>
  <c r="AO42" i="1" s="1"/>
  <c r="CD42" i="1" s="1"/>
  <c r="CG42" i="1" s="1"/>
  <c r="AN12" i="1"/>
  <c r="AO12" i="1" s="1"/>
  <c r="CD12" i="1" s="1"/>
  <c r="CG12" i="1" s="1"/>
  <c r="AN33" i="1"/>
  <c r="AO33" i="1" s="1"/>
  <c r="CD33" i="1" s="1"/>
  <c r="CG33" i="1" s="1"/>
  <c r="AN19" i="1"/>
  <c r="AO19" i="1" s="1"/>
  <c r="CD19" i="1" s="1"/>
  <c r="CG19" i="1" s="1"/>
  <c r="AN5" i="1"/>
  <c r="AO5" i="1" s="1"/>
  <c r="CD5" i="1" s="1"/>
  <c r="CG5" i="1" s="1"/>
  <c r="CG15" i="1"/>
  <c r="AN14" i="1"/>
  <c r="AO14" i="1" s="1"/>
  <c r="CD14" i="1" s="1"/>
  <c r="CG14" i="1" s="1"/>
  <c r="AN27" i="1"/>
  <c r="AO27" i="1" s="1"/>
  <c r="CD27" i="1" s="1"/>
  <c r="CG27" i="1" s="1"/>
  <c r="AN30" i="1"/>
  <c r="AO30" i="1" s="1"/>
  <c r="CD30" i="1" s="1"/>
  <c r="CG30" i="1" s="1"/>
  <c r="AN6" i="1"/>
  <c r="AO6" i="1" s="1"/>
  <c r="CD6" i="1" s="1"/>
  <c r="CG6" i="1" s="1"/>
  <c r="AN46" i="1"/>
  <c r="AO46" i="1" s="1"/>
  <c r="CD46" i="1" s="1"/>
  <c r="CG46" i="1" s="1"/>
  <c r="BS35" i="1"/>
  <c r="AN22" i="1"/>
  <c r="AO22" i="1" s="1"/>
  <c r="CD22" i="1" s="1"/>
  <c r="CG22" i="1" s="1"/>
  <c r="AN28" i="1"/>
  <c r="AO28" i="1" s="1"/>
  <c r="CD28" i="1" s="1"/>
  <c r="CG17" i="1"/>
  <c r="AN38" i="1"/>
  <c r="AO38" i="1" s="1"/>
  <c r="CD38" i="1" s="1"/>
  <c r="CG38" i="1" s="1"/>
  <c r="AN9" i="1"/>
  <c r="AO9" i="1" s="1"/>
  <c r="CD9" i="1" s="1"/>
  <c r="CG9" i="1" s="1"/>
  <c r="AN7" i="1"/>
  <c r="AO7" i="1" s="1"/>
  <c r="CD7" i="1" s="1"/>
  <c r="CG7" i="1" s="1"/>
  <c r="AN11" i="1"/>
  <c r="AO11" i="1" s="1"/>
  <c r="CD11" i="1" s="1"/>
  <c r="CG11" i="1" s="1"/>
  <c r="CG43" i="1"/>
  <c r="CD17" i="3"/>
  <c r="CD111" i="2"/>
  <c r="AM106" i="2"/>
  <c r="AN106" i="2" s="1"/>
  <c r="CA106" i="2" s="1"/>
  <c r="AM35" i="2"/>
  <c r="AN35" i="2" s="1"/>
  <c r="CA35" i="2" s="1"/>
  <c r="CD124" i="2"/>
  <c r="CD98" i="2"/>
  <c r="AM122" i="2"/>
  <c r="AN122" i="2" s="1"/>
  <c r="CA122" i="2" s="1"/>
  <c r="CD122" i="2" s="1"/>
  <c r="AM51" i="2"/>
  <c r="AN51" i="2" s="1"/>
  <c r="CA51" i="2" s="1"/>
  <c r="CD110" i="2"/>
  <c r="AM69" i="2"/>
  <c r="AN69" i="2" s="1"/>
  <c r="CA69" i="2" s="1"/>
  <c r="CD69" i="2" s="1"/>
  <c r="AM90" i="2"/>
  <c r="AN90" i="2" s="1"/>
  <c r="CA90" i="2" s="1"/>
  <c r="CD90" i="2" s="1"/>
  <c r="CD106" i="2"/>
  <c r="CD70" i="2"/>
  <c r="CD56" i="2"/>
  <c r="AM17" i="2"/>
  <c r="AN17" i="2" s="1"/>
  <c r="CA17" i="2" s="1"/>
  <c r="CD17" i="2" s="1"/>
  <c r="CD71" i="2"/>
  <c r="CD104" i="2"/>
  <c r="CD52" i="2"/>
  <c r="AM33" i="2"/>
  <c r="AN33" i="2" s="1"/>
  <c r="CA33" i="2" s="1"/>
  <c r="CD65" i="2"/>
  <c r="AM49" i="2"/>
  <c r="AN49" i="2" s="1"/>
  <c r="CA49" i="2" s="1"/>
  <c r="CD51" i="2"/>
  <c r="CD84" i="2"/>
  <c r="CD117" i="2"/>
  <c r="CD81" i="2"/>
  <c r="AM124" i="2"/>
  <c r="AN124" i="2" s="1"/>
  <c r="CA124" i="2" s="1"/>
  <c r="CD67" i="2"/>
  <c r="AM21" i="2"/>
  <c r="AN21" i="2" s="1"/>
  <c r="CA21" i="2" s="1"/>
  <c r="CD50" i="2"/>
  <c r="CD80" i="2"/>
  <c r="CD123" i="2"/>
  <c r="AM34" i="2"/>
  <c r="AN34" i="2" s="1"/>
  <c r="CA34" i="2" s="1"/>
  <c r="CD34" i="2" s="1"/>
  <c r="CD66" i="2"/>
  <c r="AM50" i="2"/>
  <c r="AN50" i="2" s="1"/>
  <c r="CA50" i="2" s="1"/>
  <c r="CD79" i="2"/>
  <c r="CD112" i="2"/>
  <c r="AM37" i="4"/>
  <c r="AN37" i="4" s="1"/>
  <c r="CA37" i="4" s="1"/>
  <c r="CD37" i="4" s="1"/>
  <c r="AM49" i="4"/>
  <c r="AN49" i="4" s="1"/>
  <c r="CA49" i="4" s="1"/>
  <c r="CD49" i="4" s="1"/>
  <c r="AM13" i="4"/>
  <c r="AN13" i="4" s="1"/>
  <c r="CA13" i="4" s="1"/>
  <c r="CD13" i="4" s="1"/>
  <c r="AM62" i="4"/>
  <c r="AN62" i="4" s="1"/>
  <c r="CA62" i="4" s="1"/>
  <c r="CD62" i="4" s="1"/>
  <c r="AM48" i="4"/>
  <c r="AN48" i="4" s="1"/>
  <c r="CA48" i="4" s="1"/>
  <c r="CD48" i="4" s="1"/>
  <c r="AM12" i="4"/>
  <c r="AN12" i="4" s="1"/>
  <c r="CA12" i="4" s="1"/>
  <c r="CD12" i="4" s="1"/>
  <c r="AM61" i="4"/>
  <c r="AN61" i="4" s="1"/>
  <c r="CA61" i="4" s="1"/>
  <c r="CD61" i="4" s="1"/>
  <c r="AM41" i="4"/>
  <c r="AN41" i="4" s="1"/>
  <c r="CA41" i="4" s="1"/>
  <c r="CD41" i="4" s="1"/>
  <c r="AM64" i="4"/>
  <c r="AN64" i="4" s="1"/>
  <c r="CA64" i="4" s="1"/>
  <c r="CD64" i="4" s="1"/>
  <c r="AM28" i="4"/>
  <c r="AN28" i="4" s="1"/>
  <c r="CA28" i="4" s="1"/>
  <c r="CD28" i="4" s="1"/>
  <c r="AM15" i="4"/>
  <c r="AN15" i="4" s="1"/>
  <c r="CA15" i="4" s="1"/>
  <c r="CD15" i="4" s="1"/>
  <c r="AM57" i="4"/>
  <c r="AN57" i="4" s="1"/>
  <c r="CA57" i="4" s="1"/>
  <c r="CD57" i="4" s="1"/>
  <c r="AM11" i="4"/>
  <c r="AN11" i="4" s="1"/>
  <c r="CA11" i="4" s="1"/>
  <c r="CD11" i="4" s="1"/>
  <c r="AM44" i="4"/>
  <c r="AN44" i="4" s="1"/>
  <c r="CA44" i="4" s="1"/>
  <c r="CD44" i="4" s="1"/>
  <c r="AM47" i="4"/>
  <c r="AN47" i="4" s="1"/>
  <c r="CA47" i="4" s="1"/>
  <c r="CD47" i="4" s="1"/>
  <c r="AM27" i="4"/>
  <c r="AN27" i="4" s="1"/>
  <c r="CA27" i="4" s="1"/>
  <c r="CD27" i="4" s="1"/>
  <c r="AM60" i="4"/>
  <c r="AN60" i="4" s="1"/>
  <c r="CA60" i="4" s="1"/>
  <c r="CD60" i="4" s="1"/>
  <c r="AM8" i="4"/>
  <c r="AN8" i="4" s="1"/>
  <c r="CA8" i="4" s="1"/>
  <c r="CD8" i="4" s="1"/>
  <c r="AM25" i="4"/>
  <c r="AN25" i="4" s="1"/>
  <c r="CA25" i="4" s="1"/>
  <c r="CD25" i="4" s="1"/>
  <c r="AM43" i="4"/>
  <c r="AN43" i="4" s="1"/>
  <c r="CA43" i="4" s="1"/>
  <c r="CD43" i="4" s="1"/>
  <c r="AM16" i="4"/>
  <c r="AN16" i="4" s="1"/>
  <c r="CA16" i="4" s="1"/>
  <c r="CD16" i="4" s="1"/>
  <c r="AM24" i="4"/>
  <c r="AN24" i="4" s="1"/>
  <c r="CA24" i="4" s="1"/>
  <c r="CD24" i="4" s="1"/>
  <c r="AM45" i="4"/>
  <c r="AN45" i="4" s="1"/>
  <c r="CA45" i="4" s="1"/>
  <c r="CD45" i="4" s="1"/>
  <c r="AM59" i="4"/>
  <c r="AN59" i="4" s="1"/>
  <c r="CA59" i="4" s="1"/>
  <c r="CD59" i="4" s="1"/>
  <c r="AM7" i="4"/>
  <c r="AN7" i="4" s="1"/>
  <c r="CA7" i="4" s="1"/>
  <c r="CD7" i="4" s="1"/>
  <c r="AM40" i="4"/>
  <c r="AN40" i="4" s="1"/>
  <c r="CA40" i="4" s="1"/>
  <c r="CD40" i="4" s="1"/>
  <c r="AM26" i="4"/>
  <c r="AN26" i="4" s="1"/>
  <c r="CA26" i="4" s="1"/>
  <c r="CD26" i="4" s="1"/>
  <c r="AM10" i="4"/>
  <c r="AN10" i="4" s="1"/>
  <c r="CA10" i="4" s="1"/>
  <c r="CD10" i="4" s="1"/>
  <c r="AM6" i="4"/>
  <c r="AN6" i="4" s="1"/>
  <c r="CA6" i="4" s="1"/>
  <c r="CD6" i="4" s="1"/>
  <c r="AM23" i="4"/>
  <c r="AN23" i="4" s="1"/>
  <c r="CA23" i="4" s="1"/>
  <c r="CD23" i="4" s="1"/>
  <c r="AM56" i="4"/>
  <c r="AN56" i="4" s="1"/>
  <c r="CA56" i="4" s="1"/>
  <c r="CD56" i="4" s="1"/>
  <c r="AM20" i="4"/>
  <c r="AN20" i="4" s="1"/>
  <c r="CA20" i="4" s="1"/>
  <c r="CD20" i="4" s="1"/>
  <c r="AM22" i="4"/>
  <c r="AN22" i="4" s="1"/>
  <c r="CA22" i="4" s="1"/>
  <c r="CD22" i="4" s="1"/>
  <c r="AM39" i="4"/>
  <c r="AN39" i="4" s="1"/>
  <c r="CA39" i="4" s="1"/>
  <c r="CD39" i="4" s="1"/>
  <c r="AM19" i="4"/>
  <c r="AN19" i="4" s="1"/>
  <c r="CA19" i="4" s="1"/>
  <c r="CD19" i="4" s="1"/>
  <c r="AM36" i="4"/>
  <c r="AN36" i="4" s="1"/>
  <c r="CA36" i="4" s="1"/>
  <c r="CD36" i="4" s="1"/>
  <c r="AM38" i="4"/>
  <c r="AN38" i="4" s="1"/>
  <c r="CA38" i="4" s="1"/>
  <c r="CD38" i="4" s="1"/>
  <c r="AM55" i="4"/>
  <c r="AN55" i="4" s="1"/>
  <c r="CA55" i="4" s="1"/>
  <c r="CD55" i="4" s="1"/>
  <c r="AM35" i="4"/>
  <c r="AN35" i="4" s="1"/>
  <c r="CA35" i="4" s="1"/>
  <c r="CD35" i="4" s="1"/>
  <c r="AM32" i="4"/>
  <c r="AN32" i="4" s="1"/>
  <c r="CA32" i="4" s="1"/>
  <c r="CD32" i="4" s="1"/>
  <c r="AM52" i="4"/>
  <c r="AN52" i="4" s="1"/>
  <c r="CA52" i="4" s="1"/>
  <c r="CD52" i="4" s="1"/>
  <c r="AM54" i="4"/>
  <c r="AN54" i="4" s="1"/>
  <c r="CA54" i="4" s="1"/>
  <c r="CD54" i="4" s="1"/>
  <c r="AM31" i="4"/>
  <c r="AN31" i="4" s="1"/>
  <c r="CA31" i="4" s="1"/>
  <c r="CD31" i="4" s="1"/>
  <c r="AM51" i="4"/>
  <c r="AN51" i="4" s="1"/>
  <c r="CA51" i="4" s="1"/>
  <c r="CD51" i="4" s="1"/>
  <c r="AM42" i="4"/>
  <c r="AN42" i="4" s="1"/>
  <c r="CA42" i="4" s="1"/>
  <c r="CD42" i="4" s="1"/>
  <c r="AM63" i="4"/>
  <c r="AN63" i="4" s="1"/>
  <c r="CA63" i="4" s="1"/>
  <c r="CD63" i="4" s="1"/>
  <c r="AM18" i="4"/>
  <c r="AN18" i="4" s="1"/>
  <c r="CA18" i="4" s="1"/>
  <c r="CD18" i="4" s="1"/>
  <c r="AM14" i="4"/>
  <c r="AN14" i="4" s="1"/>
  <c r="CA14" i="4" s="1"/>
  <c r="CD14" i="4" s="1"/>
  <c r="AM58" i="4"/>
  <c r="AN58" i="4" s="1"/>
  <c r="CA58" i="4" s="1"/>
  <c r="CD58" i="4" s="1"/>
  <c r="AM17" i="4"/>
  <c r="AN17" i="4" s="1"/>
  <c r="CA17" i="4" s="1"/>
  <c r="CD17" i="4" s="1"/>
  <c r="AM34" i="4"/>
  <c r="AN34" i="4" s="1"/>
  <c r="CA34" i="4" s="1"/>
  <c r="CD34" i="4" s="1"/>
  <c r="AM30" i="4"/>
  <c r="AN30" i="4" s="1"/>
  <c r="CA30" i="4" s="1"/>
  <c r="CD30" i="4" s="1"/>
  <c r="AM21" i="4"/>
  <c r="AN21" i="4" s="1"/>
  <c r="CA21" i="4" s="1"/>
  <c r="CD21" i="4" s="1"/>
  <c r="AM33" i="4"/>
  <c r="AN33" i="4" s="1"/>
  <c r="CA33" i="4" s="1"/>
  <c r="CD33" i="4" s="1"/>
  <c r="AM50" i="4"/>
  <c r="AN50" i="4" s="1"/>
  <c r="CA50" i="4" s="1"/>
  <c r="CD50" i="4" s="1"/>
  <c r="AF68" i="4"/>
  <c r="AG68" i="4" s="1"/>
  <c r="BT68" i="4" s="1"/>
  <c r="BW68" i="4" s="1"/>
  <c r="AF33" i="4"/>
  <c r="AG33" i="4" s="1"/>
  <c r="BT33" i="4" s="1"/>
  <c r="BW33" i="4" s="1"/>
  <c r="AF58" i="4"/>
  <c r="AG58" i="4" s="1"/>
  <c r="BT58" i="4" s="1"/>
  <c r="BW58" i="4" s="1"/>
  <c r="AF35" i="4"/>
  <c r="AG35" i="4" s="1"/>
  <c r="BT35" i="4" s="1"/>
  <c r="BW35" i="4" s="1"/>
  <c r="AF16" i="4"/>
  <c r="AG16" i="4" s="1"/>
  <c r="BT16" i="4" s="1"/>
  <c r="BW16" i="4" s="1"/>
  <c r="AF49" i="4"/>
  <c r="AG49" i="4" s="1"/>
  <c r="BT49" i="4" s="1"/>
  <c r="BW49" i="4" s="1"/>
  <c r="AF21" i="4"/>
  <c r="AG21" i="4" s="1"/>
  <c r="BT21" i="4" s="1"/>
  <c r="BW21" i="4" s="1"/>
  <c r="AF51" i="4"/>
  <c r="AG51" i="4" s="1"/>
  <c r="BT51" i="4" s="1"/>
  <c r="BW51" i="4" s="1"/>
  <c r="AF32" i="4"/>
  <c r="AG32" i="4" s="1"/>
  <c r="BT32" i="4" s="1"/>
  <c r="BW32" i="4" s="1"/>
  <c r="AF65" i="4"/>
  <c r="AG65" i="4" s="1"/>
  <c r="BT65" i="4" s="1"/>
  <c r="BW65" i="4" s="1"/>
  <c r="AF53" i="4"/>
  <c r="AG53" i="4" s="1"/>
  <c r="BT53" i="4" s="1"/>
  <c r="BW53" i="4" s="1"/>
  <c r="AF67" i="4"/>
  <c r="AG67" i="4" s="1"/>
  <c r="BT67" i="4" s="1"/>
  <c r="BW67" i="4" s="1"/>
  <c r="AF19" i="4"/>
  <c r="AG19" i="4" s="1"/>
  <c r="BT19" i="4" s="1"/>
  <c r="BW19" i="4" s="1"/>
  <c r="AF48" i="4"/>
  <c r="AG48" i="4" s="1"/>
  <c r="BT48" i="4" s="1"/>
  <c r="BW48" i="4" s="1"/>
  <c r="AF15" i="4"/>
  <c r="AG15" i="4" s="1"/>
  <c r="BT15" i="4" s="1"/>
  <c r="BW15" i="4" s="1"/>
  <c r="AF13" i="4"/>
  <c r="AG13" i="4" s="1"/>
  <c r="BT13" i="4" s="1"/>
  <c r="BW13" i="4" s="1"/>
  <c r="AF14" i="4"/>
  <c r="AG14" i="4" s="1"/>
  <c r="BT14" i="4" s="1"/>
  <c r="BW14" i="4" s="1"/>
  <c r="AF17" i="4"/>
  <c r="AG17" i="4" s="1"/>
  <c r="BT17" i="4" s="1"/>
  <c r="BW17" i="4" s="1"/>
  <c r="AF64" i="4"/>
  <c r="AG64" i="4" s="1"/>
  <c r="BT64" i="4" s="1"/>
  <c r="BW64" i="4" s="1"/>
  <c r="AF44" i="4"/>
  <c r="AG44" i="4" s="1"/>
  <c r="BT44" i="4" s="1"/>
  <c r="BW44" i="4" s="1"/>
  <c r="AF29" i="4"/>
  <c r="AG29" i="4" s="1"/>
  <c r="BT29" i="4" s="1"/>
  <c r="BW29" i="4" s="1"/>
  <c r="AF30" i="4"/>
  <c r="AG30" i="4" s="1"/>
  <c r="BT30" i="4" s="1"/>
  <c r="BW30" i="4" s="1"/>
  <c r="AF52" i="4"/>
  <c r="AG52" i="4" s="1"/>
  <c r="BT52" i="4" s="1"/>
  <c r="BW52" i="4" s="1"/>
  <c r="AF27" i="4"/>
  <c r="AG27" i="4" s="1"/>
  <c r="BT27" i="4" s="1"/>
  <c r="BW27" i="4" s="1"/>
  <c r="AF60" i="4"/>
  <c r="AG60" i="4" s="1"/>
  <c r="BT60" i="4" s="1"/>
  <c r="BW60" i="4" s="1"/>
  <c r="AF45" i="4"/>
  <c r="AG45" i="4" s="1"/>
  <c r="BT45" i="4" s="1"/>
  <c r="BW45" i="4" s="1"/>
  <c r="AF46" i="4"/>
  <c r="AG46" i="4" s="1"/>
  <c r="BT46" i="4" s="1"/>
  <c r="BW46" i="4" s="1"/>
  <c r="AF43" i="4"/>
  <c r="AG43" i="4" s="1"/>
  <c r="BT43" i="4" s="1"/>
  <c r="BW43" i="4" s="1"/>
  <c r="AF28" i="4"/>
  <c r="AG28" i="4" s="1"/>
  <c r="BT28" i="4" s="1"/>
  <c r="BW28" i="4" s="1"/>
  <c r="AF61" i="4"/>
  <c r="AG61" i="4" s="1"/>
  <c r="BT61" i="4" s="1"/>
  <c r="BW61" i="4" s="1"/>
  <c r="AF62" i="4"/>
  <c r="AG62" i="4" s="1"/>
  <c r="BT62" i="4" s="1"/>
  <c r="BW62" i="4" s="1"/>
  <c r="AF59" i="4"/>
  <c r="AG59" i="4" s="1"/>
  <c r="BT59" i="4" s="1"/>
  <c r="BW59" i="4" s="1"/>
  <c r="AF7" i="4"/>
  <c r="AG7" i="4" s="1"/>
  <c r="BT7" i="4" s="1"/>
  <c r="BW7" i="4" s="1"/>
  <c r="AF8" i="4"/>
  <c r="AG8" i="4" s="1"/>
  <c r="BT8" i="4" s="1"/>
  <c r="BW8" i="4" s="1"/>
  <c r="AF31" i="4"/>
  <c r="AG31" i="4" s="1"/>
  <c r="BT31" i="4" s="1"/>
  <c r="BW31" i="4" s="1"/>
  <c r="AF63" i="4"/>
  <c r="AG63" i="4" s="1"/>
  <c r="BT63" i="4" s="1"/>
  <c r="BW63" i="4" s="1"/>
  <c r="AF23" i="4"/>
  <c r="AG23" i="4" s="1"/>
  <c r="BT23" i="4" s="1"/>
  <c r="BW23" i="4" s="1"/>
  <c r="AF24" i="4"/>
  <c r="AG24" i="4" s="1"/>
  <c r="BT24" i="4" s="1"/>
  <c r="BW24" i="4" s="1"/>
  <c r="AF47" i="4"/>
  <c r="AG47" i="4" s="1"/>
  <c r="BT47" i="4" s="1"/>
  <c r="BW47" i="4" s="1"/>
  <c r="AF11" i="4"/>
  <c r="AG11" i="4" s="1"/>
  <c r="BT11" i="4" s="1"/>
  <c r="BW11" i="4" s="1"/>
  <c r="AF39" i="4"/>
  <c r="AG39" i="4" s="1"/>
  <c r="BT39" i="4" s="1"/>
  <c r="BW39" i="4" s="1"/>
  <c r="AF40" i="4"/>
  <c r="AG40" i="4" s="1"/>
  <c r="BT40" i="4" s="1"/>
  <c r="BW40" i="4" s="1"/>
  <c r="AF9" i="4"/>
  <c r="AG9" i="4" s="1"/>
  <c r="BT9" i="4" s="1"/>
  <c r="BW9" i="4" s="1"/>
  <c r="AF6" i="4"/>
  <c r="AG6" i="4" s="1"/>
  <c r="BT6" i="4" s="1"/>
  <c r="BW6" i="4" s="1"/>
  <c r="AF55" i="4"/>
  <c r="AG55" i="4" s="1"/>
  <c r="BT55" i="4" s="1"/>
  <c r="BW55" i="4" s="1"/>
  <c r="AF56" i="4"/>
  <c r="AG56" i="4" s="1"/>
  <c r="BT56" i="4" s="1"/>
  <c r="BW56" i="4" s="1"/>
  <c r="AF25" i="4"/>
  <c r="AG25" i="4" s="1"/>
  <c r="BT25" i="4" s="1"/>
  <c r="BW25" i="4" s="1"/>
  <c r="AF69" i="4"/>
  <c r="AG69" i="4" s="1"/>
  <c r="BT69" i="4" s="1"/>
  <c r="BW69" i="4" s="1"/>
  <c r="AF22" i="4"/>
  <c r="AG22" i="4" s="1"/>
  <c r="BT22" i="4" s="1"/>
  <c r="BW22" i="4" s="1"/>
  <c r="AF71" i="4"/>
  <c r="AG71" i="4" s="1"/>
  <c r="BT71" i="4" s="1"/>
  <c r="BW71" i="4" s="1"/>
  <c r="AF10" i="4"/>
  <c r="AG10" i="4" s="1"/>
  <c r="BT10" i="4" s="1"/>
  <c r="BW10" i="4" s="1"/>
  <c r="AF41" i="4"/>
  <c r="AG41" i="4" s="1"/>
  <c r="BT41" i="4" s="1"/>
  <c r="BW41" i="4" s="1"/>
  <c r="AF66" i="4"/>
  <c r="AG66" i="4" s="1"/>
  <c r="BT66" i="4" s="1"/>
  <c r="BW66" i="4" s="1"/>
  <c r="AF12" i="4"/>
  <c r="AG12" i="4" s="1"/>
  <c r="BT12" i="4" s="1"/>
  <c r="BW12" i="4" s="1"/>
  <c r="AF38" i="4"/>
  <c r="AG38" i="4" s="1"/>
  <c r="BT38" i="4" s="1"/>
  <c r="BW38" i="4" s="1"/>
  <c r="AF18" i="4"/>
  <c r="AG18" i="4" s="1"/>
  <c r="BT18" i="4" s="1"/>
  <c r="BW18" i="4" s="1"/>
  <c r="AF26" i="4"/>
  <c r="AG26" i="4" s="1"/>
  <c r="BT26" i="4" s="1"/>
  <c r="BW26" i="4" s="1"/>
  <c r="AF57" i="4"/>
  <c r="AG57" i="4" s="1"/>
  <c r="BT57" i="4" s="1"/>
  <c r="BW57" i="4" s="1"/>
  <c r="AF20" i="4"/>
  <c r="AG20" i="4" s="1"/>
  <c r="BT20" i="4" s="1"/>
  <c r="BW20" i="4" s="1"/>
  <c r="AF54" i="4"/>
  <c r="AG54" i="4" s="1"/>
  <c r="BT54" i="4" s="1"/>
  <c r="BW54" i="4" s="1"/>
  <c r="AF34" i="4"/>
  <c r="AG34" i="4" s="1"/>
  <c r="BT34" i="4" s="1"/>
  <c r="BW34" i="4" s="1"/>
  <c r="AF42" i="4"/>
  <c r="AG42" i="4" s="1"/>
  <c r="BT42" i="4" s="1"/>
  <c r="BW42" i="4" s="1"/>
  <c r="AF36" i="4"/>
  <c r="AG36" i="4" s="1"/>
  <c r="BT36" i="4" s="1"/>
  <c r="BW36" i="4" s="1"/>
  <c r="AF70" i="4"/>
  <c r="AG70" i="4" s="1"/>
  <c r="BT70" i="4" s="1"/>
  <c r="BW70" i="4" s="1"/>
  <c r="AF50" i="4"/>
  <c r="AG50" i="4" s="1"/>
  <c r="BT50" i="4" s="1"/>
  <c r="BW50" i="4" s="1"/>
  <c r="Y11" i="4"/>
  <c r="Z11" i="4" s="1"/>
  <c r="BM11" i="4" s="1"/>
  <c r="Y27" i="4"/>
  <c r="Z27" i="4" s="1"/>
  <c r="BM27" i="4" s="1"/>
  <c r="Y43" i="4"/>
  <c r="Z43" i="4" s="1"/>
  <c r="BM43" i="4" s="1"/>
  <c r="Y59" i="4"/>
  <c r="Z59" i="4" s="1"/>
  <c r="BM59" i="4" s="1"/>
  <c r="Y75" i="4"/>
  <c r="Z75" i="4" s="1"/>
  <c r="BM75" i="4" s="1"/>
  <c r="Y6" i="4"/>
  <c r="Z6" i="4" s="1"/>
  <c r="BM6" i="4" s="1"/>
  <c r="BP6" i="4" s="1"/>
  <c r="DF6" i="4" s="1"/>
  <c r="Y22" i="4"/>
  <c r="Z22" i="4" s="1"/>
  <c r="BM22" i="4" s="1"/>
  <c r="Y38" i="4"/>
  <c r="Z38" i="4" s="1"/>
  <c r="BM38" i="4" s="1"/>
  <c r="Y54" i="4"/>
  <c r="Z54" i="4" s="1"/>
  <c r="BM54" i="4" s="1"/>
  <c r="Y70" i="4"/>
  <c r="Z70" i="4" s="1"/>
  <c r="BM70" i="4" s="1"/>
  <c r="Y76" i="4"/>
  <c r="Z76" i="4" s="1"/>
  <c r="BM76" i="4" s="1"/>
  <c r="Y17" i="4"/>
  <c r="Z17" i="4" s="1"/>
  <c r="BM17" i="4" s="1"/>
  <c r="Y33" i="4"/>
  <c r="Z33" i="4" s="1"/>
  <c r="BM33" i="4" s="1"/>
  <c r="Y49" i="4"/>
  <c r="Z49" i="4" s="1"/>
  <c r="BM49" i="4" s="1"/>
  <c r="Y65" i="4"/>
  <c r="Z65" i="4" s="1"/>
  <c r="BM65" i="4" s="1"/>
  <c r="Y37" i="4"/>
  <c r="Z37" i="4" s="1"/>
  <c r="BM37" i="4" s="1"/>
  <c r="Y12" i="4"/>
  <c r="Z12" i="4" s="1"/>
  <c r="BM12" i="4" s="1"/>
  <c r="Y28" i="4"/>
  <c r="Z28" i="4" s="1"/>
  <c r="BM28" i="4" s="1"/>
  <c r="Y44" i="4"/>
  <c r="Z44" i="4" s="1"/>
  <c r="BM44" i="4" s="1"/>
  <c r="Y60" i="4"/>
  <c r="Z60" i="4" s="1"/>
  <c r="BM60" i="4" s="1"/>
  <c r="Y7" i="4"/>
  <c r="Z7" i="4" s="1"/>
  <c r="BM7" i="4" s="1"/>
  <c r="BP7" i="4" s="1"/>
  <c r="DF7" i="4" s="1"/>
  <c r="Y23" i="4"/>
  <c r="Z23" i="4" s="1"/>
  <c r="BM23" i="4" s="1"/>
  <c r="Y39" i="4"/>
  <c r="Z39" i="4" s="1"/>
  <c r="BM39" i="4" s="1"/>
  <c r="Y55" i="4"/>
  <c r="Z55" i="4" s="1"/>
  <c r="BM55" i="4" s="1"/>
  <c r="Y71" i="4"/>
  <c r="Z71" i="4" s="1"/>
  <c r="BM71" i="4" s="1"/>
  <c r="Y77" i="4"/>
  <c r="Z77" i="4" s="1"/>
  <c r="BM77" i="4" s="1"/>
  <c r="Y74" i="4"/>
  <c r="Z74" i="4" s="1"/>
  <c r="BM74" i="4" s="1"/>
  <c r="Y21" i="4"/>
  <c r="Z21" i="4" s="1"/>
  <c r="BM21" i="4" s="1"/>
  <c r="Y53" i="4"/>
  <c r="Z53" i="4" s="1"/>
  <c r="BM53" i="4" s="1"/>
  <c r="Y69" i="4"/>
  <c r="Z69" i="4" s="1"/>
  <c r="BM69" i="4" s="1"/>
  <c r="Y18" i="4"/>
  <c r="Z18" i="4" s="1"/>
  <c r="BM18" i="4" s="1"/>
  <c r="Y34" i="4"/>
  <c r="Z34" i="4" s="1"/>
  <c r="BM34" i="4" s="1"/>
  <c r="Y50" i="4"/>
  <c r="Z50" i="4" s="1"/>
  <c r="BM50" i="4" s="1"/>
  <c r="Y66" i="4"/>
  <c r="Z66" i="4" s="1"/>
  <c r="BM66" i="4" s="1"/>
  <c r="Y13" i="4"/>
  <c r="Z13" i="4" s="1"/>
  <c r="BM13" i="4" s="1"/>
  <c r="Y29" i="4"/>
  <c r="Z29" i="4" s="1"/>
  <c r="BM29" i="4" s="1"/>
  <c r="Y45" i="4"/>
  <c r="Z45" i="4" s="1"/>
  <c r="BM45" i="4" s="1"/>
  <c r="Y61" i="4"/>
  <c r="Z61" i="4" s="1"/>
  <c r="BM61" i="4" s="1"/>
  <c r="Y8" i="4"/>
  <c r="Z8" i="4" s="1"/>
  <c r="BM8" i="4" s="1"/>
  <c r="Y24" i="4"/>
  <c r="Z24" i="4" s="1"/>
  <c r="BM24" i="4" s="1"/>
  <c r="Y40" i="4"/>
  <c r="Z40" i="4" s="1"/>
  <c r="BM40" i="4" s="1"/>
  <c r="Y56" i="4"/>
  <c r="Z56" i="4" s="1"/>
  <c r="BM56" i="4" s="1"/>
  <c r="Y72" i="4"/>
  <c r="Z72" i="4" s="1"/>
  <c r="BM72" i="4" s="1"/>
  <c r="Y78" i="4"/>
  <c r="Z78" i="4" s="1"/>
  <c r="BM78" i="4" s="1"/>
  <c r="Y58" i="4"/>
  <c r="Z58" i="4" s="1"/>
  <c r="BM58" i="4" s="1"/>
  <c r="Y19" i="4"/>
  <c r="Z19" i="4" s="1"/>
  <c r="BM19" i="4" s="1"/>
  <c r="Y35" i="4"/>
  <c r="Z35" i="4" s="1"/>
  <c r="BM35" i="4" s="1"/>
  <c r="Y51" i="4"/>
  <c r="Z51" i="4" s="1"/>
  <c r="BM51" i="4" s="1"/>
  <c r="Y67" i="4"/>
  <c r="Z67" i="4" s="1"/>
  <c r="BM67" i="4" s="1"/>
  <c r="Y14" i="4"/>
  <c r="Z14" i="4" s="1"/>
  <c r="BM14" i="4" s="1"/>
  <c r="Y30" i="4"/>
  <c r="Z30" i="4" s="1"/>
  <c r="BM30" i="4" s="1"/>
  <c r="Y46" i="4"/>
  <c r="Z46" i="4" s="1"/>
  <c r="BM46" i="4" s="1"/>
  <c r="Y62" i="4"/>
  <c r="Z62" i="4" s="1"/>
  <c r="BM62" i="4" s="1"/>
  <c r="Y9" i="4"/>
  <c r="Z9" i="4" s="1"/>
  <c r="BM9" i="4" s="1"/>
  <c r="Y25" i="4"/>
  <c r="Z25" i="4" s="1"/>
  <c r="BM25" i="4" s="1"/>
  <c r="Y41" i="4"/>
  <c r="Z41" i="4" s="1"/>
  <c r="BM41" i="4" s="1"/>
  <c r="Y57" i="4"/>
  <c r="Z57" i="4" s="1"/>
  <c r="BM57" i="4" s="1"/>
  <c r="Y73" i="4"/>
  <c r="Z73" i="4" s="1"/>
  <c r="BM73" i="4" s="1"/>
  <c r="Y26" i="4"/>
  <c r="Z26" i="4" s="1"/>
  <c r="BM26" i="4" s="1"/>
  <c r="Y20" i="4"/>
  <c r="Z20" i="4" s="1"/>
  <c r="BM20" i="4" s="1"/>
  <c r="Y36" i="4"/>
  <c r="Z36" i="4" s="1"/>
  <c r="BM36" i="4" s="1"/>
  <c r="Y52" i="4"/>
  <c r="Z52" i="4" s="1"/>
  <c r="BM52" i="4" s="1"/>
  <c r="Y68" i="4"/>
  <c r="Z68" i="4" s="1"/>
  <c r="BM68" i="4" s="1"/>
  <c r="Y63" i="4"/>
  <c r="Z63" i="4" s="1"/>
  <c r="BM63" i="4" s="1"/>
  <c r="Y10" i="4"/>
  <c r="Z10" i="4" s="1"/>
  <c r="BM10" i="4" s="1"/>
  <c r="Y42" i="4"/>
  <c r="Z42" i="4" s="1"/>
  <c r="BM42" i="4" s="1"/>
  <c r="Y15" i="4"/>
  <c r="Z15" i="4" s="1"/>
  <c r="BM15" i="4" s="1"/>
  <c r="Y31" i="4"/>
  <c r="Z31" i="4" s="1"/>
  <c r="BM31" i="4" s="1"/>
  <c r="Y47" i="4"/>
  <c r="Z47" i="4" s="1"/>
  <c r="BM47" i="4" s="1"/>
  <c r="Y16" i="4"/>
  <c r="Z16" i="4" s="1"/>
  <c r="BM16" i="4" s="1"/>
  <c r="Y32" i="4"/>
  <c r="Z32" i="4" s="1"/>
  <c r="BM32" i="4" s="1"/>
  <c r="Y48" i="4"/>
  <c r="Z48" i="4" s="1"/>
  <c r="BM48" i="4" s="1"/>
  <c r="Y64" i="4"/>
  <c r="Z64" i="4" s="1"/>
  <c r="BM64" i="4" s="1"/>
  <c r="CD12" i="3"/>
  <c r="CD14" i="3"/>
  <c r="CD19" i="3"/>
  <c r="CD13" i="3"/>
  <c r="CD10" i="3"/>
  <c r="CD18" i="3"/>
  <c r="CD11" i="3"/>
  <c r="BW18" i="3"/>
  <c r="CD9" i="3"/>
  <c r="CD15" i="3"/>
  <c r="BW68" i="3"/>
  <c r="BW40" i="3"/>
  <c r="BW17" i="3"/>
  <c r="BW103" i="3"/>
  <c r="BW56" i="3"/>
  <c r="BW129" i="3"/>
  <c r="BW51" i="3"/>
  <c r="BW19" i="3"/>
  <c r="BW106" i="3"/>
  <c r="BW102" i="3"/>
  <c r="BW71" i="3"/>
  <c r="BW134" i="3"/>
  <c r="AF37" i="3"/>
  <c r="AG37" i="3" s="1"/>
  <c r="BT37" i="3" s="1"/>
  <c r="AF80" i="3"/>
  <c r="AG80" i="3" s="1"/>
  <c r="BT80" i="3" s="1"/>
  <c r="AF91" i="3"/>
  <c r="AG91" i="3" s="1"/>
  <c r="BT91" i="3" s="1"/>
  <c r="AF166" i="3"/>
  <c r="AG166" i="3" s="1"/>
  <c r="BT166" i="3" s="1"/>
  <c r="BW23" i="3"/>
  <c r="BW118" i="3"/>
  <c r="BW135" i="3"/>
  <c r="BW121" i="3"/>
  <c r="BW164" i="3"/>
  <c r="CD22" i="3"/>
  <c r="CD40" i="3"/>
  <c r="CD70" i="3"/>
  <c r="CD91" i="3"/>
  <c r="CD79" i="3"/>
  <c r="CD112" i="3"/>
  <c r="CD118" i="3"/>
  <c r="BW26" i="3"/>
  <c r="BW47" i="3"/>
  <c r="BW67" i="3"/>
  <c r="BW63" i="3"/>
  <c r="BW84" i="3"/>
  <c r="BW58" i="3"/>
  <c r="BW117" i="3"/>
  <c r="BW136" i="3"/>
  <c r="BW128" i="3"/>
  <c r="BW165" i="3"/>
  <c r="CD31" i="3"/>
  <c r="CD35" i="3"/>
  <c r="CD20" i="3"/>
  <c r="CD48" i="3"/>
  <c r="CD80" i="3"/>
  <c r="CD78" i="3"/>
  <c r="CD106" i="3"/>
  <c r="CD123" i="3"/>
  <c r="CD120" i="3"/>
  <c r="BW39" i="3"/>
  <c r="BW55" i="3"/>
  <c r="BW64" i="3"/>
  <c r="BW86" i="3"/>
  <c r="BW88" i="3"/>
  <c r="BW60" i="3"/>
  <c r="BW133" i="3"/>
  <c r="BW142" i="3"/>
  <c r="BW150" i="3"/>
  <c r="BW166" i="3"/>
  <c r="CD34" i="3"/>
  <c r="CD38" i="3"/>
  <c r="CD33" i="3"/>
  <c r="CD54" i="3"/>
  <c r="CD76" i="3"/>
  <c r="CD87" i="3"/>
  <c r="CD110" i="3"/>
  <c r="CD125" i="3"/>
  <c r="CD122" i="3"/>
  <c r="BW35" i="3"/>
  <c r="BW42" i="3"/>
  <c r="BW21" i="3"/>
  <c r="BW65" i="3"/>
  <c r="BW80" i="3"/>
  <c r="BW101" i="3"/>
  <c r="BW72" i="3"/>
  <c r="BW93" i="3"/>
  <c r="BW125" i="3"/>
  <c r="BW151" i="3"/>
  <c r="CD53" i="3"/>
  <c r="CD59" i="3"/>
  <c r="CD36" i="3"/>
  <c r="CD63" i="3"/>
  <c r="CD56" i="3"/>
  <c r="CD96" i="3"/>
  <c r="CD89" i="3"/>
  <c r="CD127" i="3"/>
  <c r="CD124" i="3"/>
  <c r="BW38" i="3"/>
  <c r="BW33" i="3"/>
  <c r="BW24" i="3"/>
  <c r="BW66" i="3"/>
  <c r="BW99" i="3"/>
  <c r="BW79" i="3"/>
  <c r="BW77" i="3"/>
  <c r="BW98" i="3"/>
  <c r="BW137" i="3"/>
  <c r="BW152" i="3"/>
  <c r="CD8" i="3"/>
  <c r="CD67" i="3"/>
  <c r="CD62" i="3"/>
  <c r="CD114" i="3"/>
  <c r="CD107" i="3"/>
  <c r="CD129" i="3"/>
  <c r="CD126" i="3"/>
  <c r="BW57" i="3"/>
  <c r="BW36" i="3"/>
  <c r="BW37" i="3"/>
  <c r="BW75" i="3"/>
  <c r="BW123" i="3"/>
  <c r="BW97" i="3"/>
  <c r="BW85" i="3"/>
  <c r="BW131" i="3"/>
  <c r="BW138" i="3"/>
  <c r="BW153" i="3"/>
  <c r="CD72" i="3"/>
  <c r="CD69" i="3"/>
  <c r="CD104" i="3"/>
  <c r="CD113" i="3"/>
  <c r="CD131" i="3"/>
  <c r="CD128" i="3"/>
  <c r="BW141" i="3"/>
  <c r="BW154" i="3"/>
  <c r="CD49" i="3"/>
  <c r="CD29" i="3"/>
  <c r="CD66" i="3"/>
  <c r="CD73" i="3"/>
  <c r="CD111" i="3"/>
  <c r="CD85" i="3"/>
  <c r="CD133" i="3"/>
  <c r="CD130" i="3"/>
  <c r="BW22" i="3"/>
  <c r="BW20" i="3"/>
  <c r="BW70" i="3"/>
  <c r="BW90" i="3"/>
  <c r="BW91" i="3"/>
  <c r="BW110" i="3"/>
  <c r="BW109" i="3"/>
  <c r="BW132" i="3"/>
  <c r="BW112" i="3"/>
  <c r="BW155" i="3"/>
  <c r="CD50" i="3"/>
  <c r="CD32" i="3"/>
  <c r="CD27" i="3"/>
  <c r="CD75" i="3"/>
  <c r="CD83" i="3"/>
  <c r="CD81" i="3"/>
  <c r="CD98" i="3"/>
  <c r="CD135" i="3"/>
  <c r="CD132" i="3"/>
  <c r="BW10" i="3"/>
  <c r="BW31" i="3"/>
  <c r="BW61" i="3"/>
  <c r="BW87" i="3"/>
  <c r="BW89" i="3"/>
  <c r="BW82" i="3"/>
  <c r="BW148" i="3"/>
  <c r="BW139" i="3"/>
  <c r="BW156" i="3"/>
  <c r="CD45" i="3"/>
  <c r="CD30" i="3"/>
  <c r="CD57" i="3"/>
  <c r="CD68" i="3"/>
  <c r="CD88" i="3"/>
  <c r="CD109" i="3"/>
  <c r="CD137" i="3"/>
  <c r="CD134" i="3"/>
  <c r="BW29" i="3"/>
  <c r="BW8" i="3"/>
  <c r="BW34" i="3"/>
  <c r="BW74" i="3"/>
  <c r="BW96" i="3"/>
  <c r="BW107" i="3"/>
  <c r="BW94" i="3"/>
  <c r="BW122" i="3"/>
  <c r="BW140" i="3"/>
  <c r="BW157" i="3"/>
  <c r="CD43" i="3"/>
  <c r="CD60" i="3"/>
  <c r="CD82" i="3"/>
  <c r="CD92" i="3"/>
  <c r="CD102" i="3"/>
  <c r="CD139" i="3"/>
  <c r="CD136" i="3"/>
  <c r="BW32" i="3"/>
  <c r="BW11" i="3"/>
  <c r="BW49" i="3"/>
  <c r="BW69" i="3"/>
  <c r="BW114" i="3"/>
  <c r="BW119" i="3"/>
  <c r="BW115" i="3"/>
  <c r="BW130" i="3"/>
  <c r="BW126" i="3"/>
  <c r="BW158" i="3"/>
  <c r="CD25" i="3"/>
  <c r="CD23" i="3"/>
  <c r="CD47" i="3"/>
  <c r="CD64" i="3"/>
  <c r="CD94" i="3"/>
  <c r="CD84" i="3"/>
  <c r="CD100" i="3"/>
  <c r="CD141" i="3"/>
  <c r="CD138" i="3"/>
  <c r="BW45" i="3"/>
  <c r="BW14" i="3"/>
  <c r="BW53" i="3"/>
  <c r="BW73" i="3"/>
  <c r="BW104" i="3"/>
  <c r="BW46" i="3"/>
  <c r="BW95" i="3"/>
  <c r="BW147" i="3"/>
  <c r="BW120" i="3"/>
  <c r="BW159" i="3"/>
  <c r="CD28" i="3"/>
  <c r="CD26" i="3"/>
  <c r="CD55" i="3"/>
  <c r="CD65" i="3"/>
  <c r="CD90" i="3"/>
  <c r="CD101" i="3"/>
  <c r="CD108" i="3"/>
  <c r="CD140" i="3"/>
  <c r="BW9" i="3"/>
  <c r="BW27" i="3"/>
  <c r="BW25" i="3"/>
  <c r="BW78" i="3"/>
  <c r="BW111" i="3"/>
  <c r="BW48" i="3"/>
  <c r="BW100" i="3"/>
  <c r="BW146" i="3"/>
  <c r="BW127" i="3"/>
  <c r="BW160" i="3"/>
  <c r="CD41" i="3"/>
  <c r="CD39" i="3"/>
  <c r="CD58" i="3"/>
  <c r="CD52" i="3"/>
  <c r="CD86" i="3"/>
  <c r="CD105" i="3"/>
  <c r="CD117" i="3"/>
  <c r="CD142" i="3"/>
  <c r="BW12" i="3"/>
  <c r="BW30" i="3"/>
  <c r="BW28" i="3"/>
  <c r="BW59" i="3"/>
  <c r="BW76" i="3"/>
  <c r="BW50" i="3"/>
  <c r="BW105" i="3"/>
  <c r="BW145" i="3"/>
  <c r="BW116" i="3"/>
  <c r="BW161" i="3"/>
  <c r="CD44" i="3"/>
  <c r="CD42" i="3"/>
  <c r="CD77" i="3"/>
  <c r="CD99" i="3"/>
  <c r="CD93" i="3"/>
  <c r="CD121" i="3"/>
  <c r="BW13" i="3"/>
  <c r="BW43" i="3"/>
  <c r="BW62" i="3"/>
  <c r="BW81" i="3"/>
  <c r="BW52" i="3"/>
  <c r="BW108" i="3"/>
  <c r="BW144" i="3"/>
  <c r="BW149" i="3"/>
  <c r="BW162" i="3"/>
  <c r="CD51" i="3"/>
  <c r="CD46" i="3"/>
  <c r="CD24" i="3"/>
  <c r="CD71" i="3"/>
  <c r="CD95" i="3"/>
  <c r="CD97" i="3"/>
  <c r="CD119" i="3"/>
  <c r="BW16" i="3"/>
  <c r="BW15" i="3"/>
  <c r="BW44" i="3"/>
  <c r="BW83" i="3"/>
  <c r="BW92" i="3"/>
  <c r="BW54" i="3"/>
  <c r="BW124" i="3"/>
  <c r="BW143" i="3"/>
  <c r="BW113" i="3"/>
  <c r="BW163" i="3"/>
  <c r="CD61" i="3"/>
  <c r="CD103" i="3"/>
  <c r="CD74" i="3"/>
  <c r="CD115" i="3"/>
  <c r="CD116" i="3"/>
  <c r="BW12" i="2"/>
  <c r="BW29" i="2"/>
  <c r="BW7" i="2"/>
  <c r="BW8" i="2"/>
  <c r="BW34" i="2"/>
  <c r="BP34" i="2"/>
  <c r="BP8" i="2"/>
  <c r="BP11" i="2"/>
  <c r="CD35" i="2"/>
  <c r="CD21" i="2"/>
  <c r="CD10" i="2"/>
  <c r="BP63" i="2"/>
  <c r="BP38" i="2"/>
  <c r="BP48" i="2"/>
  <c r="BP32" i="2"/>
  <c r="BP25" i="2"/>
  <c r="BP45" i="2"/>
  <c r="BP39" i="2"/>
  <c r="BP14" i="2"/>
  <c r="BP9" i="2"/>
  <c r="BP52" i="2"/>
  <c r="BP65" i="2"/>
  <c r="BP49" i="2"/>
  <c r="BP46" i="2"/>
  <c r="BP17" i="2"/>
  <c r="BP40" i="2"/>
  <c r="AM20" i="2"/>
  <c r="AN20" i="2" s="1"/>
  <c r="CA20" i="2" s="1"/>
  <c r="CD20" i="2" s="1"/>
  <c r="AM15" i="2"/>
  <c r="AN15" i="2" s="1"/>
  <c r="CA15" i="2" s="1"/>
  <c r="CD15" i="2" s="1"/>
  <c r="AM65" i="2"/>
  <c r="AN65" i="2" s="1"/>
  <c r="CA65" i="2" s="1"/>
  <c r="AM12" i="2"/>
  <c r="AN12" i="2" s="1"/>
  <c r="CA12" i="2" s="1"/>
  <c r="AM82" i="2"/>
  <c r="AN82" i="2" s="1"/>
  <c r="CA82" i="2" s="1"/>
  <c r="CD82" i="2" s="1"/>
  <c r="AM63" i="2"/>
  <c r="AN63" i="2" s="1"/>
  <c r="CA63" i="2" s="1"/>
  <c r="CD63" i="2" s="1"/>
  <c r="AM83" i="2"/>
  <c r="AN83" i="2" s="1"/>
  <c r="CA83" i="2" s="1"/>
  <c r="CD83" i="2" s="1"/>
  <c r="AM36" i="2"/>
  <c r="AN36" i="2" s="1"/>
  <c r="CA36" i="2" s="1"/>
  <c r="AM31" i="2"/>
  <c r="AN31" i="2" s="1"/>
  <c r="CA31" i="2" s="1"/>
  <c r="AM27" i="2"/>
  <c r="AN27" i="2" s="1"/>
  <c r="CA27" i="2" s="1"/>
  <c r="CD27" i="2" s="1"/>
  <c r="AM81" i="2"/>
  <c r="AN81" i="2" s="1"/>
  <c r="CA81" i="2" s="1"/>
  <c r="AM7" i="2"/>
  <c r="AN7" i="2" s="1"/>
  <c r="CA7" i="2" s="1"/>
  <c r="CD7" i="2" s="1"/>
  <c r="AM98" i="2"/>
  <c r="AN98" i="2" s="1"/>
  <c r="CA98" i="2" s="1"/>
  <c r="AM96" i="2"/>
  <c r="AN96" i="2" s="1"/>
  <c r="CA96" i="2" s="1"/>
  <c r="CD96" i="2" s="1"/>
  <c r="AM99" i="2"/>
  <c r="AN99" i="2" s="1"/>
  <c r="CA99" i="2" s="1"/>
  <c r="CD99" i="2" s="1"/>
  <c r="AM48" i="2"/>
  <c r="AN48" i="2" s="1"/>
  <c r="CA48" i="2" s="1"/>
  <c r="CD48" i="2" s="1"/>
  <c r="AM52" i="2"/>
  <c r="AN52" i="2" s="1"/>
  <c r="CA52" i="2" s="1"/>
  <c r="AM74" i="2"/>
  <c r="AN74" i="2" s="1"/>
  <c r="CA74" i="2" s="1"/>
  <c r="CD74" i="2" s="1"/>
  <c r="AM22" i="2"/>
  <c r="AN22" i="2" s="1"/>
  <c r="CA22" i="2" s="1"/>
  <c r="CD22" i="2" s="1"/>
  <c r="AM97" i="2"/>
  <c r="AN97" i="2" s="1"/>
  <c r="CA97" i="2" s="1"/>
  <c r="CD97" i="2" s="1"/>
  <c r="AM23" i="2"/>
  <c r="AN23" i="2" s="1"/>
  <c r="CA23" i="2" s="1"/>
  <c r="AM114" i="2"/>
  <c r="AN114" i="2" s="1"/>
  <c r="CA114" i="2" s="1"/>
  <c r="CD114" i="2" s="1"/>
  <c r="AM8" i="2"/>
  <c r="AN8" i="2" s="1"/>
  <c r="CA8" i="2" s="1"/>
  <c r="CD8" i="2" s="1"/>
  <c r="AM115" i="2"/>
  <c r="AN115" i="2" s="1"/>
  <c r="CA115" i="2" s="1"/>
  <c r="CD115" i="2" s="1"/>
  <c r="AM64" i="2"/>
  <c r="AN64" i="2" s="1"/>
  <c r="CA64" i="2" s="1"/>
  <c r="CD64" i="2" s="1"/>
  <c r="AM68" i="2"/>
  <c r="AN68" i="2" s="1"/>
  <c r="CA68" i="2" s="1"/>
  <c r="CD68" i="2" s="1"/>
  <c r="AM32" i="2"/>
  <c r="AN32" i="2" s="1"/>
  <c r="CA32" i="2" s="1"/>
  <c r="CD32" i="2" s="1"/>
  <c r="AM38" i="2"/>
  <c r="AN38" i="2" s="1"/>
  <c r="CA38" i="2" s="1"/>
  <c r="CD38" i="2" s="1"/>
  <c r="AM113" i="2"/>
  <c r="AN113" i="2" s="1"/>
  <c r="CA113" i="2" s="1"/>
  <c r="CD113" i="2" s="1"/>
  <c r="AM39" i="2"/>
  <c r="AN39" i="2" s="1"/>
  <c r="CA39" i="2" s="1"/>
  <c r="CD39" i="2" s="1"/>
  <c r="AM24" i="2"/>
  <c r="AN24" i="2" s="1"/>
  <c r="CA24" i="2" s="1"/>
  <c r="CD24" i="2" s="1"/>
  <c r="AM9" i="2"/>
  <c r="AN9" i="2" s="1"/>
  <c r="CA9" i="2" s="1"/>
  <c r="CD9" i="2" s="1"/>
  <c r="AM84" i="2"/>
  <c r="AN84" i="2" s="1"/>
  <c r="CA84" i="2" s="1"/>
  <c r="AM54" i="2"/>
  <c r="AN54" i="2" s="1"/>
  <c r="CA54" i="2" s="1"/>
  <c r="CD54" i="2" s="1"/>
  <c r="AM55" i="2"/>
  <c r="AN55" i="2" s="1"/>
  <c r="CA55" i="2" s="1"/>
  <c r="CD55" i="2" s="1"/>
  <c r="AM40" i="2"/>
  <c r="AN40" i="2" s="1"/>
  <c r="CA40" i="2" s="1"/>
  <c r="CD40" i="2" s="1"/>
  <c r="AM25" i="2"/>
  <c r="AN25" i="2" s="1"/>
  <c r="CA25" i="2" s="1"/>
  <c r="AM100" i="2"/>
  <c r="AN100" i="2" s="1"/>
  <c r="CA100" i="2" s="1"/>
  <c r="CD100" i="2" s="1"/>
  <c r="AM11" i="2"/>
  <c r="AN11" i="2" s="1"/>
  <c r="CA11" i="2" s="1"/>
  <c r="CD11" i="2" s="1"/>
  <c r="AM70" i="2"/>
  <c r="AN70" i="2" s="1"/>
  <c r="CA70" i="2" s="1"/>
  <c r="AM71" i="2"/>
  <c r="AN71" i="2" s="1"/>
  <c r="CA71" i="2" s="1"/>
  <c r="AM58" i="2"/>
  <c r="AN58" i="2" s="1"/>
  <c r="CA58" i="2" s="1"/>
  <c r="CD58" i="2" s="1"/>
  <c r="AM56" i="2"/>
  <c r="AN56" i="2" s="1"/>
  <c r="CA56" i="2" s="1"/>
  <c r="AM53" i="2"/>
  <c r="AN53" i="2" s="1"/>
  <c r="CA53" i="2" s="1"/>
  <c r="CD53" i="2" s="1"/>
  <c r="AM41" i="2"/>
  <c r="AN41" i="2" s="1"/>
  <c r="CA41" i="2" s="1"/>
  <c r="CD41" i="2" s="1"/>
  <c r="AM116" i="2"/>
  <c r="AN116" i="2" s="1"/>
  <c r="CA116" i="2" s="1"/>
  <c r="CD116" i="2" s="1"/>
  <c r="AM43" i="2"/>
  <c r="AN43" i="2" s="1"/>
  <c r="CA43" i="2" s="1"/>
  <c r="CD43" i="2" s="1"/>
  <c r="AM86" i="2"/>
  <c r="AN86" i="2" s="1"/>
  <c r="CA86" i="2" s="1"/>
  <c r="CD86" i="2" s="1"/>
  <c r="AM80" i="2"/>
  <c r="AN80" i="2" s="1"/>
  <c r="CA80" i="2" s="1"/>
  <c r="AM87" i="2"/>
  <c r="AN87" i="2" s="1"/>
  <c r="CA87" i="2" s="1"/>
  <c r="CD87" i="2" s="1"/>
  <c r="AM13" i="2"/>
  <c r="AN13" i="2" s="1"/>
  <c r="CA13" i="2" s="1"/>
  <c r="CD13" i="2" s="1"/>
  <c r="AM72" i="2"/>
  <c r="AN72" i="2" s="1"/>
  <c r="CA72" i="2" s="1"/>
  <c r="CD72" i="2" s="1"/>
  <c r="AM14" i="2"/>
  <c r="AN14" i="2" s="1"/>
  <c r="CA14" i="2" s="1"/>
  <c r="CD14" i="2" s="1"/>
  <c r="AM57" i="2"/>
  <c r="AN57" i="2" s="1"/>
  <c r="CA57" i="2" s="1"/>
  <c r="CD57" i="2" s="1"/>
  <c r="AM59" i="2"/>
  <c r="AN59" i="2" s="1"/>
  <c r="CA59" i="2" s="1"/>
  <c r="CD59" i="2" s="1"/>
  <c r="AM102" i="2"/>
  <c r="AN102" i="2" s="1"/>
  <c r="CA102" i="2" s="1"/>
  <c r="CD102" i="2" s="1"/>
  <c r="AM28" i="2"/>
  <c r="AN28" i="2" s="1"/>
  <c r="CA28" i="2" s="1"/>
  <c r="CD28" i="2" s="1"/>
  <c r="AM103" i="2"/>
  <c r="AN103" i="2" s="1"/>
  <c r="CA103" i="2" s="1"/>
  <c r="CD103" i="2" s="1"/>
  <c r="AM29" i="2"/>
  <c r="AN29" i="2" s="1"/>
  <c r="CA29" i="2" s="1"/>
  <c r="CD29" i="2" s="1"/>
  <c r="AM88" i="2"/>
  <c r="AN88" i="2" s="1"/>
  <c r="CA88" i="2" s="1"/>
  <c r="CD88" i="2" s="1"/>
  <c r="AM30" i="2"/>
  <c r="AN30" i="2" s="1"/>
  <c r="CA30" i="2" s="1"/>
  <c r="CD30" i="2" s="1"/>
  <c r="AM73" i="2"/>
  <c r="AN73" i="2" s="1"/>
  <c r="CA73" i="2" s="1"/>
  <c r="CD73" i="2" s="1"/>
  <c r="AM75" i="2"/>
  <c r="AN75" i="2" s="1"/>
  <c r="CA75" i="2" s="1"/>
  <c r="CD75" i="2" s="1"/>
  <c r="AM118" i="2"/>
  <c r="AN118" i="2" s="1"/>
  <c r="CA118" i="2" s="1"/>
  <c r="CD118" i="2" s="1"/>
  <c r="AM44" i="2"/>
  <c r="AN44" i="2" s="1"/>
  <c r="CA44" i="2" s="1"/>
  <c r="CD44" i="2" s="1"/>
  <c r="AM119" i="2"/>
  <c r="AN119" i="2" s="1"/>
  <c r="CA119" i="2" s="1"/>
  <c r="CD119" i="2" s="1"/>
  <c r="AM45" i="2"/>
  <c r="AN45" i="2" s="1"/>
  <c r="CA45" i="2" s="1"/>
  <c r="CD45" i="2" s="1"/>
  <c r="AM104" i="2"/>
  <c r="AN104" i="2" s="1"/>
  <c r="CA104" i="2" s="1"/>
  <c r="AM46" i="2"/>
  <c r="AN46" i="2" s="1"/>
  <c r="CA46" i="2" s="1"/>
  <c r="CD46" i="2" s="1"/>
  <c r="AM89" i="2"/>
  <c r="AN89" i="2" s="1"/>
  <c r="CA89" i="2" s="1"/>
  <c r="CD89" i="2" s="1"/>
  <c r="AM26" i="2"/>
  <c r="AN26" i="2" s="1"/>
  <c r="CA26" i="2" s="1"/>
  <c r="CD26" i="2" s="1"/>
  <c r="AM91" i="2"/>
  <c r="AN91" i="2" s="1"/>
  <c r="CA91" i="2" s="1"/>
  <c r="CD91" i="2" s="1"/>
  <c r="AM60" i="2"/>
  <c r="AN60" i="2" s="1"/>
  <c r="CA60" i="2" s="1"/>
  <c r="CD60" i="2" s="1"/>
  <c r="AM61" i="2"/>
  <c r="AN61" i="2" s="1"/>
  <c r="CA61" i="2" s="1"/>
  <c r="CD61" i="2" s="1"/>
  <c r="AM120" i="2"/>
  <c r="AN120" i="2" s="1"/>
  <c r="CA120" i="2" s="1"/>
  <c r="CD120" i="2" s="1"/>
  <c r="AM62" i="2"/>
  <c r="AN62" i="2" s="1"/>
  <c r="CA62" i="2" s="1"/>
  <c r="CD62" i="2" s="1"/>
  <c r="AM105" i="2"/>
  <c r="AN105" i="2" s="1"/>
  <c r="CA105" i="2" s="1"/>
  <c r="CD105" i="2" s="1"/>
  <c r="AM85" i="2"/>
  <c r="AN85" i="2" s="1"/>
  <c r="CA85" i="2" s="1"/>
  <c r="CD85" i="2" s="1"/>
  <c r="AM107" i="2"/>
  <c r="AN107" i="2" s="1"/>
  <c r="CA107" i="2" s="1"/>
  <c r="CD107" i="2" s="1"/>
  <c r="AM42" i="2"/>
  <c r="AN42" i="2" s="1"/>
  <c r="CA42" i="2" s="1"/>
  <c r="CD42" i="2" s="1"/>
  <c r="AM76" i="2"/>
  <c r="AN76" i="2" s="1"/>
  <c r="CA76" i="2" s="1"/>
  <c r="CD76" i="2" s="1"/>
  <c r="AM77" i="2"/>
  <c r="AN77" i="2" s="1"/>
  <c r="CA77" i="2" s="1"/>
  <c r="CD77" i="2" s="1"/>
  <c r="AM78" i="2"/>
  <c r="AN78" i="2" s="1"/>
  <c r="CA78" i="2" s="1"/>
  <c r="CD78" i="2" s="1"/>
  <c r="AM121" i="2"/>
  <c r="AN121" i="2" s="1"/>
  <c r="CA121" i="2" s="1"/>
  <c r="CD121" i="2" s="1"/>
  <c r="AM123" i="2"/>
  <c r="AN123" i="2" s="1"/>
  <c r="CA123" i="2" s="1"/>
  <c r="AM101" i="2"/>
  <c r="AN101" i="2" s="1"/>
  <c r="CA101" i="2" s="1"/>
  <c r="CD101" i="2" s="1"/>
  <c r="AM92" i="2"/>
  <c r="AN92" i="2" s="1"/>
  <c r="CA92" i="2" s="1"/>
  <c r="CD92" i="2" s="1"/>
  <c r="AM37" i="2"/>
  <c r="AN37" i="2" s="1"/>
  <c r="CA37" i="2" s="1"/>
  <c r="CD37" i="2" s="1"/>
  <c r="AM93" i="2"/>
  <c r="AN93" i="2" s="1"/>
  <c r="CA93" i="2" s="1"/>
  <c r="CD93" i="2" s="1"/>
  <c r="AM95" i="2"/>
  <c r="AN95" i="2" s="1"/>
  <c r="CA95" i="2" s="1"/>
  <c r="CD95" i="2" s="1"/>
  <c r="AM94" i="2"/>
  <c r="AN94" i="2" s="1"/>
  <c r="CA94" i="2" s="1"/>
  <c r="CD94" i="2" s="1"/>
  <c r="AM117" i="2"/>
  <c r="AN117" i="2" s="1"/>
  <c r="CA117" i="2" s="1"/>
  <c r="AM108" i="2"/>
  <c r="AN108" i="2" s="1"/>
  <c r="CA108" i="2" s="1"/>
  <c r="CD108" i="2" s="1"/>
  <c r="AM18" i="2"/>
  <c r="AN18" i="2" s="1"/>
  <c r="CA18" i="2" s="1"/>
  <c r="CD18" i="2" s="1"/>
  <c r="AM109" i="2"/>
  <c r="AN109" i="2" s="1"/>
  <c r="CA109" i="2" s="1"/>
  <c r="CD109" i="2" s="1"/>
  <c r="AM19" i="2"/>
  <c r="AN19" i="2" s="1"/>
  <c r="CA19" i="2" s="1"/>
  <c r="CD19" i="2" s="1"/>
  <c r="AF9" i="2"/>
  <c r="AG9" i="2" s="1"/>
  <c r="BT9" i="2" s="1"/>
  <c r="BW9" i="2" s="1"/>
  <c r="BW10" i="2"/>
  <c r="BW39" i="2"/>
  <c r="BW52" i="2"/>
  <c r="BP30" i="2"/>
  <c r="BP43" i="2"/>
  <c r="BP60" i="2"/>
  <c r="BP29" i="2"/>
  <c r="BW15" i="2"/>
  <c r="BW19" i="2"/>
  <c r="BW43" i="2"/>
  <c r="BW54" i="2"/>
  <c r="BP28" i="2"/>
  <c r="BP33" i="2"/>
  <c r="BW16" i="2"/>
  <c r="BW47" i="2"/>
  <c r="BW56" i="2"/>
  <c r="CD47" i="2"/>
  <c r="BP18" i="2"/>
  <c r="BP36" i="2"/>
  <c r="BP37" i="2"/>
  <c r="BW22" i="2"/>
  <c r="BW51" i="2"/>
  <c r="BW58" i="2"/>
  <c r="CD16" i="2"/>
  <c r="CD33" i="2"/>
  <c r="BP21" i="2"/>
  <c r="BP42" i="2"/>
  <c r="BP41" i="2"/>
  <c r="BW26" i="2"/>
  <c r="BW53" i="2"/>
  <c r="BW60" i="2"/>
  <c r="BW32" i="2"/>
  <c r="BW25" i="2"/>
  <c r="BW55" i="2"/>
  <c r="BW62" i="2"/>
  <c r="BP62" i="2"/>
  <c r="BP44" i="2"/>
  <c r="BP12" i="2"/>
  <c r="BW57" i="2"/>
  <c r="BW64" i="2"/>
  <c r="CD36" i="2"/>
  <c r="BP10" i="2"/>
  <c r="BP56" i="2"/>
  <c r="BP16" i="2"/>
  <c r="BP67" i="2"/>
  <c r="BW28" i="2"/>
  <c r="BW59" i="2"/>
  <c r="BW42" i="2"/>
  <c r="CD49" i="2"/>
  <c r="BP19" i="2"/>
  <c r="BP31" i="2"/>
  <c r="BP20" i="2"/>
  <c r="BP66" i="2"/>
  <c r="BW17" i="2"/>
  <c r="BW37" i="2"/>
  <c r="BW61" i="2"/>
  <c r="BW46" i="2"/>
  <c r="BP27" i="2"/>
  <c r="BW30" i="2"/>
  <c r="BW27" i="2"/>
  <c r="BW63" i="2"/>
  <c r="CD31" i="2"/>
  <c r="BP50" i="2"/>
  <c r="BP53" i="2"/>
  <c r="BW31" i="2"/>
  <c r="BW36" i="2"/>
  <c r="BW40" i="2"/>
  <c r="CD12" i="2"/>
  <c r="BP15" i="2"/>
  <c r="BP35" i="2"/>
  <c r="BP55" i="2"/>
  <c r="BW24" i="2"/>
  <c r="BW38" i="2"/>
  <c r="BW44" i="2"/>
  <c r="BW50" i="2"/>
  <c r="CD25" i="2"/>
  <c r="BP22" i="2"/>
  <c r="BP58" i="2"/>
  <c r="BP54" i="2"/>
  <c r="BP57" i="2"/>
  <c r="BW33" i="2"/>
  <c r="BW18" i="2"/>
  <c r="BW35" i="2"/>
  <c r="BW48" i="2"/>
  <c r="CD23" i="2"/>
  <c r="BP26" i="2"/>
  <c r="BP13" i="2"/>
  <c r="BP64" i="2"/>
  <c r="BP59" i="2"/>
  <c r="BW14" i="2"/>
  <c r="BW21" i="2"/>
  <c r="BW41" i="2"/>
  <c r="BP7" i="2"/>
  <c r="BP23" i="2"/>
  <c r="BP47" i="2"/>
  <c r="BP61" i="2"/>
  <c r="BW23" i="2"/>
  <c r="BW49" i="2"/>
  <c r="AN21" i="1"/>
  <c r="AO21" i="1" s="1"/>
  <c r="CD21" i="1" s="1"/>
  <c r="CG21" i="1" s="1"/>
  <c r="AN34" i="1"/>
  <c r="AO34" i="1" s="1"/>
  <c r="CD34" i="1" s="1"/>
  <c r="CG34" i="1" s="1"/>
  <c r="AN25" i="1"/>
  <c r="AO25" i="1" s="1"/>
  <c r="CD25" i="1" s="1"/>
  <c r="CG25" i="1" s="1"/>
  <c r="AN37" i="1"/>
  <c r="AO37" i="1" s="1"/>
  <c r="CD37" i="1" s="1"/>
  <c r="CG37" i="1" s="1"/>
  <c r="AN13" i="1"/>
  <c r="AO13" i="1" s="1"/>
  <c r="CD13" i="1" s="1"/>
  <c r="CG13" i="1" s="1"/>
  <c r="AN41" i="1"/>
  <c r="AO41" i="1" s="1"/>
  <c r="CD41" i="1" s="1"/>
  <c r="CG41" i="1" s="1"/>
  <c r="AN16" i="1"/>
  <c r="AO16" i="1" s="1"/>
  <c r="CD16" i="1" s="1"/>
  <c r="CG16" i="1" s="1"/>
  <c r="AN29" i="1"/>
  <c r="AO29" i="1" s="1"/>
  <c r="CD29" i="1" s="1"/>
  <c r="CG29" i="1" s="1"/>
  <c r="AN4" i="1"/>
  <c r="AO4" i="1" s="1"/>
  <c r="CD4" i="1" s="1"/>
  <c r="CG4" i="1" s="1"/>
  <c r="AN32" i="1"/>
  <c r="AO32" i="1" s="1"/>
  <c r="CD32" i="1" s="1"/>
  <c r="CG32" i="1" s="1"/>
  <c r="AN45" i="1"/>
  <c r="AO45" i="1" s="1"/>
  <c r="CD45" i="1" s="1"/>
  <c r="CG45" i="1" s="1"/>
  <c r="AN20" i="1"/>
  <c r="AO20" i="1" s="1"/>
  <c r="CD20" i="1" s="1"/>
  <c r="CG20" i="1" s="1"/>
  <c r="AN48" i="1"/>
  <c r="AO48" i="1" s="1"/>
  <c r="CD48" i="1" s="1"/>
  <c r="CG48" i="1" s="1"/>
  <c r="AN44" i="1"/>
  <c r="AO44" i="1" s="1"/>
  <c r="CD44" i="1" s="1"/>
  <c r="CG44" i="1" s="1"/>
  <c r="AN36" i="1"/>
  <c r="AO36" i="1" s="1"/>
  <c r="CD36" i="1" s="1"/>
  <c r="CG36" i="1" s="1"/>
  <c r="AG32" i="1"/>
  <c r="AH32" i="1" s="1"/>
  <c r="BW32" i="1" s="1"/>
  <c r="BZ32" i="1" s="1"/>
  <c r="AG48" i="1"/>
  <c r="AH48" i="1" s="1"/>
  <c r="BW48" i="1" s="1"/>
  <c r="BZ48" i="1" s="1"/>
  <c r="AG64" i="1"/>
  <c r="AH64" i="1" s="1"/>
  <c r="BW64" i="1" s="1"/>
  <c r="BZ64" i="1" s="1"/>
  <c r="AG16" i="1"/>
  <c r="AH16" i="1" s="1"/>
  <c r="BW16" i="1" s="1"/>
  <c r="BZ16" i="1" s="1"/>
  <c r="AG36" i="1"/>
  <c r="AH36" i="1" s="1"/>
  <c r="BW36" i="1" s="1"/>
  <c r="BZ36" i="1" s="1"/>
  <c r="AG33" i="1"/>
  <c r="AH33" i="1" s="1"/>
  <c r="BW33" i="1" s="1"/>
  <c r="BZ33" i="1" s="1"/>
  <c r="AG58" i="1"/>
  <c r="AH58" i="1" s="1"/>
  <c r="BW58" i="1" s="1"/>
  <c r="BZ58" i="1" s="1"/>
  <c r="AG49" i="1"/>
  <c r="AH49" i="1" s="1"/>
  <c r="BW49" i="1" s="1"/>
  <c r="BZ49" i="1" s="1"/>
  <c r="AG6" i="1"/>
  <c r="AH6" i="1" s="1"/>
  <c r="BW6" i="1" s="1"/>
  <c r="BZ6" i="1" s="1"/>
  <c r="AG28" i="1"/>
  <c r="AH28" i="1" s="1"/>
  <c r="BW28" i="1" s="1"/>
  <c r="BZ28" i="1" s="1"/>
  <c r="AG44" i="1"/>
  <c r="AH44" i="1" s="1"/>
  <c r="BW44" i="1" s="1"/>
  <c r="BZ44" i="1" s="1"/>
  <c r="AG37" i="1"/>
  <c r="AH37" i="1" s="1"/>
  <c r="BW37" i="1" s="1"/>
  <c r="BZ37" i="1" s="1"/>
  <c r="AG47" i="1"/>
  <c r="AH47" i="1" s="1"/>
  <c r="BW47" i="1" s="1"/>
  <c r="BZ47" i="1" s="1"/>
  <c r="AG60" i="1"/>
  <c r="AH60" i="1" s="1"/>
  <c r="BW60" i="1" s="1"/>
  <c r="BZ60" i="1" s="1"/>
  <c r="AG10" i="1"/>
  <c r="AH10" i="1" s="1"/>
  <c r="BW10" i="1" s="1"/>
  <c r="BZ10" i="1" s="1"/>
  <c r="AG9" i="1"/>
  <c r="AH9" i="1" s="1"/>
  <c r="BW9" i="1" s="1"/>
  <c r="BZ9" i="1" s="1"/>
  <c r="AG26" i="1"/>
  <c r="AH26" i="1" s="1"/>
  <c r="BW26" i="1" s="1"/>
  <c r="BZ26" i="1" s="1"/>
  <c r="AG25" i="1"/>
  <c r="AH25" i="1" s="1"/>
  <c r="BW25" i="1" s="1"/>
  <c r="BZ25" i="1" s="1"/>
  <c r="AG42" i="1"/>
  <c r="AH42" i="1" s="1"/>
  <c r="BW42" i="1" s="1"/>
  <c r="BZ42" i="1" s="1"/>
  <c r="AG7" i="1"/>
  <c r="AH7" i="1" s="1"/>
  <c r="BW7" i="1" s="1"/>
  <c r="BZ7" i="1" s="1"/>
  <c r="AG5" i="1"/>
  <c r="AH5" i="1" s="1"/>
  <c r="BW5" i="1" s="1"/>
  <c r="BZ5" i="1" s="1"/>
  <c r="AG18" i="1"/>
  <c r="AH18" i="1" s="1"/>
  <c r="BW18" i="1" s="1"/>
  <c r="BZ18" i="1" s="1"/>
  <c r="AG11" i="1"/>
  <c r="AH11" i="1" s="1"/>
  <c r="BW11" i="1" s="1"/>
  <c r="BZ11" i="1" s="1"/>
  <c r="AG13" i="1"/>
  <c r="AH13" i="1" s="1"/>
  <c r="BW13" i="1" s="1"/>
  <c r="BZ13" i="1" s="1"/>
  <c r="AG57" i="1"/>
  <c r="AH57" i="1" s="1"/>
  <c r="BW57" i="1" s="1"/>
  <c r="BZ57" i="1" s="1"/>
  <c r="AG29" i="1"/>
  <c r="AH29" i="1" s="1"/>
  <c r="BW29" i="1" s="1"/>
  <c r="BZ29" i="1" s="1"/>
  <c r="AG22" i="1"/>
  <c r="AH22" i="1" s="1"/>
  <c r="BW22" i="1" s="1"/>
  <c r="BZ22" i="1" s="1"/>
  <c r="AG45" i="1"/>
  <c r="AH45" i="1" s="1"/>
  <c r="BW45" i="1" s="1"/>
  <c r="BZ45" i="1" s="1"/>
  <c r="AG4" i="1"/>
  <c r="AH4" i="1" s="1"/>
  <c r="BW4" i="1" s="1"/>
  <c r="BZ4" i="1" s="1"/>
  <c r="AG38" i="1"/>
  <c r="AH38" i="1" s="1"/>
  <c r="BW38" i="1" s="1"/>
  <c r="BZ38" i="1" s="1"/>
  <c r="AG61" i="1"/>
  <c r="AH61" i="1" s="1"/>
  <c r="BW61" i="1" s="1"/>
  <c r="BZ61" i="1" s="1"/>
  <c r="AG15" i="1"/>
  <c r="AH15" i="1" s="1"/>
  <c r="BW15" i="1" s="1"/>
  <c r="BZ15" i="1" s="1"/>
  <c r="AG54" i="1"/>
  <c r="AH54" i="1" s="1"/>
  <c r="BW54" i="1" s="1"/>
  <c r="BZ54" i="1" s="1"/>
  <c r="AG41" i="1"/>
  <c r="AH41" i="1" s="1"/>
  <c r="BW41" i="1" s="1"/>
  <c r="BZ41" i="1" s="1"/>
  <c r="AG8" i="1"/>
  <c r="AH8" i="1" s="1"/>
  <c r="BW8" i="1" s="1"/>
  <c r="BZ8" i="1" s="1"/>
  <c r="AG21" i="1"/>
  <c r="AH21" i="1" s="1"/>
  <c r="BW21" i="1" s="1"/>
  <c r="BZ21" i="1" s="1"/>
  <c r="AG52" i="1"/>
  <c r="AH52" i="1" s="1"/>
  <c r="BW52" i="1" s="1"/>
  <c r="BZ52" i="1" s="1"/>
  <c r="AG24" i="1"/>
  <c r="AH24" i="1" s="1"/>
  <c r="BW24" i="1" s="1"/>
  <c r="BZ24" i="1" s="1"/>
  <c r="AG40" i="1"/>
  <c r="AH40" i="1" s="1"/>
  <c r="BW40" i="1" s="1"/>
  <c r="BZ40" i="1" s="1"/>
  <c r="AG20" i="1"/>
  <c r="AH20" i="1" s="1"/>
  <c r="BW20" i="1" s="1"/>
  <c r="BZ20" i="1" s="1"/>
  <c r="AG12" i="1"/>
  <c r="AH12" i="1" s="1"/>
  <c r="BW12" i="1" s="1"/>
  <c r="BZ12" i="1" s="1"/>
  <c r="AG56" i="1"/>
  <c r="AH56" i="1" s="1"/>
  <c r="BW56" i="1" s="1"/>
  <c r="BZ56" i="1" s="1"/>
  <c r="AG31" i="1"/>
  <c r="AH31" i="1" s="1"/>
  <c r="BW31" i="1" s="1"/>
  <c r="BZ31" i="1" s="1"/>
  <c r="AG27" i="1"/>
  <c r="AH27" i="1" s="1"/>
  <c r="BW27" i="1" s="1"/>
  <c r="BZ27" i="1" s="1"/>
  <c r="AG23" i="1"/>
  <c r="AH23" i="1" s="1"/>
  <c r="BW23" i="1" s="1"/>
  <c r="BZ23" i="1" s="1"/>
  <c r="AG19" i="1"/>
  <c r="AH19" i="1" s="1"/>
  <c r="BW19" i="1" s="1"/>
  <c r="BZ19" i="1" s="1"/>
  <c r="AG43" i="1"/>
  <c r="AH43" i="1" s="1"/>
  <c r="BW43" i="1" s="1"/>
  <c r="BZ43" i="1" s="1"/>
  <c r="AG39" i="1"/>
  <c r="AH39" i="1" s="1"/>
  <c r="BW39" i="1" s="1"/>
  <c r="BZ39" i="1" s="1"/>
  <c r="AG35" i="1"/>
  <c r="AH35" i="1" s="1"/>
  <c r="BW35" i="1" s="1"/>
  <c r="BZ35" i="1" s="1"/>
  <c r="AG63" i="1"/>
  <c r="AH63" i="1" s="1"/>
  <c r="BW63" i="1" s="1"/>
  <c r="BZ63" i="1" s="1"/>
  <c r="AG59" i="1"/>
  <c r="AH59" i="1" s="1"/>
  <c r="BW59" i="1" s="1"/>
  <c r="BZ59" i="1" s="1"/>
  <c r="AG55" i="1"/>
  <c r="AH55" i="1" s="1"/>
  <c r="BW55" i="1" s="1"/>
  <c r="BZ55" i="1" s="1"/>
  <c r="AG51" i="1"/>
  <c r="AH51" i="1" s="1"/>
  <c r="BW51" i="1" s="1"/>
  <c r="BZ51" i="1" s="1"/>
  <c r="AG14" i="1"/>
  <c r="AH14" i="1" s="1"/>
  <c r="BW14" i="1" s="1"/>
  <c r="BZ14" i="1" s="1"/>
  <c r="AG30" i="1"/>
  <c r="AH30" i="1" s="1"/>
  <c r="BW30" i="1" s="1"/>
  <c r="BZ30" i="1" s="1"/>
  <c r="AG53" i="1"/>
  <c r="AH53" i="1" s="1"/>
  <c r="BW53" i="1" s="1"/>
  <c r="BZ53" i="1" s="1"/>
  <c r="AG17" i="1"/>
  <c r="AH17" i="1" s="1"/>
  <c r="BW17" i="1" s="1"/>
  <c r="BZ17" i="1" s="1"/>
  <c r="AG34" i="1"/>
  <c r="AH34" i="1" s="1"/>
  <c r="BW34" i="1" s="1"/>
  <c r="BZ34" i="1" s="1"/>
  <c r="AG46" i="1"/>
  <c r="AH46" i="1" s="1"/>
  <c r="BW46" i="1" s="1"/>
  <c r="BZ46" i="1" s="1"/>
  <c r="AG50" i="1"/>
  <c r="AH50" i="1" s="1"/>
  <c r="BW50" i="1" s="1"/>
  <c r="BZ50" i="1" s="1"/>
  <c r="AU39" i="1"/>
  <c r="AU36" i="1"/>
  <c r="AU41" i="1"/>
  <c r="AU4" i="1"/>
  <c r="AU45" i="1"/>
  <c r="AU64" i="1"/>
  <c r="AU60" i="1"/>
  <c r="AU25" i="1"/>
  <c r="AU7" i="1"/>
  <c r="AU66" i="1"/>
  <c r="AU48" i="1"/>
  <c r="AU44" i="1"/>
  <c r="AU9" i="1"/>
  <c r="AU57" i="1"/>
  <c r="AU32" i="1"/>
  <c r="AU28" i="1"/>
  <c r="AU8" i="1"/>
  <c r="AU29" i="1"/>
  <c r="AU16" i="1"/>
  <c r="AU12" i="1"/>
  <c r="AU56" i="1"/>
  <c r="AU20" i="1"/>
  <c r="BI49" i="1"/>
  <c r="BI41" i="1"/>
  <c r="BI33" i="1"/>
  <c r="BI25" i="1"/>
  <c r="BI17" i="1"/>
  <c r="BI9" i="1"/>
  <c r="BI48" i="1"/>
  <c r="BI40" i="1"/>
  <c r="BI32" i="1"/>
  <c r="BI24" i="1"/>
  <c r="BI16" i="1"/>
  <c r="BI8" i="1"/>
  <c r="BI47" i="1"/>
  <c r="BI39" i="1"/>
  <c r="BI31" i="1"/>
  <c r="BI23" i="1"/>
  <c r="BI15" i="1"/>
  <c r="BI7" i="1"/>
  <c r="BI46" i="1"/>
  <c r="BI38" i="1"/>
  <c r="BI30" i="1"/>
  <c r="BI22" i="1"/>
  <c r="BI14" i="1"/>
  <c r="BI6" i="1"/>
  <c r="BI42" i="1"/>
  <c r="BI45" i="1"/>
  <c r="BI37" i="1"/>
  <c r="BI29" i="1"/>
  <c r="BI21" i="1"/>
  <c r="BI13" i="1"/>
  <c r="BI5" i="1"/>
  <c r="BI34" i="1"/>
  <c r="BI44" i="1"/>
  <c r="BI36" i="1"/>
  <c r="BI28" i="1"/>
  <c r="BI20" i="1"/>
  <c r="BI12" i="1"/>
  <c r="BI4" i="1"/>
  <c r="BI26" i="1"/>
  <c r="BI18" i="1"/>
  <c r="BI43" i="1"/>
  <c r="BI35" i="1"/>
  <c r="BI27" i="1"/>
  <c r="BI19" i="1"/>
  <c r="BI11" i="1"/>
  <c r="BI10" i="1"/>
  <c r="AU63" i="1"/>
  <c r="AU59" i="1"/>
  <c r="AU40" i="1"/>
  <c r="AU33" i="1"/>
  <c r="AU47" i="1"/>
  <c r="AU43" i="1"/>
  <c r="AU24" i="1"/>
  <c r="AU49" i="1"/>
  <c r="AU35" i="1"/>
  <c r="AU31" i="1"/>
  <c r="AU27" i="1"/>
  <c r="AU55" i="1"/>
  <c r="AU67" i="1"/>
  <c r="AU17" i="1"/>
  <c r="AU51" i="1"/>
  <c r="AU15" i="1"/>
  <c r="AU11" i="1"/>
  <c r="AU53" i="1"/>
  <c r="AU37" i="1"/>
  <c r="AU21" i="1"/>
  <c r="AU13" i="1"/>
  <c r="BB56" i="1"/>
  <c r="BB62" i="1"/>
  <c r="BB54" i="1"/>
  <c r="BB46" i="1"/>
  <c r="BB38" i="1"/>
  <c r="BB30" i="1"/>
  <c r="BB22" i="1"/>
  <c r="BB14" i="1"/>
  <c r="BB6" i="1"/>
  <c r="BB61" i="1"/>
  <c r="BB53" i="1"/>
  <c r="BB45" i="1"/>
  <c r="BB37" i="1"/>
  <c r="BB29" i="1"/>
  <c r="BB21" i="1"/>
  <c r="BB13" i="1"/>
  <c r="BB5" i="1"/>
  <c r="BB48" i="1"/>
  <c r="BB60" i="1"/>
  <c r="BB52" i="1"/>
  <c r="BB44" i="1"/>
  <c r="BB36" i="1"/>
  <c r="BB28" i="1"/>
  <c r="BB20" i="1"/>
  <c r="BB12" i="1"/>
  <c r="BB4" i="1"/>
  <c r="BB16" i="1"/>
  <c r="BB59" i="1"/>
  <c r="BB51" i="1"/>
  <c r="BB43" i="1"/>
  <c r="BB35" i="1"/>
  <c r="BB27" i="1"/>
  <c r="BB19" i="1"/>
  <c r="BB11" i="1"/>
  <c r="BB58" i="1"/>
  <c r="BB50" i="1"/>
  <c r="BB42" i="1"/>
  <c r="BB34" i="1"/>
  <c r="BB26" i="1"/>
  <c r="BB18" i="1"/>
  <c r="BB10" i="1"/>
  <c r="BB32" i="1"/>
  <c r="BB57" i="1"/>
  <c r="BB49" i="1"/>
  <c r="BB41" i="1"/>
  <c r="BB33" i="1"/>
  <c r="BB25" i="1"/>
  <c r="BB17" i="1"/>
  <c r="BB9" i="1"/>
  <c r="BB40" i="1"/>
  <c r="BB64" i="1"/>
  <c r="BB24" i="1"/>
  <c r="BB63" i="1"/>
  <c r="BB55" i="1"/>
  <c r="BB47" i="1"/>
  <c r="BB39" i="1"/>
  <c r="BB31" i="1"/>
  <c r="BB23" i="1"/>
  <c r="BB15" i="1"/>
  <c r="BB7" i="1"/>
  <c r="BB8" i="1"/>
  <c r="AU50" i="1"/>
  <c r="AU62" i="1"/>
  <c r="AU23" i="1"/>
  <c r="AU54" i="1"/>
  <c r="AU58" i="1"/>
  <c r="AU38" i="1"/>
  <c r="AU19" i="1"/>
  <c r="AU18" i="1"/>
  <c r="AU30" i="1"/>
  <c r="AU42" i="1"/>
  <c r="AU22" i="1"/>
  <c r="AU46" i="1"/>
  <c r="AU5" i="1"/>
  <c r="AU14" i="1"/>
  <c r="AU26" i="1"/>
  <c r="AU6" i="1"/>
  <c r="AU34" i="1"/>
  <c r="AU65" i="1"/>
  <c r="AU61" i="1"/>
  <c r="AU10" i="1"/>
  <c r="AU52" i="1"/>
  <c r="Z27" i="1"/>
  <c r="AA27" i="1" s="1"/>
  <c r="BP27" i="1" s="1"/>
  <c r="BS27" i="1" s="1"/>
  <c r="Z51" i="1"/>
  <c r="AA51" i="1" s="1"/>
  <c r="BP51" i="1" s="1"/>
  <c r="BS51" i="1" s="1"/>
  <c r="Z66" i="1"/>
  <c r="AA66" i="1" s="1"/>
  <c r="BP66" i="1" s="1"/>
  <c r="BS66" i="1" s="1"/>
  <c r="Z42" i="1"/>
  <c r="AA42" i="1" s="1"/>
  <c r="BP42" i="1" s="1"/>
  <c r="BS42" i="1" s="1"/>
  <c r="Z59" i="1"/>
  <c r="AA59" i="1" s="1"/>
  <c r="BP59" i="1" s="1"/>
  <c r="BS59" i="1" s="1"/>
  <c r="Z7" i="1"/>
  <c r="AA7" i="1" s="1"/>
  <c r="BP7" i="1" s="1"/>
  <c r="BS7" i="1" s="1"/>
  <c r="Z62" i="1"/>
  <c r="AA62" i="1" s="1"/>
  <c r="BP62" i="1" s="1"/>
  <c r="BS62" i="1" s="1"/>
  <c r="Z10" i="1"/>
  <c r="AA10" i="1" s="1"/>
  <c r="BP10" i="1" s="1"/>
  <c r="BS10" i="1" s="1"/>
  <c r="Z21" i="1"/>
  <c r="AA21" i="1" s="1"/>
  <c r="BP21" i="1" s="1"/>
  <c r="BS21" i="1" s="1"/>
  <c r="Z29" i="1"/>
  <c r="AA29" i="1" s="1"/>
  <c r="BP29" i="1" s="1"/>
  <c r="BS29" i="1" s="1"/>
  <c r="Z43" i="1"/>
  <c r="AA43" i="1" s="1"/>
  <c r="BP43" i="1" s="1"/>
  <c r="BS43" i="1" s="1"/>
  <c r="Z57" i="1"/>
  <c r="AA57" i="1" s="1"/>
  <c r="BP57" i="1" s="1"/>
  <c r="BS57" i="1" s="1"/>
  <c r="Z37" i="1"/>
  <c r="AA37" i="1" s="1"/>
  <c r="BP37" i="1" s="1"/>
  <c r="BS37" i="1" s="1"/>
  <c r="Z49" i="1"/>
  <c r="AA49" i="1" s="1"/>
  <c r="BP49" i="1" s="1"/>
  <c r="BS49" i="1" s="1"/>
  <c r="Z45" i="1"/>
  <c r="AA45" i="1" s="1"/>
  <c r="BP45" i="1" s="1"/>
  <c r="BS45" i="1" s="1"/>
  <c r="Z23" i="1"/>
  <c r="AA23" i="1" s="1"/>
  <c r="BP23" i="1" s="1"/>
  <c r="BS23" i="1" s="1"/>
  <c r="Z14" i="1"/>
  <c r="AA14" i="1" s="1"/>
  <c r="BP14" i="1" s="1"/>
  <c r="BS14" i="1" s="1"/>
  <c r="Z53" i="1"/>
  <c r="AA53" i="1" s="1"/>
  <c r="BP53" i="1" s="1"/>
  <c r="BS53" i="1" s="1"/>
  <c r="Z65" i="1"/>
  <c r="AA65" i="1" s="1"/>
  <c r="BP65" i="1" s="1"/>
  <c r="BS65" i="1" s="1"/>
  <c r="Z61" i="1"/>
  <c r="AA61" i="1" s="1"/>
  <c r="BP61" i="1" s="1"/>
  <c r="BS61" i="1" s="1"/>
  <c r="Z13" i="1"/>
  <c r="AA13" i="1" s="1"/>
  <c r="BP13" i="1" s="1"/>
  <c r="BS13" i="1" s="1"/>
  <c r="Z36" i="1"/>
  <c r="AA36" i="1" s="1"/>
  <c r="BP36" i="1" s="1"/>
  <c r="BS36" i="1" s="1"/>
  <c r="Z16" i="1"/>
  <c r="AA16" i="1" s="1"/>
  <c r="BP16" i="1" s="1"/>
  <c r="BS16" i="1" s="1"/>
  <c r="Z54" i="1"/>
  <c r="AA54" i="1" s="1"/>
  <c r="BP54" i="1" s="1"/>
  <c r="BS54" i="1" s="1"/>
  <c r="Z8" i="1"/>
  <c r="AA8" i="1" s="1"/>
  <c r="BP8" i="1" s="1"/>
  <c r="BS8" i="1" s="1"/>
  <c r="Z25" i="1"/>
  <c r="AA25" i="1" s="1"/>
  <c r="BP25" i="1" s="1"/>
  <c r="BS25" i="1" s="1"/>
  <c r="Z52" i="1"/>
  <c r="AA52" i="1" s="1"/>
  <c r="BP52" i="1" s="1"/>
  <c r="BS52" i="1" s="1"/>
  <c r="Z32" i="1"/>
  <c r="AA32" i="1" s="1"/>
  <c r="BP32" i="1" s="1"/>
  <c r="BS32" i="1" s="1"/>
  <c r="Z12" i="1"/>
  <c r="AA12" i="1" s="1"/>
  <c r="BP12" i="1" s="1"/>
  <c r="BS12" i="1" s="1"/>
  <c r="Z24" i="1"/>
  <c r="AA24" i="1" s="1"/>
  <c r="BP24" i="1" s="1"/>
  <c r="BS24" i="1" s="1"/>
  <c r="Z67" i="1"/>
  <c r="AA67" i="1" s="1"/>
  <c r="BP67" i="1" s="1"/>
  <c r="BS67" i="1" s="1"/>
  <c r="Z30" i="1"/>
  <c r="AA30" i="1" s="1"/>
  <c r="BP30" i="1" s="1"/>
  <c r="BS30" i="1" s="1"/>
  <c r="Z9" i="1"/>
  <c r="AA9" i="1" s="1"/>
  <c r="BP9" i="1" s="1"/>
  <c r="BS9" i="1" s="1"/>
  <c r="Z48" i="1"/>
  <c r="AA48" i="1" s="1"/>
  <c r="BP48" i="1" s="1"/>
  <c r="BS48" i="1" s="1"/>
  <c r="Z28" i="1"/>
  <c r="AA28" i="1" s="1"/>
  <c r="BP28" i="1" s="1"/>
  <c r="BS28" i="1" s="1"/>
  <c r="Z40" i="1"/>
  <c r="AA40" i="1" s="1"/>
  <c r="BP40" i="1" s="1"/>
  <c r="BS40" i="1" s="1"/>
  <c r="Z58" i="1"/>
  <c r="AA58" i="1" s="1"/>
  <c r="BP58" i="1" s="1"/>
  <c r="BS58" i="1" s="1"/>
  <c r="Z46" i="1"/>
  <c r="AA46" i="1" s="1"/>
  <c r="BP46" i="1" s="1"/>
  <c r="BS46" i="1" s="1"/>
  <c r="Z4" i="1"/>
  <c r="AA4" i="1" s="1"/>
  <c r="Z64" i="1"/>
  <c r="AA64" i="1" s="1"/>
  <c r="BP64" i="1" s="1"/>
  <c r="BS64" i="1" s="1"/>
  <c r="Z44" i="1"/>
  <c r="AA44" i="1" s="1"/>
  <c r="BP44" i="1" s="1"/>
  <c r="BS44" i="1" s="1"/>
  <c r="Z56" i="1"/>
  <c r="AA56" i="1" s="1"/>
  <c r="BP56" i="1" s="1"/>
  <c r="BS56" i="1" s="1"/>
  <c r="Z33" i="1"/>
  <c r="AA33" i="1" s="1"/>
  <c r="BP33" i="1" s="1"/>
  <c r="BS33" i="1" s="1"/>
  <c r="Z20" i="1"/>
  <c r="AA20" i="1" s="1"/>
  <c r="BP20" i="1" s="1"/>
  <c r="BS20" i="1" s="1"/>
  <c r="Z6" i="1"/>
  <c r="AA6" i="1" s="1"/>
  <c r="BP6" i="1" s="1"/>
  <c r="BS6" i="1" s="1"/>
  <c r="Z60" i="1"/>
  <c r="AA60" i="1" s="1"/>
  <c r="BP60" i="1" s="1"/>
  <c r="BS60" i="1" s="1"/>
  <c r="Z39" i="1"/>
  <c r="AA39" i="1" s="1"/>
  <c r="BP39" i="1" s="1"/>
  <c r="BS39" i="1" s="1"/>
  <c r="Z41" i="1"/>
  <c r="AA41" i="1" s="1"/>
  <c r="BP41" i="1" s="1"/>
  <c r="BS41" i="1" s="1"/>
  <c r="Z31" i="1"/>
  <c r="AA31" i="1" s="1"/>
  <c r="BP31" i="1" s="1"/>
  <c r="BS31" i="1" s="1"/>
  <c r="Z15" i="1"/>
  <c r="AA15" i="1" s="1"/>
  <c r="BP15" i="1" s="1"/>
  <c r="BS15" i="1" s="1"/>
  <c r="Z18" i="1"/>
  <c r="AA18" i="1" s="1"/>
  <c r="BP18" i="1" s="1"/>
  <c r="BS18" i="1" s="1"/>
  <c r="Z55" i="1"/>
  <c r="AA55" i="1" s="1"/>
  <c r="BP55" i="1" s="1"/>
  <c r="BS55" i="1" s="1"/>
  <c r="Z26" i="1"/>
  <c r="AA26" i="1" s="1"/>
  <c r="BP26" i="1" s="1"/>
  <c r="BS26" i="1" s="1"/>
  <c r="Z17" i="1"/>
  <c r="AA17" i="1" s="1"/>
  <c r="BP17" i="1" s="1"/>
  <c r="BS17" i="1" s="1"/>
  <c r="Z38" i="1"/>
  <c r="AA38" i="1" s="1"/>
  <c r="BP38" i="1" s="1"/>
  <c r="BS38" i="1" s="1"/>
  <c r="Z47" i="1"/>
  <c r="AA47" i="1" s="1"/>
  <c r="BP47" i="1" s="1"/>
  <c r="BS47" i="1" s="1"/>
  <c r="Z5" i="1"/>
  <c r="AA5" i="1" s="1"/>
  <c r="BP5" i="1" s="1"/>
  <c r="BS5" i="1" s="1"/>
  <c r="Z34" i="1"/>
  <c r="AA34" i="1" s="1"/>
  <c r="BP34" i="1" s="1"/>
  <c r="BS34" i="1" s="1"/>
  <c r="Z19" i="1"/>
  <c r="AA19" i="1" s="1"/>
  <c r="BP19" i="1" s="1"/>
  <c r="BS19" i="1" s="1"/>
  <c r="Z22" i="1"/>
  <c r="AA22" i="1" s="1"/>
  <c r="BP22" i="1" s="1"/>
  <c r="BS22" i="1" s="1"/>
  <c r="Z63" i="1"/>
  <c r="AA63" i="1" s="1"/>
  <c r="BP63" i="1" s="1"/>
  <c r="BS63" i="1" s="1"/>
  <c r="Z11" i="1"/>
  <c r="AA11" i="1" s="1"/>
  <c r="BP11" i="1" s="1"/>
  <c r="BS11" i="1" s="1"/>
  <c r="Z50" i="1"/>
  <c r="AA50" i="1" s="1"/>
  <c r="BP50" i="1" s="1"/>
  <c r="BS50" i="1" s="1"/>
  <c r="BP4" i="1" l="1"/>
  <c r="BS4" i="1" s="1"/>
  <c r="BI159" i="5"/>
  <c r="AB134" i="5"/>
  <c r="AC134" i="5" s="1"/>
  <c r="BE134" i="5" s="1"/>
  <c r="AM170" i="5"/>
  <c r="AN170" i="5" s="1"/>
  <c r="BF170" i="5" s="1"/>
  <c r="AB165" i="5"/>
  <c r="AC165" i="5" s="1"/>
  <c r="BE165" i="5" s="1"/>
  <c r="AB104" i="5"/>
  <c r="AC104" i="5" s="1"/>
  <c r="BE104" i="5" s="1"/>
  <c r="AX24" i="5"/>
  <c r="AY24" i="5" s="1"/>
  <c r="BG24" i="5" s="1"/>
  <c r="AX30" i="5"/>
  <c r="AY30" i="5" s="1"/>
  <c r="BG30" i="5" s="1"/>
  <c r="AX47" i="5"/>
  <c r="AY47" i="5" s="1"/>
  <c r="BG47" i="5" s="1"/>
  <c r="AX48" i="5"/>
  <c r="AY48" i="5" s="1"/>
  <c r="BG48" i="5" s="1"/>
  <c r="AX65" i="5"/>
  <c r="AY65" i="5" s="1"/>
  <c r="BG65" i="5" s="1"/>
  <c r="AX56" i="5"/>
  <c r="AY56" i="5" s="1"/>
  <c r="BG56" i="5" s="1"/>
  <c r="AX46" i="5"/>
  <c r="AY46" i="5" s="1"/>
  <c r="BG46" i="5" s="1"/>
  <c r="AX63" i="5"/>
  <c r="AY63" i="5" s="1"/>
  <c r="BG63" i="5" s="1"/>
  <c r="AX64" i="5"/>
  <c r="AY64" i="5" s="1"/>
  <c r="BG64" i="5" s="1"/>
  <c r="AX40" i="5"/>
  <c r="AY40" i="5" s="1"/>
  <c r="BG40" i="5" s="1"/>
  <c r="AX23" i="5"/>
  <c r="AY23" i="5" s="1"/>
  <c r="BG23" i="5" s="1"/>
  <c r="AX62" i="5"/>
  <c r="AY62" i="5" s="1"/>
  <c r="BG62" i="5" s="1"/>
  <c r="AX34" i="5"/>
  <c r="AY34" i="5" s="1"/>
  <c r="BG34" i="5" s="1"/>
  <c r="AX66" i="5"/>
  <c r="AY66" i="5" s="1"/>
  <c r="BG66" i="5" s="1"/>
  <c r="AX12" i="5"/>
  <c r="AY12" i="5" s="1"/>
  <c r="BG12" i="5" s="1"/>
  <c r="AX39" i="5"/>
  <c r="AY39" i="5" s="1"/>
  <c r="BG39" i="5" s="1"/>
  <c r="AX78" i="5"/>
  <c r="AY78" i="5" s="1"/>
  <c r="BG78" i="5" s="1"/>
  <c r="AX72" i="5"/>
  <c r="AY72" i="5" s="1"/>
  <c r="BG72" i="5" s="1"/>
  <c r="AX11" i="5"/>
  <c r="AY11" i="5" s="1"/>
  <c r="BG11" i="5" s="1"/>
  <c r="AX28" i="5"/>
  <c r="AY28" i="5" s="1"/>
  <c r="BG28" i="5" s="1"/>
  <c r="AX55" i="5"/>
  <c r="AY55" i="5" s="1"/>
  <c r="BG55" i="5" s="1"/>
  <c r="AX9" i="5"/>
  <c r="AY9" i="5" s="1"/>
  <c r="BG9" i="5" s="1"/>
  <c r="AX10" i="5"/>
  <c r="AY10" i="5" s="1"/>
  <c r="BG10" i="5" s="1"/>
  <c r="AX27" i="5"/>
  <c r="AY27" i="5" s="1"/>
  <c r="BG27" i="5" s="1"/>
  <c r="AX44" i="5"/>
  <c r="AY44" i="5" s="1"/>
  <c r="BG44" i="5" s="1"/>
  <c r="AX71" i="5"/>
  <c r="AY71" i="5" s="1"/>
  <c r="BG71" i="5" s="1"/>
  <c r="AX25" i="5"/>
  <c r="AY25" i="5" s="1"/>
  <c r="BG25" i="5" s="1"/>
  <c r="AX26" i="5"/>
  <c r="AY26" i="5" s="1"/>
  <c r="BG26" i="5" s="1"/>
  <c r="AX43" i="5"/>
  <c r="AY43" i="5" s="1"/>
  <c r="BG43" i="5" s="1"/>
  <c r="AX60" i="5"/>
  <c r="AY60" i="5" s="1"/>
  <c r="BG60" i="5" s="1"/>
  <c r="AX13" i="5"/>
  <c r="AY13" i="5" s="1"/>
  <c r="BG13" i="5" s="1"/>
  <c r="AX41" i="5"/>
  <c r="AY41" i="5" s="1"/>
  <c r="BG41" i="5" s="1"/>
  <c r="AX42" i="5"/>
  <c r="AY42" i="5" s="1"/>
  <c r="BG42" i="5" s="1"/>
  <c r="AX59" i="5"/>
  <c r="AY59" i="5" s="1"/>
  <c r="BG59" i="5" s="1"/>
  <c r="AX76" i="5"/>
  <c r="AY76" i="5" s="1"/>
  <c r="BG76" i="5" s="1"/>
  <c r="AX29" i="5"/>
  <c r="AY29" i="5" s="1"/>
  <c r="BG29" i="5" s="1"/>
  <c r="AX57" i="5"/>
  <c r="AY57" i="5" s="1"/>
  <c r="BG57" i="5" s="1"/>
  <c r="AX58" i="5"/>
  <c r="AY58" i="5" s="1"/>
  <c r="BG58" i="5" s="1"/>
  <c r="AX75" i="5"/>
  <c r="AY75" i="5" s="1"/>
  <c r="BG75" i="5" s="1"/>
  <c r="AX45" i="5"/>
  <c r="AY45" i="5" s="1"/>
  <c r="BG45" i="5" s="1"/>
  <c r="AX73" i="5"/>
  <c r="AY73" i="5" s="1"/>
  <c r="BG73" i="5" s="1"/>
  <c r="AX74" i="5"/>
  <c r="AY74" i="5" s="1"/>
  <c r="BG74" i="5" s="1"/>
  <c r="AX22" i="5"/>
  <c r="AY22" i="5" s="1"/>
  <c r="BG22" i="5" s="1"/>
  <c r="AX61" i="5"/>
  <c r="AY61" i="5" s="1"/>
  <c r="BG61" i="5" s="1"/>
  <c r="AX20" i="5"/>
  <c r="AY20" i="5" s="1"/>
  <c r="BG20" i="5" s="1"/>
  <c r="AX21" i="5"/>
  <c r="AY21" i="5" s="1"/>
  <c r="BG21" i="5" s="1"/>
  <c r="AX38" i="5"/>
  <c r="AY38" i="5" s="1"/>
  <c r="BG38" i="5" s="1"/>
  <c r="AX77" i="5"/>
  <c r="AY77" i="5" s="1"/>
  <c r="BG77" i="5" s="1"/>
  <c r="AX36" i="5"/>
  <c r="AY36" i="5" s="1"/>
  <c r="BG36" i="5" s="1"/>
  <c r="AX37" i="5"/>
  <c r="AY37" i="5" s="1"/>
  <c r="BG37" i="5" s="1"/>
  <c r="AX54" i="5"/>
  <c r="AY54" i="5" s="1"/>
  <c r="BG54" i="5" s="1"/>
  <c r="AX19" i="5"/>
  <c r="AY19" i="5" s="1"/>
  <c r="BG19" i="5" s="1"/>
  <c r="AX52" i="5"/>
  <c r="AY52" i="5" s="1"/>
  <c r="BG52" i="5" s="1"/>
  <c r="AX53" i="5"/>
  <c r="AY53" i="5" s="1"/>
  <c r="BG53" i="5" s="1"/>
  <c r="AX70" i="5"/>
  <c r="AY70" i="5" s="1"/>
  <c r="BG70" i="5" s="1"/>
  <c r="AX35" i="5"/>
  <c r="AY35" i="5" s="1"/>
  <c r="BG35" i="5" s="1"/>
  <c r="AX68" i="5"/>
  <c r="AY68" i="5" s="1"/>
  <c r="BG68" i="5" s="1"/>
  <c r="AX69" i="5"/>
  <c r="AY69" i="5" s="1"/>
  <c r="BG69" i="5" s="1"/>
  <c r="AX8" i="5"/>
  <c r="AY8" i="5" s="1"/>
  <c r="BG8" i="5" s="1"/>
  <c r="AX51" i="5"/>
  <c r="AY51" i="5" s="1"/>
  <c r="BG51" i="5" s="1"/>
  <c r="AX50" i="5"/>
  <c r="AY50" i="5" s="1"/>
  <c r="BG50" i="5" s="1"/>
  <c r="AX18" i="5"/>
  <c r="AY18" i="5" s="1"/>
  <c r="BG18" i="5" s="1"/>
  <c r="AX17" i="5"/>
  <c r="AY17" i="5" s="1"/>
  <c r="BG17" i="5" s="1"/>
  <c r="AX67" i="5"/>
  <c r="AY67" i="5" s="1"/>
  <c r="BG67" i="5" s="1"/>
  <c r="AX15" i="5"/>
  <c r="AY15" i="5" s="1"/>
  <c r="BG15" i="5" s="1"/>
  <c r="AX16" i="5"/>
  <c r="AY16" i="5" s="1"/>
  <c r="BG16" i="5" s="1"/>
  <c r="AX33" i="5"/>
  <c r="AY33" i="5" s="1"/>
  <c r="BG33" i="5" s="1"/>
  <c r="AX14" i="5"/>
  <c r="AY14" i="5" s="1"/>
  <c r="BG14" i="5" s="1"/>
  <c r="AX31" i="5"/>
  <c r="AY31" i="5" s="1"/>
  <c r="BG31" i="5" s="1"/>
  <c r="AX32" i="5"/>
  <c r="AY32" i="5" s="1"/>
  <c r="BG32" i="5" s="1"/>
  <c r="AX49" i="5"/>
  <c r="AY49" i="5" s="1"/>
  <c r="BG49" i="5" s="1"/>
  <c r="AM30" i="5"/>
  <c r="AN30" i="5" s="1"/>
  <c r="BF30" i="5" s="1"/>
  <c r="AB70" i="5"/>
  <c r="AC70" i="5" s="1"/>
  <c r="BE70" i="5" s="1"/>
  <c r="AX6" i="5"/>
  <c r="AY6" i="5" s="1"/>
  <c r="BG6" i="5" s="1"/>
  <c r="AM8" i="5"/>
  <c r="AN8" i="5" s="1"/>
  <c r="BF8" i="5" s="1"/>
  <c r="AM169" i="5"/>
  <c r="AN169" i="5" s="1"/>
  <c r="BF169" i="5" s="1"/>
  <c r="BI169" i="5" s="1"/>
  <c r="AM18" i="5"/>
  <c r="AN18" i="5" s="1"/>
  <c r="BF18" i="5" s="1"/>
  <c r="AM83" i="5"/>
  <c r="AN83" i="5" s="1"/>
  <c r="BF83" i="5" s="1"/>
  <c r="BI83" i="5" s="1"/>
  <c r="AM67" i="5"/>
  <c r="AN67" i="5" s="1"/>
  <c r="BF67" i="5" s="1"/>
  <c r="AM52" i="5"/>
  <c r="AN52" i="5" s="1"/>
  <c r="BF52" i="5" s="1"/>
  <c r="AM51" i="5"/>
  <c r="AN51" i="5" s="1"/>
  <c r="BF51" i="5" s="1"/>
  <c r="AM38" i="5"/>
  <c r="AN38" i="5" s="1"/>
  <c r="BF38" i="5" s="1"/>
  <c r="AM16" i="5"/>
  <c r="AN16" i="5" s="1"/>
  <c r="BF16" i="5" s="1"/>
  <c r="AM25" i="5"/>
  <c r="AN25" i="5" s="1"/>
  <c r="BF25" i="5" s="1"/>
  <c r="AM36" i="5"/>
  <c r="AN36" i="5" s="1"/>
  <c r="BF36" i="5" s="1"/>
  <c r="AM164" i="5"/>
  <c r="AN164" i="5" s="1"/>
  <c r="BF164" i="5" s="1"/>
  <c r="BI164" i="5" s="1"/>
  <c r="AM12" i="5"/>
  <c r="AN12" i="5" s="1"/>
  <c r="BF12" i="5" s="1"/>
  <c r="AM148" i="5"/>
  <c r="AN148" i="5" s="1"/>
  <c r="BF148" i="5" s="1"/>
  <c r="BI148" i="5" s="1"/>
  <c r="AM35" i="5"/>
  <c r="AN35" i="5" s="1"/>
  <c r="BF35" i="5" s="1"/>
  <c r="AM22" i="5"/>
  <c r="AN22" i="5" s="1"/>
  <c r="BF22" i="5" s="1"/>
  <c r="AM132" i="5"/>
  <c r="AN132" i="5" s="1"/>
  <c r="BF132" i="5" s="1"/>
  <c r="AM68" i="5"/>
  <c r="AN68" i="5" s="1"/>
  <c r="BF68" i="5" s="1"/>
  <c r="AM116" i="5"/>
  <c r="AN116" i="5" s="1"/>
  <c r="BF116" i="5" s="1"/>
  <c r="BI116" i="5" s="1"/>
  <c r="AM34" i="5"/>
  <c r="AN34" i="5" s="1"/>
  <c r="BF34" i="5" s="1"/>
  <c r="AM100" i="5"/>
  <c r="AN100" i="5" s="1"/>
  <c r="BF100" i="5" s="1"/>
  <c r="BI100" i="5" s="1"/>
  <c r="AM41" i="5"/>
  <c r="AN41" i="5" s="1"/>
  <c r="BF41" i="5" s="1"/>
  <c r="AM20" i="5"/>
  <c r="AN20" i="5" s="1"/>
  <c r="BF20" i="5" s="1"/>
  <c r="AM19" i="5"/>
  <c r="AN19" i="5" s="1"/>
  <c r="BF19" i="5" s="1"/>
  <c r="AM9" i="5"/>
  <c r="AN9" i="5" s="1"/>
  <c r="BF9" i="5" s="1"/>
  <c r="AM99" i="5"/>
  <c r="AN99" i="5" s="1"/>
  <c r="BF99" i="5" s="1"/>
  <c r="AM84" i="5"/>
  <c r="AN84" i="5" s="1"/>
  <c r="BF84" i="5" s="1"/>
  <c r="BI84" i="5" s="1"/>
  <c r="AM165" i="5"/>
  <c r="AN165" i="5" s="1"/>
  <c r="BF165" i="5" s="1"/>
  <c r="AM123" i="5"/>
  <c r="AN123" i="5" s="1"/>
  <c r="BF123" i="5" s="1"/>
  <c r="BI123" i="5" s="1"/>
  <c r="AM81" i="5"/>
  <c r="AN81" i="5" s="1"/>
  <c r="BF81" i="5" s="1"/>
  <c r="AM23" i="5"/>
  <c r="AN23" i="5" s="1"/>
  <c r="BF23" i="5" s="1"/>
  <c r="AM146" i="5"/>
  <c r="AN146" i="5" s="1"/>
  <c r="BF146" i="5" s="1"/>
  <c r="AM88" i="5"/>
  <c r="AN88" i="5" s="1"/>
  <c r="BF88" i="5" s="1"/>
  <c r="BI88" i="5" s="1"/>
  <c r="AM142" i="5"/>
  <c r="AN142" i="5" s="1"/>
  <c r="BF142" i="5" s="1"/>
  <c r="AM32" i="5"/>
  <c r="AN32" i="5" s="1"/>
  <c r="BF32" i="5" s="1"/>
  <c r="AM139" i="5"/>
  <c r="AN139" i="5" s="1"/>
  <c r="BF139" i="5" s="1"/>
  <c r="BI139" i="5" s="1"/>
  <c r="AM97" i="5"/>
  <c r="AN97" i="5" s="1"/>
  <c r="BF97" i="5" s="1"/>
  <c r="AM39" i="5"/>
  <c r="AN39" i="5" s="1"/>
  <c r="BF39" i="5" s="1"/>
  <c r="AM162" i="5"/>
  <c r="AN162" i="5" s="1"/>
  <c r="BF162" i="5" s="1"/>
  <c r="AM104" i="5"/>
  <c r="AN104" i="5" s="1"/>
  <c r="BF104" i="5" s="1"/>
  <c r="AM158" i="5"/>
  <c r="AN158" i="5" s="1"/>
  <c r="BF158" i="5" s="1"/>
  <c r="AM48" i="5"/>
  <c r="AN48" i="5" s="1"/>
  <c r="BF48" i="5" s="1"/>
  <c r="AM155" i="5"/>
  <c r="AN155" i="5" s="1"/>
  <c r="BF155" i="5" s="1"/>
  <c r="BI155" i="5" s="1"/>
  <c r="AM113" i="5"/>
  <c r="AN113" i="5" s="1"/>
  <c r="BF113" i="5" s="1"/>
  <c r="AM55" i="5"/>
  <c r="AN55" i="5" s="1"/>
  <c r="BF55" i="5" s="1"/>
  <c r="AM29" i="5"/>
  <c r="AN29" i="5" s="1"/>
  <c r="BF29" i="5" s="1"/>
  <c r="AM120" i="5"/>
  <c r="AN120" i="5" s="1"/>
  <c r="BF120" i="5" s="1"/>
  <c r="BI120" i="5" s="1"/>
  <c r="AM174" i="5"/>
  <c r="AN174" i="5" s="1"/>
  <c r="BF174" i="5" s="1"/>
  <c r="AM64" i="5"/>
  <c r="AN64" i="5" s="1"/>
  <c r="BF64" i="5" s="1"/>
  <c r="AM171" i="5"/>
  <c r="AN171" i="5" s="1"/>
  <c r="BF171" i="5" s="1"/>
  <c r="BI171" i="5" s="1"/>
  <c r="AM129" i="5"/>
  <c r="AN129" i="5" s="1"/>
  <c r="BF129" i="5" s="1"/>
  <c r="BI129" i="5" s="1"/>
  <c r="AM71" i="5"/>
  <c r="AN71" i="5" s="1"/>
  <c r="BF71" i="5" s="1"/>
  <c r="AM45" i="5"/>
  <c r="AN45" i="5" s="1"/>
  <c r="BF45" i="5" s="1"/>
  <c r="AM136" i="5"/>
  <c r="AN136" i="5" s="1"/>
  <c r="BF136" i="5" s="1"/>
  <c r="BI136" i="5" s="1"/>
  <c r="AM57" i="5"/>
  <c r="AN57" i="5" s="1"/>
  <c r="BF57" i="5" s="1"/>
  <c r="AM80" i="5"/>
  <c r="AN80" i="5" s="1"/>
  <c r="BF80" i="5" s="1"/>
  <c r="AM54" i="5"/>
  <c r="AN54" i="5" s="1"/>
  <c r="BF54" i="5" s="1"/>
  <c r="AM145" i="5"/>
  <c r="AN145" i="5" s="1"/>
  <c r="BF145" i="5" s="1"/>
  <c r="BI145" i="5" s="1"/>
  <c r="AM87" i="5"/>
  <c r="AN87" i="5" s="1"/>
  <c r="BF87" i="5" s="1"/>
  <c r="BI87" i="5" s="1"/>
  <c r="AM61" i="5"/>
  <c r="AN61" i="5" s="1"/>
  <c r="BF61" i="5" s="1"/>
  <c r="AM152" i="5"/>
  <c r="AN152" i="5" s="1"/>
  <c r="BF152" i="5" s="1"/>
  <c r="BI152" i="5" s="1"/>
  <c r="AM73" i="5"/>
  <c r="AN73" i="5" s="1"/>
  <c r="BF73" i="5" s="1"/>
  <c r="AM96" i="5"/>
  <c r="AN96" i="5" s="1"/>
  <c r="BF96" i="5" s="1"/>
  <c r="AM70" i="5"/>
  <c r="AN70" i="5" s="1"/>
  <c r="BF70" i="5" s="1"/>
  <c r="AM161" i="5"/>
  <c r="AN161" i="5" s="1"/>
  <c r="BF161" i="5" s="1"/>
  <c r="BI161" i="5" s="1"/>
  <c r="AM103" i="5"/>
  <c r="AN103" i="5" s="1"/>
  <c r="BF103" i="5" s="1"/>
  <c r="AM77" i="5"/>
  <c r="AN77" i="5" s="1"/>
  <c r="BF77" i="5" s="1"/>
  <c r="AM168" i="5"/>
  <c r="AN168" i="5" s="1"/>
  <c r="BF168" i="5" s="1"/>
  <c r="BI168" i="5" s="1"/>
  <c r="AM89" i="5"/>
  <c r="AN89" i="5" s="1"/>
  <c r="BF89" i="5" s="1"/>
  <c r="BI89" i="5" s="1"/>
  <c r="AM112" i="5"/>
  <c r="AN112" i="5" s="1"/>
  <c r="BF112" i="5" s="1"/>
  <c r="AM86" i="5"/>
  <c r="AN86" i="5" s="1"/>
  <c r="BF86" i="5" s="1"/>
  <c r="BI86" i="5" s="1"/>
  <c r="AM28" i="5"/>
  <c r="AN28" i="5" s="1"/>
  <c r="BF28" i="5" s="1"/>
  <c r="AM119" i="5"/>
  <c r="AN119" i="5" s="1"/>
  <c r="BF119" i="5" s="1"/>
  <c r="BI119" i="5" s="1"/>
  <c r="AM93" i="5"/>
  <c r="AN93" i="5" s="1"/>
  <c r="BF93" i="5" s="1"/>
  <c r="AM115" i="5"/>
  <c r="AN115" i="5" s="1"/>
  <c r="BF115" i="5" s="1"/>
  <c r="AM105" i="5"/>
  <c r="AN105" i="5" s="1"/>
  <c r="BF105" i="5" s="1"/>
  <c r="BI105" i="5" s="1"/>
  <c r="AM21" i="5"/>
  <c r="AN21" i="5" s="1"/>
  <c r="BF21" i="5" s="1"/>
  <c r="AM128" i="5"/>
  <c r="AN128" i="5" s="1"/>
  <c r="BF128" i="5" s="1"/>
  <c r="AM102" i="5"/>
  <c r="AN102" i="5" s="1"/>
  <c r="BF102" i="5" s="1"/>
  <c r="AM44" i="5"/>
  <c r="AN44" i="5" s="1"/>
  <c r="BF44" i="5" s="1"/>
  <c r="AM135" i="5"/>
  <c r="AN135" i="5" s="1"/>
  <c r="BF135" i="5" s="1"/>
  <c r="BI135" i="5" s="1"/>
  <c r="AM109" i="5"/>
  <c r="AN109" i="5" s="1"/>
  <c r="BF109" i="5" s="1"/>
  <c r="AM131" i="5"/>
  <c r="AN131" i="5" s="1"/>
  <c r="BF131" i="5" s="1"/>
  <c r="AM121" i="5"/>
  <c r="AN121" i="5" s="1"/>
  <c r="BF121" i="5" s="1"/>
  <c r="BI121" i="5" s="1"/>
  <c r="AM37" i="5"/>
  <c r="AN37" i="5" s="1"/>
  <c r="BF37" i="5" s="1"/>
  <c r="AM144" i="5"/>
  <c r="AN144" i="5" s="1"/>
  <c r="BF144" i="5" s="1"/>
  <c r="AM118" i="5"/>
  <c r="AN118" i="5" s="1"/>
  <c r="BF118" i="5" s="1"/>
  <c r="BI118" i="5" s="1"/>
  <c r="AM60" i="5"/>
  <c r="AN60" i="5" s="1"/>
  <c r="BF60" i="5" s="1"/>
  <c r="AM151" i="5"/>
  <c r="AN151" i="5" s="1"/>
  <c r="BF151" i="5" s="1"/>
  <c r="BI151" i="5" s="1"/>
  <c r="AM125" i="5"/>
  <c r="AN125" i="5" s="1"/>
  <c r="BF125" i="5" s="1"/>
  <c r="AM147" i="5"/>
  <c r="AN147" i="5" s="1"/>
  <c r="BF147" i="5" s="1"/>
  <c r="AM137" i="5"/>
  <c r="AN137" i="5" s="1"/>
  <c r="BF137" i="5" s="1"/>
  <c r="BI137" i="5" s="1"/>
  <c r="AM53" i="5"/>
  <c r="AN53" i="5" s="1"/>
  <c r="BF53" i="5" s="1"/>
  <c r="AM160" i="5"/>
  <c r="AN160" i="5" s="1"/>
  <c r="BF160" i="5" s="1"/>
  <c r="AM134" i="5"/>
  <c r="AN134" i="5" s="1"/>
  <c r="BF134" i="5" s="1"/>
  <c r="AM76" i="5"/>
  <c r="AN76" i="5" s="1"/>
  <c r="BF76" i="5" s="1"/>
  <c r="AM167" i="5"/>
  <c r="AN167" i="5" s="1"/>
  <c r="BF167" i="5" s="1"/>
  <c r="BI167" i="5" s="1"/>
  <c r="AM141" i="5"/>
  <c r="AN141" i="5" s="1"/>
  <c r="BF141" i="5" s="1"/>
  <c r="AM163" i="5"/>
  <c r="AN163" i="5" s="1"/>
  <c r="BF163" i="5" s="1"/>
  <c r="AM153" i="5"/>
  <c r="AN153" i="5" s="1"/>
  <c r="BF153" i="5" s="1"/>
  <c r="BI153" i="5" s="1"/>
  <c r="AM69" i="5"/>
  <c r="AN69" i="5" s="1"/>
  <c r="BF69" i="5" s="1"/>
  <c r="AM27" i="5"/>
  <c r="AN27" i="5" s="1"/>
  <c r="BF27" i="5" s="1"/>
  <c r="AM150" i="5"/>
  <c r="AN150" i="5" s="1"/>
  <c r="BF150" i="5" s="1"/>
  <c r="BI150" i="5" s="1"/>
  <c r="AM92" i="5"/>
  <c r="AN92" i="5" s="1"/>
  <c r="BF92" i="5" s="1"/>
  <c r="AM50" i="5"/>
  <c r="AN50" i="5" s="1"/>
  <c r="BF50" i="5" s="1"/>
  <c r="AM157" i="5"/>
  <c r="AN157" i="5" s="1"/>
  <c r="BF157" i="5" s="1"/>
  <c r="AM46" i="5"/>
  <c r="AN46" i="5" s="1"/>
  <c r="BF46" i="5" s="1"/>
  <c r="AM85" i="5"/>
  <c r="AN85" i="5" s="1"/>
  <c r="BF85" i="5" s="1"/>
  <c r="BI85" i="5" s="1"/>
  <c r="AM43" i="5"/>
  <c r="AN43" i="5" s="1"/>
  <c r="BF43" i="5" s="1"/>
  <c r="AM166" i="5"/>
  <c r="AN166" i="5" s="1"/>
  <c r="BF166" i="5" s="1"/>
  <c r="BI166" i="5" s="1"/>
  <c r="AM108" i="5"/>
  <c r="AN108" i="5" s="1"/>
  <c r="BF108" i="5" s="1"/>
  <c r="AM66" i="5"/>
  <c r="AN66" i="5" s="1"/>
  <c r="BF66" i="5" s="1"/>
  <c r="AM173" i="5"/>
  <c r="AN173" i="5" s="1"/>
  <c r="BF173" i="5" s="1"/>
  <c r="AM62" i="5"/>
  <c r="AN62" i="5" s="1"/>
  <c r="BF62" i="5" s="1"/>
  <c r="AM101" i="5"/>
  <c r="AN101" i="5" s="1"/>
  <c r="BF101" i="5" s="1"/>
  <c r="BI101" i="5" s="1"/>
  <c r="AM59" i="5"/>
  <c r="AN59" i="5" s="1"/>
  <c r="BF59" i="5" s="1"/>
  <c r="AM17" i="5"/>
  <c r="AN17" i="5" s="1"/>
  <c r="BF17" i="5" s="1"/>
  <c r="AM124" i="5"/>
  <c r="AN124" i="5" s="1"/>
  <c r="BF124" i="5" s="1"/>
  <c r="AM82" i="5"/>
  <c r="AN82" i="5" s="1"/>
  <c r="BF82" i="5" s="1"/>
  <c r="AM24" i="5"/>
  <c r="AN24" i="5" s="1"/>
  <c r="BF24" i="5" s="1"/>
  <c r="AM78" i="5"/>
  <c r="AN78" i="5" s="1"/>
  <c r="BF78" i="5" s="1"/>
  <c r="AM117" i="5"/>
  <c r="AN117" i="5" s="1"/>
  <c r="BF117" i="5" s="1"/>
  <c r="BI117" i="5" s="1"/>
  <c r="AM75" i="5"/>
  <c r="AN75" i="5" s="1"/>
  <c r="BF75" i="5" s="1"/>
  <c r="AM33" i="5"/>
  <c r="AN33" i="5" s="1"/>
  <c r="BF33" i="5" s="1"/>
  <c r="AM140" i="5"/>
  <c r="AN140" i="5" s="1"/>
  <c r="BF140" i="5" s="1"/>
  <c r="AM98" i="5"/>
  <c r="AN98" i="5" s="1"/>
  <c r="BF98" i="5" s="1"/>
  <c r="AM40" i="5"/>
  <c r="AN40" i="5" s="1"/>
  <c r="BF40" i="5" s="1"/>
  <c r="AM94" i="5"/>
  <c r="AN94" i="5" s="1"/>
  <c r="BF94" i="5" s="1"/>
  <c r="AM133" i="5"/>
  <c r="AN133" i="5" s="1"/>
  <c r="BF133" i="5" s="1"/>
  <c r="AM91" i="5"/>
  <c r="AN91" i="5" s="1"/>
  <c r="BF91" i="5" s="1"/>
  <c r="BI91" i="5" s="1"/>
  <c r="AM49" i="5"/>
  <c r="AN49" i="5" s="1"/>
  <c r="BF49" i="5" s="1"/>
  <c r="AM156" i="5"/>
  <c r="AN156" i="5" s="1"/>
  <c r="BF156" i="5" s="1"/>
  <c r="AM114" i="5"/>
  <c r="AN114" i="5" s="1"/>
  <c r="BF114" i="5" s="1"/>
  <c r="AM56" i="5"/>
  <c r="AN56" i="5" s="1"/>
  <c r="BF56" i="5" s="1"/>
  <c r="AM110" i="5"/>
  <c r="AN110" i="5" s="1"/>
  <c r="BF110" i="5" s="1"/>
  <c r="AM149" i="5"/>
  <c r="AN149" i="5" s="1"/>
  <c r="BF149" i="5" s="1"/>
  <c r="BI149" i="5" s="1"/>
  <c r="AM107" i="5"/>
  <c r="AN107" i="5" s="1"/>
  <c r="BF107" i="5" s="1"/>
  <c r="BI107" i="5" s="1"/>
  <c r="AM65" i="5"/>
  <c r="AN65" i="5" s="1"/>
  <c r="BF65" i="5" s="1"/>
  <c r="AM172" i="5"/>
  <c r="AN172" i="5" s="1"/>
  <c r="BF172" i="5" s="1"/>
  <c r="AM130" i="5"/>
  <c r="AN130" i="5" s="1"/>
  <c r="BF130" i="5" s="1"/>
  <c r="AM72" i="5"/>
  <c r="AN72" i="5" s="1"/>
  <c r="BF72" i="5" s="1"/>
  <c r="BI72" i="5" s="1"/>
  <c r="AM126" i="5"/>
  <c r="AN126" i="5" s="1"/>
  <c r="BF126" i="5" s="1"/>
  <c r="AB133" i="5"/>
  <c r="AC133" i="5" s="1"/>
  <c r="BE133" i="5" s="1"/>
  <c r="AM111" i="5"/>
  <c r="AN111" i="5" s="1"/>
  <c r="BF111" i="5" s="1"/>
  <c r="BI111" i="5" s="1"/>
  <c r="AX7" i="5"/>
  <c r="AY7" i="5" s="1"/>
  <c r="BG7" i="5" s="1"/>
  <c r="AB68" i="5"/>
  <c r="AC68" i="5" s="1"/>
  <c r="BE68" i="5" s="1"/>
  <c r="AB103" i="5"/>
  <c r="AC103" i="5" s="1"/>
  <c r="BE103" i="5" s="1"/>
  <c r="BI103" i="5" s="1"/>
  <c r="AB81" i="5"/>
  <c r="AC81" i="5" s="1"/>
  <c r="BE81" i="5" s="1"/>
  <c r="AB69" i="5"/>
  <c r="AC69" i="5" s="1"/>
  <c r="BE69" i="5" s="1"/>
  <c r="AB132" i="5"/>
  <c r="AC132" i="5" s="1"/>
  <c r="BE132" i="5" s="1"/>
  <c r="AB113" i="5"/>
  <c r="AC113" i="5" s="1"/>
  <c r="BE113" i="5" s="1"/>
  <c r="AB62" i="5"/>
  <c r="AC62" i="5" s="1"/>
  <c r="BE62" i="5" s="1"/>
  <c r="AB80" i="5"/>
  <c r="AC80" i="5" s="1"/>
  <c r="BE80" i="5" s="1"/>
  <c r="BI80" i="5" s="1"/>
  <c r="AB154" i="5"/>
  <c r="AC154" i="5" s="1"/>
  <c r="BE154" i="5" s="1"/>
  <c r="BI154" i="5" s="1"/>
  <c r="AB163" i="5"/>
  <c r="AC163" i="5" s="1"/>
  <c r="BE163" i="5" s="1"/>
  <c r="AB174" i="5"/>
  <c r="AC174" i="5" s="1"/>
  <c r="BE174" i="5" s="1"/>
  <c r="AB124" i="5"/>
  <c r="AC124" i="5" s="1"/>
  <c r="BE124" i="5" s="1"/>
  <c r="BI124" i="5" s="1"/>
  <c r="AB144" i="5"/>
  <c r="AC144" i="5" s="1"/>
  <c r="BE144" i="5" s="1"/>
  <c r="AB94" i="5"/>
  <c r="AC94" i="5" s="1"/>
  <c r="BE94" i="5" s="1"/>
  <c r="AB114" i="5"/>
  <c r="AC114" i="5" s="1"/>
  <c r="BE114" i="5" s="1"/>
  <c r="AB82" i="5"/>
  <c r="AC82" i="5" s="1"/>
  <c r="BE82" i="5" s="1"/>
  <c r="AB125" i="5"/>
  <c r="AC125" i="5" s="1"/>
  <c r="BE125" i="5" s="1"/>
  <c r="AB156" i="5"/>
  <c r="AC156" i="5" s="1"/>
  <c r="BE156" i="5" s="1"/>
  <c r="AB92" i="5"/>
  <c r="AC92" i="5" s="1"/>
  <c r="BE92" i="5" s="1"/>
  <c r="AB146" i="5"/>
  <c r="AC146" i="5" s="1"/>
  <c r="BE146" i="5" s="1"/>
  <c r="AB96" i="5"/>
  <c r="AC96" i="5" s="1"/>
  <c r="BE96" i="5" s="1"/>
  <c r="AB106" i="5"/>
  <c r="AC106" i="5" s="1"/>
  <c r="BE106" i="5" s="1"/>
  <c r="BI106" i="5" s="1"/>
  <c r="AB115" i="5"/>
  <c r="AC115" i="5" s="1"/>
  <c r="BE115" i="5" s="1"/>
  <c r="AB126" i="5"/>
  <c r="AC126" i="5" s="1"/>
  <c r="BE126" i="5" s="1"/>
  <c r="AB157" i="5"/>
  <c r="AC157" i="5" s="1"/>
  <c r="BE157" i="5" s="1"/>
  <c r="AB74" i="5"/>
  <c r="AC74" i="5" s="1"/>
  <c r="BE74" i="5" s="1"/>
  <c r="AB97" i="5"/>
  <c r="AC97" i="5" s="1"/>
  <c r="BE97" i="5" s="1"/>
  <c r="AB138" i="5"/>
  <c r="AC138" i="5" s="1"/>
  <c r="BE138" i="5" s="1"/>
  <c r="BI138" i="5" s="1"/>
  <c r="AB147" i="5"/>
  <c r="AC147" i="5" s="1"/>
  <c r="BE147" i="5" s="1"/>
  <c r="AB158" i="5"/>
  <c r="AC158" i="5" s="1"/>
  <c r="BE158" i="5" s="1"/>
  <c r="AB108" i="5"/>
  <c r="AC108" i="5" s="1"/>
  <c r="BE108" i="5" s="1"/>
  <c r="BI108" i="5" s="1"/>
  <c r="AB128" i="5"/>
  <c r="AC128" i="5" s="1"/>
  <c r="BE128" i="5" s="1"/>
  <c r="AB170" i="5"/>
  <c r="AC170" i="5" s="1"/>
  <c r="BE170" i="5" s="1"/>
  <c r="AB76" i="5"/>
  <c r="AC76" i="5" s="1"/>
  <c r="BE76" i="5" s="1"/>
  <c r="AB98" i="5"/>
  <c r="AC98" i="5" s="1"/>
  <c r="BE98" i="5" s="1"/>
  <c r="AB109" i="5"/>
  <c r="AC109" i="5" s="1"/>
  <c r="BE109" i="5" s="1"/>
  <c r="AB140" i="5"/>
  <c r="AC140" i="5" s="1"/>
  <c r="BE140" i="5" s="1"/>
  <c r="AB160" i="5"/>
  <c r="AC160" i="5" s="1"/>
  <c r="BE160" i="5" s="1"/>
  <c r="AB130" i="5"/>
  <c r="AC130" i="5" s="1"/>
  <c r="BE130" i="5" s="1"/>
  <c r="AB90" i="5"/>
  <c r="AC90" i="5" s="1"/>
  <c r="BE90" i="5" s="1"/>
  <c r="BI90" i="5" s="1"/>
  <c r="AB99" i="5"/>
  <c r="AC99" i="5" s="1"/>
  <c r="BE99" i="5" s="1"/>
  <c r="BI99" i="5" s="1"/>
  <c r="AB110" i="5"/>
  <c r="AC110" i="5" s="1"/>
  <c r="BE110" i="5" s="1"/>
  <c r="BI110" i="5" s="1"/>
  <c r="AB141" i="5"/>
  <c r="AC141" i="5" s="1"/>
  <c r="BE141" i="5" s="1"/>
  <c r="AB172" i="5"/>
  <c r="AC172" i="5" s="1"/>
  <c r="BE172" i="5" s="1"/>
  <c r="AB112" i="5"/>
  <c r="AC112" i="5" s="1"/>
  <c r="BE112" i="5" s="1"/>
  <c r="BI112" i="5" s="1"/>
  <c r="AB78" i="5"/>
  <c r="AC78" i="5" s="1"/>
  <c r="BE78" i="5" s="1"/>
  <c r="AB162" i="5"/>
  <c r="AC162" i="5" s="1"/>
  <c r="BE162" i="5" s="1"/>
  <c r="AB122" i="5"/>
  <c r="AC122" i="5" s="1"/>
  <c r="BE122" i="5" s="1"/>
  <c r="BI122" i="5" s="1"/>
  <c r="AB131" i="5"/>
  <c r="AC131" i="5" s="1"/>
  <c r="BE131" i="5" s="1"/>
  <c r="AB142" i="5"/>
  <c r="AC142" i="5" s="1"/>
  <c r="BE142" i="5" s="1"/>
  <c r="BI142" i="5" s="1"/>
  <c r="AB173" i="5"/>
  <c r="AC173" i="5" s="1"/>
  <c r="BE173" i="5" s="1"/>
  <c r="AB9" i="5"/>
  <c r="AC9" i="5" s="1"/>
  <c r="BE9" i="5" s="1"/>
  <c r="AB37" i="5"/>
  <c r="AC37" i="5" s="1"/>
  <c r="BE37" i="5" s="1"/>
  <c r="AB65" i="5"/>
  <c r="AC65" i="5" s="1"/>
  <c r="BE65" i="5" s="1"/>
  <c r="AB61" i="5"/>
  <c r="AC61" i="5" s="1"/>
  <c r="BE61" i="5" s="1"/>
  <c r="AB25" i="5"/>
  <c r="AC25" i="5" s="1"/>
  <c r="BE25" i="5" s="1"/>
  <c r="AB53" i="5"/>
  <c r="AC53" i="5" s="1"/>
  <c r="BE53" i="5" s="1"/>
  <c r="AB12" i="5"/>
  <c r="AC12" i="5" s="1"/>
  <c r="BE12" i="5" s="1"/>
  <c r="AB8" i="5"/>
  <c r="AC8" i="5" s="1"/>
  <c r="BE8" i="5" s="1"/>
  <c r="AB41" i="5"/>
  <c r="AC41" i="5" s="1"/>
  <c r="BE41" i="5" s="1"/>
  <c r="AB16" i="5"/>
  <c r="AC16" i="5" s="1"/>
  <c r="BE16" i="5" s="1"/>
  <c r="AB28" i="5"/>
  <c r="AC28" i="5" s="1"/>
  <c r="BE28" i="5" s="1"/>
  <c r="AB24" i="5"/>
  <c r="AC24" i="5" s="1"/>
  <c r="BE24" i="5" s="1"/>
  <c r="AB57" i="5"/>
  <c r="AC57" i="5" s="1"/>
  <c r="BE57" i="5" s="1"/>
  <c r="AB32" i="5"/>
  <c r="AC32" i="5" s="1"/>
  <c r="BE32" i="5" s="1"/>
  <c r="AB44" i="5"/>
  <c r="AC44" i="5" s="1"/>
  <c r="BE44" i="5" s="1"/>
  <c r="AB40" i="5"/>
  <c r="AC40" i="5" s="1"/>
  <c r="BE40" i="5" s="1"/>
  <c r="AB20" i="5"/>
  <c r="AC20" i="5" s="1"/>
  <c r="BE20" i="5" s="1"/>
  <c r="AB48" i="5"/>
  <c r="AC48" i="5" s="1"/>
  <c r="BE48" i="5" s="1"/>
  <c r="AB60" i="5"/>
  <c r="AC60" i="5" s="1"/>
  <c r="BE60" i="5" s="1"/>
  <c r="AB56" i="5"/>
  <c r="AC56" i="5" s="1"/>
  <c r="BE56" i="5" s="1"/>
  <c r="AB36" i="5"/>
  <c r="AC36" i="5" s="1"/>
  <c r="BE36" i="5" s="1"/>
  <c r="AB64" i="5"/>
  <c r="AC64" i="5" s="1"/>
  <c r="BE64" i="5" s="1"/>
  <c r="AB7" i="5"/>
  <c r="AC7" i="5" s="1"/>
  <c r="BE7" i="5" s="1"/>
  <c r="AB19" i="5"/>
  <c r="AC19" i="5" s="1"/>
  <c r="BE19" i="5" s="1"/>
  <c r="AB52" i="5"/>
  <c r="AC52" i="5" s="1"/>
  <c r="BE52" i="5" s="1"/>
  <c r="AB11" i="5"/>
  <c r="AC11" i="5" s="1"/>
  <c r="BE11" i="5" s="1"/>
  <c r="AB23" i="5"/>
  <c r="AC23" i="5" s="1"/>
  <c r="BE23" i="5" s="1"/>
  <c r="AB35" i="5"/>
  <c r="AC35" i="5" s="1"/>
  <c r="BE35" i="5" s="1"/>
  <c r="AB15" i="5"/>
  <c r="AC15" i="5" s="1"/>
  <c r="BE15" i="5" s="1"/>
  <c r="AB27" i="5"/>
  <c r="AC27" i="5" s="1"/>
  <c r="BE27" i="5" s="1"/>
  <c r="AB39" i="5"/>
  <c r="AC39" i="5" s="1"/>
  <c r="BE39" i="5" s="1"/>
  <c r="AB51" i="5"/>
  <c r="AC51" i="5" s="1"/>
  <c r="BE51" i="5" s="1"/>
  <c r="AB31" i="5"/>
  <c r="AC31" i="5" s="1"/>
  <c r="BE31" i="5" s="1"/>
  <c r="AB43" i="5"/>
  <c r="AC43" i="5" s="1"/>
  <c r="BE43" i="5" s="1"/>
  <c r="AB55" i="5"/>
  <c r="AC55" i="5" s="1"/>
  <c r="BE55" i="5" s="1"/>
  <c r="AB67" i="5"/>
  <c r="AC67" i="5" s="1"/>
  <c r="BE67" i="5" s="1"/>
  <c r="AB47" i="5"/>
  <c r="AC47" i="5" s="1"/>
  <c r="BE47" i="5" s="1"/>
  <c r="AB59" i="5"/>
  <c r="AC59" i="5" s="1"/>
  <c r="BE59" i="5" s="1"/>
  <c r="AB18" i="5"/>
  <c r="AC18" i="5" s="1"/>
  <c r="BE18" i="5" s="1"/>
  <c r="AB14" i="5"/>
  <c r="AC14" i="5" s="1"/>
  <c r="BE14" i="5" s="1"/>
  <c r="AB63" i="5"/>
  <c r="AC63" i="5" s="1"/>
  <c r="BE63" i="5" s="1"/>
  <c r="AB22" i="5"/>
  <c r="AC22" i="5" s="1"/>
  <c r="BE22" i="5" s="1"/>
  <c r="AB34" i="5"/>
  <c r="AC34" i="5" s="1"/>
  <c r="BE34" i="5" s="1"/>
  <c r="AB30" i="5"/>
  <c r="AC30" i="5" s="1"/>
  <c r="BE30" i="5" s="1"/>
  <c r="AB10" i="5"/>
  <c r="AC10" i="5" s="1"/>
  <c r="BE10" i="5" s="1"/>
  <c r="AB38" i="5"/>
  <c r="AC38" i="5" s="1"/>
  <c r="BE38" i="5" s="1"/>
  <c r="AB50" i="5"/>
  <c r="AC50" i="5" s="1"/>
  <c r="BE50" i="5" s="1"/>
  <c r="AB46" i="5"/>
  <c r="AC46" i="5" s="1"/>
  <c r="BE46" i="5" s="1"/>
  <c r="AB26" i="5"/>
  <c r="AC26" i="5" s="1"/>
  <c r="BE26" i="5" s="1"/>
  <c r="AB54" i="5"/>
  <c r="AC54" i="5" s="1"/>
  <c r="BE54" i="5" s="1"/>
  <c r="AB66" i="5"/>
  <c r="AC66" i="5" s="1"/>
  <c r="BE66" i="5" s="1"/>
  <c r="AB42" i="5"/>
  <c r="AC42" i="5" s="1"/>
  <c r="BE42" i="5" s="1"/>
  <c r="AB17" i="5"/>
  <c r="AC17" i="5" s="1"/>
  <c r="BE17" i="5" s="1"/>
  <c r="AB13" i="5"/>
  <c r="AC13" i="5" s="1"/>
  <c r="BE13" i="5" s="1"/>
  <c r="AB58" i="5"/>
  <c r="AC58" i="5" s="1"/>
  <c r="BE58" i="5" s="1"/>
  <c r="AB33" i="5"/>
  <c r="AC33" i="5" s="1"/>
  <c r="BE33" i="5" s="1"/>
  <c r="AB29" i="5"/>
  <c r="AC29" i="5" s="1"/>
  <c r="BE29" i="5" s="1"/>
  <c r="AB21" i="5"/>
  <c r="AC21" i="5" s="1"/>
  <c r="BE21" i="5" s="1"/>
  <c r="AB49" i="5"/>
  <c r="AC49" i="5" s="1"/>
  <c r="BE49" i="5" s="1"/>
  <c r="AB45" i="5"/>
  <c r="AC45" i="5" s="1"/>
  <c r="BE45" i="5" s="1"/>
  <c r="AB102" i="5"/>
  <c r="AC102" i="5" s="1"/>
  <c r="BE102" i="5" s="1"/>
  <c r="AB93" i="5"/>
  <c r="AC93" i="5" s="1"/>
  <c r="BE93" i="5" s="1"/>
  <c r="Q5" i="5"/>
  <c r="R5" i="5" s="1"/>
  <c r="BD5" i="5" s="1"/>
  <c r="BI5" i="5" s="1"/>
  <c r="Q21" i="5"/>
  <c r="R21" i="5" s="1"/>
  <c r="BD21" i="5" s="1"/>
  <c r="Q37" i="5"/>
  <c r="R37" i="5" s="1"/>
  <c r="BD37" i="5" s="1"/>
  <c r="Q53" i="5"/>
  <c r="R53" i="5" s="1"/>
  <c r="BD53" i="5" s="1"/>
  <c r="Q6" i="5"/>
  <c r="R6" i="5" s="1"/>
  <c r="BD6" i="5" s="1"/>
  <c r="Q22" i="5"/>
  <c r="R22" i="5" s="1"/>
  <c r="BD22" i="5" s="1"/>
  <c r="Q38" i="5"/>
  <c r="R38" i="5" s="1"/>
  <c r="BD38" i="5" s="1"/>
  <c r="Q54" i="5"/>
  <c r="R54" i="5" s="1"/>
  <c r="BD54" i="5" s="1"/>
  <c r="Q7" i="5"/>
  <c r="R7" i="5" s="1"/>
  <c r="BD7" i="5" s="1"/>
  <c r="Q23" i="5"/>
  <c r="R23" i="5" s="1"/>
  <c r="BD23" i="5" s="1"/>
  <c r="Q39" i="5"/>
  <c r="R39" i="5" s="1"/>
  <c r="BD39" i="5" s="1"/>
  <c r="BI39" i="5" s="1"/>
  <c r="Q55" i="5"/>
  <c r="R55" i="5" s="1"/>
  <c r="BD55" i="5" s="1"/>
  <c r="Q8" i="5"/>
  <c r="R8" i="5" s="1"/>
  <c r="BD8" i="5" s="1"/>
  <c r="Q24" i="5"/>
  <c r="R24" i="5" s="1"/>
  <c r="BD24" i="5" s="1"/>
  <c r="Q40" i="5"/>
  <c r="R40" i="5" s="1"/>
  <c r="BD40" i="5" s="1"/>
  <c r="Q56" i="5"/>
  <c r="R56" i="5" s="1"/>
  <c r="BD56" i="5" s="1"/>
  <c r="Q9" i="5"/>
  <c r="R9" i="5" s="1"/>
  <c r="BD9" i="5" s="1"/>
  <c r="Q25" i="5"/>
  <c r="R25" i="5" s="1"/>
  <c r="BD25" i="5" s="1"/>
  <c r="Q41" i="5"/>
  <c r="R41" i="5" s="1"/>
  <c r="BD41" i="5" s="1"/>
  <c r="Q57" i="5"/>
  <c r="R57" i="5" s="1"/>
  <c r="BD57" i="5" s="1"/>
  <c r="Q67" i="5"/>
  <c r="R67" i="5" s="1"/>
  <c r="BD67" i="5" s="1"/>
  <c r="Q10" i="5"/>
  <c r="R10" i="5" s="1"/>
  <c r="BD10" i="5" s="1"/>
  <c r="Q26" i="5"/>
  <c r="R26" i="5" s="1"/>
  <c r="BD26" i="5" s="1"/>
  <c r="BI26" i="5" s="1"/>
  <c r="Q42" i="5"/>
  <c r="R42" i="5" s="1"/>
  <c r="BD42" i="5" s="1"/>
  <c r="BI42" i="5" s="1"/>
  <c r="Q58" i="5"/>
  <c r="R58" i="5" s="1"/>
  <c r="BD58" i="5" s="1"/>
  <c r="Q11" i="5"/>
  <c r="R11" i="5" s="1"/>
  <c r="BD11" i="5" s="1"/>
  <c r="Q27" i="5"/>
  <c r="R27" i="5" s="1"/>
  <c r="BD27" i="5" s="1"/>
  <c r="Q43" i="5"/>
  <c r="R43" i="5" s="1"/>
  <c r="BD43" i="5" s="1"/>
  <c r="Q59" i="5"/>
  <c r="R59" i="5" s="1"/>
  <c r="BD59" i="5" s="1"/>
  <c r="Q51" i="5"/>
  <c r="R51" i="5" s="1"/>
  <c r="BD51" i="5" s="1"/>
  <c r="Q12" i="5"/>
  <c r="R12" i="5" s="1"/>
  <c r="BD12" i="5" s="1"/>
  <c r="Q28" i="5"/>
  <c r="R28" i="5" s="1"/>
  <c r="BD28" i="5" s="1"/>
  <c r="Q44" i="5"/>
  <c r="R44" i="5" s="1"/>
  <c r="BD44" i="5" s="1"/>
  <c r="Q60" i="5"/>
  <c r="R60" i="5" s="1"/>
  <c r="BD60" i="5" s="1"/>
  <c r="Q13" i="5"/>
  <c r="R13" i="5" s="1"/>
  <c r="BD13" i="5" s="1"/>
  <c r="Q29" i="5"/>
  <c r="R29" i="5" s="1"/>
  <c r="BD29" i="5" s="1"/>
  <c r="Q45" i="5"/>
  <c r="R45" i="5" s="1"/>
  <c r="BD45" i="5" s="1"/>
  <c r="Q61" i="5"/>
  <c r="R61" i="5" s="1"/>
  <c r="BD61" i="5" s="1"/>
  <c r="Q35" i="5"/>
  <c r="R35" i="5" s="1"/>
  <c r="BD35" i="5" s="1"/>
  <c r="Q14" i="5"/>
  <c r="R14" i="5" s="1"/>
  <c r="BD14" i="5" s="1"/>
  <c r="Q30" i="5"/>
  <c r="R30" i="5" s="1"/>
  <c r="BD30" i="5" s="1"/>
  <c r="Q46" i="5"/>
  <c r="R46" i="5" s="1"/>
  <c r="BD46" i="5" s="1"/>
  <c r="BI46" i="5" s="1"/>
  <c r="Q62" i="5"/>
  <c r="R62" i="5" s="1"/>
  <c r="BD62" i="5" s="1"/>
  <c r="Q19" i="5"/>
  <c r="R19" i="5" s="1"/>
  <c r="BD19" i="5" s="1"/>
  <c r="Q15" i="5"/>
  <c r="R15" i="5" s="1"/>
  <c r="BD15" i="5" s="1"/>
  <c r="Q31" i="5"/>
  <c r="R31" i="5" s="1"/>
  <c r="BD31" i="5" s="1"/>
  <c r="BI31" i="5" s="1"/>
  <c r="Q47" i="5"/>
  <c r="R47" i="5" s="1"/>
  <c r="BD47" i="5" s="1"/>
  <c r="BI47" i="5" s="1"/>
  <c r="Q63" i="5"/>
  <c r="R63" i="5" s="1"/>
  <c r="BD63" i="5" s="1"/>
  <c r="Q16" i="5"/>
  <c r="R16" i="5" s="1"/>
  <c r="BD16" i="5" s="1"/>
  <c r="Q32" i="5"/>
  <c r="R32" i="5" s="1"/>
  <c r="BD32" i="5" s="1"/>
  <c r="Q48" i="5"/>
  <c r="R48" i="5" s="1"/>
  <c r="BD48" i="5" s="1"/>
  <c r="Q64" i="5"/>
  <c r="R64" i="5" s="1"/>
  <c r="BD64" i="5" s="1"/>
  <c r="Q17" i="5"/>
  <c r="R17" i="5" s="1"/>
  <c r="BD17" i="5" s="1"/>
  <c r="Q33" i="5"/>
  <c r="R33" i="5" s="1"/>
  <c r="BD33" i="5" s="1"/>
  <c r="Q49" i="5"/>
  <c r="R49" i="5" s="1"/>
  <c r="BD49" i="5" s="1"/>
  <c r="Q65" i="5"/>
  <c r="R65" i="5" s="1"/>
  <c r="BD65" i="5" s="1"/>
  <c r="Q18" i="5"/>
  <c r="R18" i="5" s="1"/>
  <c r="BD18" i="5" s="1"/>
  <c r="Q34" i="5"/>
  <c r="R34" i="5" s="1"/>
  <c r="BD34" i="5" s="1"/>
  <c r="Q50" i="5"/>
  <c r="R50" i="5" s="1"/>
  <c r="BD50" i="5" s="1"/>
  <c r="BI50" i="5" s="1"/>
  <c r="Q66" i="5"/>
  <c r="R66" i="5" s="1"/>
  <c r="BD66" i="5" s="1"/>
  <c r="Q20" i="5"/>
  <c r="R20" i="5" s="1"/>
  <c r="BD20" i="5" s="1"/>
  <c r="Q36" i="5"/>
  <c r="R36" i="5" s="1"/>
  <c r="BD36" i="5" s="1"/>
  <c r="Q52" i="5"/>
  <c r="R52" i="5" s="1"/>
  <c r="BD52" i="5" s="1"/>
  <c r="BI52" i="5" s="1"/>
  <c r="Q4" i="5"/>
  <c r="R4" i="5" s="1"/>
  <c r="BD4" i="5" s="1"/>
  <c r="BI4" i="5" s="1"/>
  <c r="CQ71" i="4"/>
  <c r="CQ34" i="4"/>
  <c r="CQ15" i="4"/>
  <c r="CQ73" i="4"/>
  <c r="CQ20" i="4"/>
  <c r="CR20" i="4" s="1"/>
  <c r="CV20" i="4" s="1"/>
  <c r="CQ23" i="4"/>
  <c r="CR23" i="4" s="1"/>
  <c r="CV23" i="4" s="1"/>
  <c r="CQ49" i="4"/>
  <c r="CR49" i="4" s="1"/>
  <c r="CV49" i="4" s="1"/>
  <c r="CQ46" i="4"/>
  <c r="CR46" i="4" s="1"/>
  <c r="CV46" i="4" s="1"/>
  <c r="CQ58" i="4"/>
  <c r="CR58" i="4" s="1"/>
  <c r="CV58" i="4" s="1"/>
  <c r="CQ72" i="4"/>
  <c r="CR72" i="4" s="1"/>
  <c r="CV72" i="4" s="1"/>
  <c r="CQ78" i="4"/>
  <c r="CQ21" i="4"/>
  <c r="CR21" i="4" s="1"/>
  <c r="CV21" i="4" s="1"/>
  <c r="CQ74" i="4"/>
  <c r="CR74" i="4" s="1"/>
  <c r="CV74" i="4" s="1"/>
  <c r="CQ66" i="4"/>
  <c r="CR66" i="4" s="1"/>
  <c r="CV66" i="4" s="1"/>
  <c r="CQ45" i="4"/>
  <c r="CR45" i="4" s="1"/>
  <c r="CV45" i="4" s="1"/>
  <c r="CR27" i="4"/>
  <c r="CV27" i="4" s="1"/>
  <c r="CR32" i="4"/>
  <c r="CV32" i="4" s="1"/>
  <c r="CR14" i="4"/>
  <c r="CV14" i="4" s="1"/>
  <c r="CR69" i="4"/>
  <c r="CV69" i="4" s="1"/>
  <c r="CR55" i="4"/>
  <c r="CV55" i="4" s="1"/>
  <c r="CR65" i="4"/>
  <c r="CV65" i="4" s="1"/>
  <c r="CR38" i="4"/>
  <c r="CV38" i="4" s="1"/>
  <c r="CR36" i="4"/>
  <c r="CV36" i="4" s="1"/>
  <c r="CR12" i="4"/>
  <c r="CV12" i="4" s="1"/>
  <c r="CR39" i="4"/>
  <c r="CV39" i="4" s="1"/>
  <c r="CR17" i="4"/>
  <c r="CV17" i="4" s="1"/>
  <c r="CR60" i="4"/>
  <c r="CV60" i="4" s="1"/>
  <c r="CR41" i="4"/>
  <c r="CV41" i="4" s="1"/>
  <c r="CR40" i="4"/>
  <c r="CV40" i="4" s="1"/>
  <c r="CR51" i="4"/>
  <c r="CV51" i="4" s="1"/>
  <c r="CR62" i="4"/>
  <c r="CV62" i="4" s="1"/>
  <c r="CR42" i="4"/>
  <c r="CV42" i="4" s="1"/>
  <c r="CR26" i="4"/>
  <c r="CV26" i="4" s="1"/>
  <c r="CR56" i="4"/>
  <c r="CV56" i="4" s="1"/>
  <c r="CR25" i="4"/>
  <c r="CV25" i="4" s="1"/>
  <c r="CR16" i="4"/>
  <c r="CV16" i="4" s="1"/>
  <c r="CR13" i="4"/>
  <c r="CV13" i="4" s="1"/>
  <c r="CR63" i="4"/>
  <c r="CV63" i="4" s="1"/>
  <c r="CR43" i="4"/>
  <c r="CV43" i="4" s="1"/>
  <c r="CR37" i="4"/>
  <c r="CV37" i="4" s="1"/>
  <c r="CR48" i="4"/>
  <c r="CV48" i="4" s="1"/>
  <c r="CR19" i="4"/>
  <c r="CV19" i="4" s="1"/>
  <c r="CR30" i="4"/>
  <c r="CV30" i="4" s="1"/>
  <c r="CR61" i="4"/>
  <c r="CV61" i="4" s="1"/>
  <c r="CR70" i="4"/>
  <c r="CV70" i="4" s="1"/>
  <c r="CR33" i="4"/>
  <c r="CV33" i="4" s="1"/>
  <c r="CR52" i="4"/>
  <c r="CV52" i="4" s="1"/>
  <c r="CR28" i="4"/>
  <c r="CV28" i="4" s="1"/>
  <c r="CR75" i="4"/>
  <c r="CV75" i="4" s="1"/>
  <c r="CR47" i="4"/>
  <c r="CV47" i="4" s="1"/>
  <c r="CR10" i="4"/>
  <c r="CV10" i="4" s="1"/>
  <c r="CR9" i="4"/>
  <c r="CV9" i="4" s="1"/>
  <c r="CR8" i="4"/>
  <c r="CV8" i="4" s="1"/>
  <c r="CR54" i="4"/>
  <c r="CV54" i="4" s="1"/>
  <c r="CR31" i="4"/>
  <c r="CV31" i="4" s="1"/>
  <c r="CR57" i="4"/>
  <c r="CV57" i="4" s="1"/>
  <c r="CR24" i="4"/>
  <c r="CV24" i="4" s="1"/>
  <c r="CR68" i="4"/>
  <c r="CV68" i="4" s="1"/>
  <c r="CR76" i="4"/>
  <c r="CV76" i="4" s="1"/>
  <c r="CR59" i="4"/>
  <c r="CV59" i="4" s="1"/>
  <c r="CR50" i="4"/>
  <c r="CV50" i="4" s="1"/>
  <c r="CR53" i="4"/>
  <c r="CV53" i="4" s="1"/>
  <c r="CR29" i="4"/>
  <c r="CV29" i="4" s="1"/>
  <c r="CR11" i="4"/>
  <c r="CV11" i="4" s="1"/>
  <c r="CR22" i="4"/>
  <c r="CV22" i="4" s="1"/>
  <c r="CR18" i="4"/>
  <c r="CV18" i="4" s="1"/>
  <c r="CR67" i="4"/>
  <c r="CV67" i="4" s="1"/>
  <c r="CR35" i="4"/>
  <c r="CV35" i="4" s="1"/>
  <c r="CR64" i="4"/>
  <c r="CV64" i="4" s="1"/>
  <c r="CR44" i="4"/>
  <c r="CV44" i="4" s="1"/>
  <c r="CR77" i="4"/>
  <c r="CV77" i="4" s="1"/>
  <c r="CR71" i="4"/>
  <c r="CV71" i="4" s="1"/>
  <c r="CR7" i="4"/>
  <c r="CV7" i="4" s="1"/>
  <c r="CR34" i="4"/>
  <c r="CV34" i="4" s="1"/>
  <c r="CR15" i="4"/>
  <c r="CV15" i="4" s="1"/>
  <c r="CR73" i="4"/>
  <c r="CV73" i="4" s="1"/>
  <c r="CR78" i="4"/>
  <c r="CV78" i="4" s="1"/>
  <c r="BP60" i="4"/>
  <c r="DF60" i="4" s="1"/>
  <c r="BP61" i="4"/>
  <c r="DF61" i="4" s="1"/>
  <c r="BP19" i="4"/>
  <c r="DF19" i="4" s="1"/>
  <c r="BP10" i="4"/>
  <c r="DF10" i="4" s="1"/>
  <c r="BP58" i="4"/>
  <c r="DF58" i="4" s="1"/>
  <c r="BP71" i="4"/>
  <c r="DF71" i="4" s="1"/>
  <c r="BP51" i="4"/>
  <c r="DF51" i="4" s="1"/>
  <c r="BP30" i="4"/>
  <c r="DF30" i="4" s="1"/>
  <c r="BP33" i="4"/>
  <c r="DF33" i="4" s="1"/>
  <c r="BP56" i="4"/>
  <c r="DF56" i="4" s="1"/>
  <c r="BP69" i="4"/>
  <c r="DF69" i="4" s="1"/>
  <c r="BP65" i="4"/>
  <c r="DF65" i="4" s="1"/>
  <c r="BP31" i="4"/>
  <c r="DF31" i="4" s="1"/>
  <c r="BP28" i="4"/>
  <c r="DF28" i="4" s="1"/>
  <c r="BP54" i="4"/>
  <c r="DF54" i="4" s="1"/>
  <c r="BP77" i="4"/>
  <c r="DF77" i="4" s="1"/>
  <c r="BP74" i="4"/>
  <c r="DF74" i="4" s="1"/>
  <c r="BP43" i="4"/>
  <c r="DF43" i="4" s="1"/>
  <c r="BP14" i="4"/>
  <c r="DF14" i="4" s="1"/>
  <c r="BP27" i="4"/>
  <c r="DF27" i="4" s="1"/>
  <c r="BP52" i="4"/>
  <c r="DF52" i="4" s="1"/>
  <c r="BP68" i="4"/>
  <c r="DF68" i="4" s="1"/>
  <c r="BP38" i="4"/>
  <c r="DF38" i="4" s="1"/>
  <c r="BP9" i="4"/>
  <c r="DF9" i="4" s="1"/>
  <c r="BP25" i="4"/>
  <c r="DF25" i="4" s="1"/>
  <c r="BP50" i="4"/>
  <c r="DF50" i="4" s="1"/>
  <c r="BP75" i="4"/>
  <c r="DF75" i="4" s="1"/>
  <c r="BP76" i="4"/>
  <c r="DF76" i="4" s="1"/>
  <c r="BP12" i="4"/>
  <c r="DF12" i="4" s="1"/>
  <c r="BP24" i="4"/>
  <c r="DF24" i="4" s="1"/>
  <c r="BP48" i="4"/>
  <c r="DF48" i="4" s="1"/>
  <c r="BP44" i="4"/>
  <c r="DF44" i="4" s="1"/>
  <c r="BP70" i="4"/>
  <c r="DF70" i="4" s="1"/>
  <c r="BP47" i="4"/>
  <c r="DF47" i="4" s="1"/>
  <c r="BP57" i="4"/>
  <c r="DF57" i="4" s="1"/>
  <c r="BP49" i="4"/>
  <c r="DF49" i="4" s="1"/>
  <c r="BP67" i="4"/>
  <c r="DF67" i="4" s="1"/>
  <c r="BP42" i="4"/>
  <c r="DF42" i="4" s="1"/>
  <c r="BP20" i="4"/>
  <c r="DF20" i="4" s="1"/>
  <c r="BP59" i="4"/>
  <c r="DF59" i="4" s="1"/>
  <c r="BP32" i="4"/>
  <c r="DF32" i="4" s="1"/>
  <c r="BP22" i="4"/>
  <c r="DF22" i="4" s="1"/>
  <c r="BP39" i="4"/>
  <c r="DF39" i="4" s="1"/>
  <c r="BP63" i="4"/>
  <c r="DF63" i="4" s="1"/>
  <c r="BP35" i="4"/>
  <c r="DF35" i="4" s="1"/>
  <c r="BP15" i="4"/>
  <c r="DF15" i="4" s="1"/>
  <c r="BP34" i="4"/>
  <c r="DF34" i="4" s="1"/>
  <c r="BP21" i="4"/>
  <c r="DF21" i="4" s="1"/>
  <c r="BP29" i="4"/>
  <c r="DF29" i="4" s="1"/>
  <c r="BP37" i="4"/>
  <c r="DF37" i="4" s="1"/>
  <c r="BP36" i="4"/>
  <c r="DF36" i="4" s="1"/>
  <c r="BP26" i="4"/>
  <c r="DF26" i="4" s="1"/>
  <c r="BP45" i="4"/>
  <c r="DF45" i="4" s="1"/>
  <c r="BP16" i="4"/>
  <c r="DF16" i="4" s="1"/>
  <c r="BP23" i="4"/>
  <c r="DF23" i="4" s="1"/>
  <c r="BP18" i="4"/>
  <c r="DF18" i="4" s="1"/>
  <c r="BP13" i="4"/>
  <c r="DF13" i="4" s="1"/>
  <c r="BP62" i="4"/>
  <c r="DF62" i="4" s="1"/>
  <c r="BP78" i="4"/>
  <c r="DF78" i="4" s="1"/>
  <c r="BP55" i="4"/>
  <c r="DF55" i="4" s="1"/>
  <c r="BP40" i="4"/>
  <c r="DF40" i="4" s="1"/>
  <c r="BP11" i="4"/>
  <c r="DF11" i="4" s="1"/>
  <c r="BP17" i="4"/>
  <c r="DF17" i="4" s="1"/>
  <c r="BP73" i="4"/>
  <c r="DF73" i="4" s="1"/>
  <c r="BP46" i="4"/>
  <c r="DF46" i="4" s="1"/>
  <c r="BP53" i="4"/>
  <c r="DF53" i="4" s="1"/>
  <c r="BP8" i="4"/>
  <c r="DF8" i="4" s="1"/>
  <c r="DG6" i="4" s="1"/>
  <c r="BP66" i="4"/>
  <c r="DF66" i="4" s="1"/>
  <c r="BP72" i="4"/>
  <c r="DF72" i="4" s="1"/>
  <c r="BP64" i="4"/>
  <c r="DF64" i="4" s="1"/>
  <c r="BP41" i="4"/>
  <c r="DF41" i="4" s="1"/>
  <c r="BM119" i="3"/>
  <c r="BP119" i="3" s="1"/>
  <c r="BM160" i="3"/>
  <c r="BP160" i="3" s="1"/>
  <c r="BM140" i="3"/>
  <c r="BP140" i="3" s="1"/>
  <c r="BM98" i="3"/>
  <c r="BP98" i="3" s="1"/>
  <c r="BM107" i="3"/>
  <c r="BP107" i="3" s="1"/>
  <c r="BM87" i="3"/>
  <c r="BP87" i="3" s="1"/>
  <c r="BM55" i="3"/>
  <c r="BP55" i="3" s="1"/>
  <c r="BM15" i="3"/>
  <c r="BP15" i="3" s="1"/>
  <c r="BM18" i="3"/>
  <c r="BP18" i="3" s="1"/>
  <c r="BM26" i="3"/>
  <c r="BP26" i="3" s="1"/>
  <c r="BM117" i="3"/>
  <c r="BP117" i="3" s="1"/>
  <c r="BM159" i="3"/>
  <c r="BP159" i="3" s="1"/>
  <c r="BM138" i="3"/>
  <c r="BP138" i="3" s="1"/>
  <c r="BM93" i="3"/>
  <c r="BP93" i="3" s="1"/>
  <c r="BM89" i="3"/>
  <c r="BP89" i="3" s="1"/>
  <c r="BM83" i="3"/>
  <c r="BP83" i="3" s="1"/>
  <c r="BM50" i="3"/>
  <c r="BP50" i="3" s="1"/>
  <c r="BM13" i="3"/>
  <c r="BP13" i="3" s="1"/>
  <c r="BM9" i="3"/>
  <c r="BP9" i="3" s="1"/>
  <c r="BM10" i="3"/>
  <c r="BP10" i="3" s="1"/>
  <c r="BM149" i="3"/>
  <c r="BP149" i="3" s="1"/>
  <c r="BM115" i="3"/>
  <c r="BP115" i="3" s="1"/>
  <c r="BM158" i="3"/>
  <c r="BP158" i="3" s="1"/>
  <c r="BM142" i="3"/>
  <c r="BP142" i="3" s="1"/>
  <c r="BM103" i="3"/>
  <c r="BP103" i="3" s="1"/>
  <c r="BM110" i="3"/>
  <c r="BP110" i="3" s="1"/>
  <c r="BM78" i="3"/>
  <c r="BP78" i="3" s="1"/>
  <c r="BM43" i="3"/>
  <c r="BP43" i="3" s="1"/>
  <c r="BM11" i="3"/>
  <c r="BP11" i="3" s="1"/>
  <c r="BM40" i="3"/>
  <c r="BP40" i="3" s="1"/>
  <c r="BM45" i="3"/>
  <c r="BP45" i="3" s="1"/>
  <c r="BM147" i="3"/>
  <c r="BP147" i="3" s="1"/>
  <c r="BM113" i="3"/>
  <c r="BP113" i="3" s="1"/>
  <c r="BM157" i="3"/>
  <c r="BP157" i="3" s="1"/>
  <c r="BM136" i="3"/>
  <c r="BP136" i="3" s="1"/>
  <c r="BM99" i="3"/>
  <c r="BP99" i="3" s="1"/>
  <c r="BM106" i="3"/>
  <c r="BP106" i="3" s="1"/>
  <c r="BM73" i="3"/>
  <c r="BP73" i="3" s="1"/>
  <c r="BM41" i="3"/>
  <c r="BP41" i="3" s="1"/>
  <c r="BM38" i="3"/>
  <c r="BP38" i="3" s="1"/>
  <c r="BM24" i="3"/>
  <c r="BP24" i="3" s="1"/>
  <c r="BM16" i="3"/>
  <c r="BP16" i="3" s="1"/>
  <c r="BM145" i="3"/>
  <c r="BP145" i="3" s="1"/>
  <c r="BM111" i="3"/>
  <c r="BP111" i="3" s="1"/>
  <c r="BM156" i="3"/>
  <c r="BP156" i="3" s="1"/>
  <c r="BM134" i="3"/>
  <c r="BP134" i="3" s="1"/>
  <c r="BM86" i="3"/>
  <c r="BP86" i="3" s="1"/>
  <c r="BM79" i="3"/>
  <c r="BP79" i="3" s="1"/>
  <c r="BM112" i="3"/>
  <c r="BP112" i="3" s="1"/>
  <c r="BM39" i="3"/>
  <c r="BP39" i="3" s="1"/>
  <c r="BM22" i="3"/>
  <c r="BP22" i="3" s="1"/>
  <c r="BM47" i="3"/>
  <c r="BP47" i="3" s="1"/>
  <c r="BM141" i="3"/>
  <c r="BP141" i="3" s="1"/>
  <c r="BM174" i="3"/>
  <c r="BP174" i="3" s="1"/>
  <c r="BM155" i="3"/>
  <c r="BP155" i="3" s="1"/>
  <c r="BM144" i="3"/>
  <c r="BP144" i="3" s="1"/>
  <c r="BM80" i="3"/>
  <c r="BP80" i="3" s="1"/>
  <c r="BM105" i="3"/>
  <c r="BP105" i="3" s="1"/>
  <c r="BM66" i="3"/>
  <c r="BP66" i="3" s="1"/>
  <c r="BM37" i="3"/>
  <c r="BP37" i="3" s="1"/>
  <c r="BM52" i="3"/>
  <c r="BP52" i="3" s="1"/>
  <c r="BM30" i="3"/>
  <c r="BP30" i="3" s="1"/>
  <c r="BM64" i="3"/>
  <c r="BP64" i="3" s="1"/>
  <c r="BM120" i="3"/>
  <c r="BP120" i="3" s="1"/>
  <c r="BM48" i="3"/>
  <c r="BP48" i="3" s="1"/>
  <c r="BM139" i="3"/>
  <c r="BP139" i="3" s="1"/>
  <c r="BM171" i="3"/>
  <c r="BP171" i="3" s="1"/>
  <c r="BM154" i="3"/>
  <c r="BP154" i="3" s="1"/>
  <c r="BM132" i="3"/>
  <c r="BP132" i="3" s="1"/>
  <c r="BM75" i="3"/>
  <c r="BP75" i="3" s="1"/>
  <c r="BM97" i="3"/>
  <c r="BP97" i="3" s="1"/>
  <c r="BM57" i="3"/>
  <c r="BP57" i="3" s="1"/>
  <c r="BM35" i="3"/>
  <c r="BP35" i="3" s="1"/>
  <c r="BM51" i="3"/>
  <c r="BP51" i="3" s="1"/>
  <c r="BM14" i="3"/>
  <c r="BP14" i="3" s="1"/>
  <c r="BM32" i="3"/>
  <c r="BP32" i="3" s="1"/>
  <c r="BM61" i="3"/>
  <c r="BP61" i="3" s="1"/>
  <c r="BM137" i="3"/>
  <c r="BP137" i="3" s="1"/>
  <c r="BM169" i="3"/>
  <c r="BP169" i="3" s="1"/>
  <c r="BM153" i="3"/>
  <c r="BP153" i="3" s="1"/>
  <c r="BM118" i="3"/>
  <c r="BP118" i="3" s="1"/>
  <c r="BM90" i="3"/>
  <c r="BP90" i="3" s="1"/>
  <c r="BM74" i="3"/>
  <c r="BP74" i="3" s="1"/>
  <c r="BM67" i="3"/>
  <c r="BP67" i="3" s="1"/>
  <c r="BM33" i="3"/>
  <c r="BP33" i="3" s="1"/>
  <c r="BM53" i="3"/>
  <c r="BP53" i="3" s="1"/>
  <c r="BM8" i="3"/>
  <c r="BP8" i="3" s="1"/>
  <c r="BM125" i="3"/>
  <c r="BP125" i="3" s="1"/>
  <c r="BM116" i="3"/>
  <c r="BP116" i="3" s="1"/>
  <c r="BM77" i="3"/>
  <c r="BP77" i="3" s="1"/>
  <c r="BM60" i="3"/>
  <c r="BP60" i="3" s="1"/>
  <c r="BM104" i="3"/>
  <c r="BP104" i="3" s="1"/>
  <c r="BM135" i="3"/>
  <c r="BP135" i="3" s="1"/>
  <c r="BM168" i="3"/>
  <c r="BP168" i="3" s="1"/>
  <c r="BM152" i="3"/>
  <c r="BP152" i="3" s="1"/>
  <c r="BM146" i="3"/>
  <c r="BP146" i="3" s="1"/>
  <c r="BM70" i="3"/>
  <c r="BP70" i="3" s="1"/>
  <c r="BM69" i="3"/>
  <c r="BP69" i="3" s="1"/>
  <c r="BM63" i="3"/>
  <c r="BP63" i="3" s="1"/>
  <c r="BM31" i="3"/>
  <c r="BP31" i="3" s="1"/>
  <c r="BM44" i="3"/>
  <c r="BP44" i="3" s="1"/>
  <c r="BM62" i="3"/>
  <c r="BP62" i="3" s="1"/>
  <c r="BM163" i="3"/>
  <c r="BP163" i="3" s="1"/>
  <c r="BM92" i="3"/>
  <c r="BP92" i="3" s="1"/>
  <c r="BM96" i="3"/>
  <c r="BP96" i="3" s="1"/>
  <c r="BM133" i="3"/>
  <c r="BP133" i="3" s="1"/>
  <c r="BM167" i="3"/>
  <c r="BP167" i="3" s="1"/>
  <c r="BM151" i="3"/>
  <c r="BP151" i="3" s="1"/>
  <c r="BM122" i="3"/>
  <c r="BP122" i="3" s="1"/>
  <c r="BM65" i="3"/>
  <c r="BP65" i="3" s="1"/>
  <c r="BM101" i="3"/>
  <c r="BP101" i="3" s="1"/>
  <c r="BM68" i="3"/>
  <c r="BP68" i="3" s="1"/>
  <c r="BM29" i="3"/>
  <c r="BP29" i="3" s="1"/>
  <c r="BM28" i="3"/>
  <c r="BP28" i="3" s="1"/>
  <c r="BM56" i="3"/>
  <c r="BP56" i="3" s="1"/>
  <c r="BM21" i="3"/>
  <c r="BP21" i="3" s="1"/>
  <c r="BM162" i="3"/>
  <c r="BP162" i="3" s="1"/>
  <c r="BM58" i="3"/>
  <c r="BP58" i="3" s="1"/>
  <c r="BM131" i="3"/>
  <c r="BP131" i="3" s="1"/>
  <c r="BM166" i="3"/>
  <c r="BP166" i="3" s="1"/>
  <c r="BM150" i="3"/>
  <c r="BP150" i="3" s="1"/>
  <c r="BM148" i="3"/>
  <c r="BP148" i="3" s="1"/>
  <c r="BM108" i="3"/>
  <c r="BP108" i="3" s="1"/>
  <c r="BM84" i="3"/>
  <c r="BP84" i="3" s="1"/>
  <c r="BM76" i="3"/>
  <c r="BP76" i="3" s="1"/>
  <c r="BM27" i="3"/>
  <c r="BP27" i="3" s="1"/>
  <c r="BM12" i="3"/>
  <c r="BP12" i="3" s="1"/>
  <c r="BM46" i="3"/>
  <c r="BP46" i="3" s="1"/>
  <c r="BM72" i="3"/>
  <c r="BP72" i="3" s="1"/>
  <c r="BM123" i="3"/>
  <c r="BP123" i="3" s="1"/>
  <c r="BM59" i="3"/>
  <c r="BP59" i="3" s="1"/>
  <c r="BM129" i="3"/>
  <c r="BP129" i="3" s="1"/>
  <c r="BM165" i="3"/>
  <c r="BP165" i="3" s="1"/>
  <c r="BM173" i="3"/>
  <c r="BP173" i="3" s="1"/>
  <c r="BM130" i="3"/>
  <c r="BP130" i="3" s="1"/>
  <c r="BM94" i="3"/>
  <c r="BP94" i="3" s="1"/>
  <c r="BM81" i="3"/>
  <c r="BP81" i="3" s="1"/>
  <c r="BM95" i="3"/>
  <c r="BP95" i="3" s="1"/>
  <c r="BM25" i="3"/>
  <c r="BP25" i="3" s="1"/>
  <c r="BM54" i="3"/>
  <c r="BP54" i="3" s="1"/>
  <c r="BM36" i="3"/>
  <c r="BP36" i="3" s="1"/>
  <c r="BM109" i="3"/>
  <c r="BP109" i="3" s="1"/>
  <c r="BM102" i="3"/>
  <c r="BP102" i="3" s="1"/>
  <c r="BM127" i="3"/>
  <c r="BP127" i="3" s="1"/>
  <c r="BM164" i="3"/>
  <c r="BP164" i="3" s="1"/>
  <c r="BM128" i="3"/>
  <c r="BP128" i="3" s="1"/>
  <c r="BM114" i="3"/>
  <c r="BP114" i="3" s="1"/>
  <c r="BM82" i="3"/>
  <c r="BP82" i="3" s="1"/>
  <c r="BM124" i="3"/>
  <c r="BP124" i="3" s="1"/>
  <c r="BM88" i="3"/>
  <c r="BP88" i="3" s="1"/>
  <c r="BM23" i="3"/>
  <c r="BP23" i="3" s="1"/>
  <c r="BM49" i="3"/>
  <c r="BP49" i="3" s="1"/>
  <c r="BM20" i="3"/>
  <c r="BP20" i="3" s="1"/>
  <c r="BM19" i="3"/>
  <c r="BP19" i="3" s="1"/>
  <c r="BM121" i="3"/>
  <c r="BP121" i="3" s="1"/>
  <c r="BM161" i="3"/>
  <c r="BP161" i="3" s="1"/>
  <c r="BM126" i="3"/>
  <c r="BP126" i="3" s="1"/>
  <c r="BM91" i="3"/>
  <c r="BP91" i="3" s="1"/>
  <c r="BM85" i="3"/>
  <c r="BP85" i="3" s="1"/>
  <c r="BM100" i="3"/>
  <c r="BP100" i="3" s="1"/>
  <c r="BM71" i="3"/>
  <c r="BP71" i="3" s="1"/>
  <c r="BM17" i="3"/>
  <c r="BP17" i="3" s="1"/>
  <c r="BM34" i="3"/>
  <c r="BP34" i="3" s="1"/>
  <c r="BM42" i="3"/>
  <c r="BP42" i="3" s="1"/>
  <c r="BM170" i="3"/>
  <c r="BP170" i="3" s="1"/>
  <c r="BM143" i="3"/>
  <c r="BP143" i="3" s="1"/>
  <c r="BM172" i="3"/>
  <c r="BP172" i="3" s="1"/>
  <c r="AU2" i="1"/>
  <c r="BI2" i="1"/>
  <c r="BB2" i="1"/>
  <c r="BI11" i="5" l="1"/>
  <c r="BI172" i="5"/>
  <c r="BI157" i="5"/>
  <c r="BI65" i="5"/>
  <c r="BI7" i="5"/>
  <c r="BI75" i="5"/>
  <c r="BI77" i="5"/>
  <c r="BI40" i="5"/>
  <c r="BI73" i="5"/>
  <c r="BI74" i="5"/>
  <c r="BI6" i="5"/>
  <c r="BI69" i="5"/>
  <c r="BI71" i="5"/>
  <c r="BI9" i="5"/>
  <c r="BI63" i="5"/>
  <c r="BI28" i="5"/>
  <c r="BI56" i="5"/>
  <c r="BI68" i="5"/>
  <c r="BI102" i="5"/>
  <c r="BI66" i="5"/>
  <c r="BI174" i="5"/>
  <c r="BI173" i="5"/>
  <c r="BI98" i="5"/>
  <c r="BI92" i="5"/>
  <c r="BI81" i="5"/>
  <c r="BI76" i="5"/>
  <c r="BI44" i="5"/>
  <c r="BI131" i="5"/>
  <c r="BI61" i="5"/>
  <c r="BI48" i="5"/>
  <c r="BI93" i="5"/>
  <c r="BI125" i="5"/>
  <c r="BI82" i="5"/>
  <c r="BI12" i="5"/>
  <c r="BI36" i="5"/>
  <c r="BI51" i="5"/>
  <c r="BI162" i="5"/>
  <c r="BI20" i="5"/>
  <c r="BI78" i="5"/>
  <c r="BI158" i="5"/>
  <c r="BI43" i="5"/>
  <c r="BI55" i="5"/>
  <c r="BI147" i="5"/>
  <c r="BI144" i="5"/>
  <c r="BI114" i="5"/>
  <c r="BI94" i="5"/>
  <c r="BI97" i="5"/>
  <c r="BI18" i="5"/>
  <c r="BI156" i="5"/>
  <c r="BI134" i="5"/>
  <c r="BI170" i="5"/>
  <c r="BI128" i="5"/>
  <c r="BI59" i="5"/>
  <c r="BI133" i="5"/>
  <c r="BI70" i="5"/>
  <c r="BI62" i="5"/>
  <c r="BI141" i="5"/>
  <c r="BI163" i="5"/>
  <c r="BI126" i="5"/>
  <c r="BI130" i="5"/>
  <c r="BI115" i="5"/>
  <c r="BI160" i="5"/>
  <c r="BI113" i="5"/>
  <c r="BI140" i="5"/>
  <c r="BI96" i="5"/>
  <c r="BI132" i="5"/>
  <c r="BI104" i="5"/>
  <c r="BI109" i="5"/>
  <c r="BI146" i="5"/>
  <c r="BI165" i="5"/>
  <c r="BI54" i="5"/>
  <c r="BI23" i="5"/>
  <c r="BI37" i="5"/>
  <c r="BI60" i="5"/>
  <c r="BI34" i="5"/>
  <c r="BI17" i="5"/>
  <c r="BI64" i="5"/>
  <c r="BI53" i="5"/>
  <c r="BI13" i="5"/>
  <c r="BI25" i="5"/>
  <c r="BI15" i="5"/>
  <c r="BI8" i="5"/>
  <c r="BI19" i="5"/>
  <c r="BI24" i="5"/>
  <c r="BI27" i="5"/>
  <c r="BI14" i="5"/>
  <c r="BI30" i="5"/>
  <c r="BI49" i="5"/>
  <c r="BI35" i="5"/>
  <c r="BI38" i="5"/>
  <c r="BI33" i="5"/>
  <c r="BI10" i="5"/>
  <c r="BI22" i="5"/>
  <c r="BI45" i="5"/>
  <c r="BI67" i="5"/>
  <c r="BI29" i="5"/>
  <c r="BI57" i="5"/>
  <c r="BI58" i="5"/>
  <c r="BI41" i="5"/>
  <c r="BI32" i="5"/>
  <c r="BI21" i="5"/>
  <c r="BI16" i="5"/>
  <c r="DG55" i="4"/>
  <c r="DG23" i="4"/>
  <c r="CW13" i="4"/>
  <c r="CW32" i="4"/>
  <c r="CW36" i="4"/>
  <c r="CW39" i="4"/>
  <c r="CW42" i="4"/>
  <c r="CW29" i="4"/>
  <c r="CW48" i="4"/>
  <c r="CW52" i="4"/>
  <c r="CW55" i="4"/>
  <c r="CW58" i="4"/>
  <c r="CW22" i="4"/>
  <c r="CW45" i="4"/>
  <c r="CW64" i="4"/>
  <c r="CW68" i="4"/>
  <c r="CW71" i="4"/>
  <c r="CW74" i="4"/>
  <c r="CW25" i="4"/>
  <c r="CW61" i="4"/>
  <c r="CW17" i="4"/>
  <c r="CW44" i="4"/>
  <c r="CW8" i="4"/>
  <c r="CW11" i="4"/>
  <c r="CW77" i="4"/>
  <c r="CW33" i="4"/>
  <c r="CW21" i="4"/>
  <c r="CW24" i="4"/>
  <c r="CW27" i="4"/>
  <c r="CW14" i="4"/>
  <c r="CW49" i="4"/>
  <c r="CW37" i="4"/>
  <c r="CW40" i="4"/>
  <c r="CW43" i="4"/>
  <c r="CW30" i="4"/>
  <c r="CW65" i="4"/>
  <c r="CW53" i="4"/>
  <c r="CW56" i="4"/>
  <c r="CW59" i="4"/>
  <c r="CW46" i="4"/>
  <c r="CW18" i="4"/>
  <c r="CW69" i="4"/>
  <c r="CW72" i="4"/>
  <c r="CW75" i="4"/>
  <c r="CW62" i="4"/>
  <c r="CW34" i="4"/>
  <c r="CW28" i="4"/>
  <c r="CW9" i="4"/>
  <c r="CW76" i="4"/>
  <c r="CW78" i="4"/>
  <c r="CW50" i="4"/>
  <c r="CW15" i="4"/>
  <c r="CW66" i="4"/>
  <c r="CW38" i="4"/>
  <c r="CW41" i="4"/>
  <c r="CW26" i="4"/>
  <c r="CW31" i="4"/>
  <c r="CW19" i="4"/>
  <c r="CW54" i="4"/>
  <c r="CW57" i="4"/>
  <c r="CW47" i="4"/>
  <c r="CW35" i="4"/>
  <c r="CW70" i="4"/>
  <c r="CW73" i="4"/>
  <c r="CW20" i="4"/>
  <c r="CW63" i="4"/>
  <c r="CW51" i="4"/>
  <c r="CW60" i="4"/>
  <c r="CW12" i="4"/>
  <c r="CW23" i="4"/>
  <c r="CW6" i="4"/>
  <c r="CW67" i="4"/>
  <c r="CW7" i="4"/>
  <c r="CW10" i="4"/>
  <c r="CW16" i="4"/>
  <c r="DG20" i="4"/>
  <c r="DG77" i="4"/>
  <c r="DG58" i="4"/>
  <c r="DG39" i="4"/>
  <c r="DG64" i="4"/>
  <c r="DG48" i="4"/>
  <c r="DG32" i="4"/>
  <c r="DG29" i="4"/>
  <c r="DG10" i="4"/>
  <c r="DG54" i="4"/>
  <c r="DG61" i="4"/>
  <c r="DG45" i="4"/>
  <c r="DG16" i="4"/>
  <c r="DG13" i="4"/>
  <c r="DG73" i="4"/>
  <c r="DG38" i="4"/>
  <c r="DG36" i="4"/>
  <c r="DG76" i="4"/>
  <c r="DG57" i="4"/>
  <c r="DG22" i="4"/>
  <c r="DG63" i="4"/>
  <c r="DG60" i="4"/>
  <c r="DG41" i="4"/>
  <c r="DG7" i="4"/>
  <c r="DG42" i="4"/>
  <c r="DG70" i="4"/>
  <c r="DG44" i="4"/>
  <c r="DG9" i="4"/>
  <c r="DG53" i="4"/>
  <c r="DG25" i="4"/>
  <c r="DG15" i="4"/>
  <c r="DG12" i="4"/>
  <c r="DG72" i="4"/>
  <c r="DG37" i="4"/>
  <c r="DG47" i="4"/>
  <c r="DG34" i="4"/>
  <c r="DG68" i="4"/>
  <c r="DG75" i="4"/>
  <c r="DG56" i="4"/>
  <c r="DG21" i="4"/>
  <c r="DG67" i="4"/>
  <c r="DG69" i="4"/>
  <c r="DG18" i="4"/>
  <c r="DG78" i="4"/>
  <c r="DG59" i="4"/>
  <c r="DG40" i="4"/>
  <c r="DG52" i="4"/>
  <c r="DG28" i="4"/>
  <c r="DG65" i="4"/>
  <c r="DG62" i="4"/>
  <c r="DG43" i="4"/>
  <c r="DG24" i="4"/>
  <c r="DG51" i="4"/>
  <c r="DG31" i="4"/>
  <c r="DG49" i="4"/>
  <c r="DG46" i="4"/>
  <c r="DG27" i="4"/>
  <c r="DG8" i="4"/>
  <c r="DG26" i="4"/>
  <c r="DG35" i="4"/>
  <c r="DG66" i="4"/>
  <c r="DG33" i="4"/>
  <c r="DG30" i="4"/>
  <c r="DG11" i="4"/>
  <c r="DG71" i="4"/>
  <c r="DG19" i="4"/>
  <c r="DG50" i="4"/>
  <c r="DG17" i="4"/>
  <c r="DG14" i="4"/>
  <c r="DG74" i="4"/>
  <c r="BC43" i="1"/>
  <c r="BD43" i="1" s="1"/>
  <c r="BC62" i="1"/>
  <c r="BD62" i="1" s="1"/>
  <c r="BC49" i="1"/>
  <c r="BD49" i="1" s="1"/>
  <c r="BC40" i="1"/>
  <c r="BD40" i="1" s="1"/>
  <c r="BC58" i="1"/>
  <c r="BD58" i="1" s="1"/>
  <c r="BC45" i="1"/>
  <c r="BD45" i="1" s="1"/>
  <c r="BC36" i="1"/>
  <c r="BD36" i="1" s="1"/>
  <c r="BC54" i="1"/>
  <c r="BD54" i="1" s="1"/>
  <c r="BC41" i="1"/>
  <c r="BD41" i="1" s="1"/>
  <c r="BC28" i="1"/>
  <c r="BD28" i="1" s="1"/>
  <c r="BC63" i="1"/>
  <c r="BD63" i="1" s="1"/>
  <c r="BC50" i="1"/>
  <c r="BD50" i="1" s="1"/>
  <c r="BC37" i="1"/>
  <c r="BD37" i="1" s="1"/>
  <c r="BC24" i="1"/>
  <c r="BD24" i="1" s="1"/>
  <c r="BC59" i="1"/>
  <c r="BD59" i="1" s="1"/>
  <c r="BC46" i="1"/>
  <c r="BD46" i="1" s="1"/>
  <c r="BC25" i="1"/>
  <c r="BD25" i="1" s="1"/>
  <c r="BC20" i="1"/>
  <c r="BD20" i="1" s="1"/>
  <c r="BC55" i="1"/>
  <c r="BD55" i="1" s="1"/>
  <c r="BC42" i="1"/>
  <c r="BD42" i="1" s="1"/>
  <c r="BC21" i="1"/>
  <c r="BD21" i="1" s="1"/>
  <c r="BC16" i="1"/>
  <c r="BD16" i="1" s="1"/>
  <c r="BC51" i="1"/>
  <c r="BD51" i="1" s="1"/>
  <c r="BC30" i="1"/>
  <c r="BD30" i="1" s="1"/>
  <c r="BC17" i="1"/>
  <c r="BD17" i="1" s="1"/>
  <c r="BC12" i="1"/>
  <c r="BD12" i="1" s="1"/>
  <c r="BC7" i="1"/>
  <c r="BD7" i="1" s="1"/>
  <c r="BC47" i="1"/>
  <c r="BD47" i="1" s="1"/>
  <c r="BC26" i="1"/>
  <c r="BD26" i="1" s="1"/>
  <c r="BC13" i="1"/>
  <c r="BD13" i="1" s="1"/>
  <c r="BC8" i="1"/>
  <c r="BD8" i="1" s="1"/>
  <c r="BC35" i="1"/>
  <c r="BD35" i="1" s="1"/>
  <c r="BC22" i="1"/>
  <c r="BD22" i="1" s="1"/>
  <c r="BC9" i="1"/>
  <c r="BD9" i="1" s="1"/>
  <c r="BC4" i="1"/>
  <c r="BD4" i="1" s="1"/>
  <c r="BC48" i="1"/>
  <c r="BD48" i="1" s="1"/>
  <c r="BC31" i="1"/>
  <c r="BD31" i="1" s="1"/>
  <c r="BC18" i="1"/>
  <c r="BD18" i="1" s="1"/>
  <c r="BC5" i="1"/>
  <c r="BD5" i="1" s="1"/>
  <c r="BC11" i="1"/>
  <c r="BD11" i="1" s="1"/>
  <c r="BC27" i="1"/>
  <c r="BD27" i="1" s="1"/>
  <c r="BC14" i="1"/>
  <c r="BD14" i="1" s="1"/>
  <c r="BC64" i="1"/>
  <c r="BD64" i="1" s="1"/>
  <c r="BC57" i="1"/>
  <c r="BD57" i="1" s="1"/>
  <c r="BC23" i="1"/>
  <c r="BD23" i="1" s="1"/>
  <c r="BC10" i="1"/>
  <c r="BD10" i="1" s="1"/>
  <c r="BC60" i="1"/>
  <c r="BD60" i="1" s="1"/>
  <c r="BC53" i="1"/>
  <c r="BD53" i="1" s="1"/>
  <c r="BC19" i="1"/>
  <c r="BD19" i="1" s="1"/>
  <c r="BC6" i="1"/>
  <c r="BD6" i="1" s="1"/>
  <c r="BC56" i="1"/>
  <c r="BD56" i="1" s="1"/>
  <c r="BC44" i="1"/>
  <c r="BD44" i="1" s="1"/>
  <c r="BC15" i="1"/>
  <c r="BD15" i="1" s="1"/>
  <c r="BC61" i="1"/>
  <c r="BD61" i="1" s="1"/>
  <c r="BC52" i="1"/>
  <c r="BD52" i="1" s="1"/>
  <c r="BC33" i="1"/>
  <c r="BD33" i="1" s="1"/>
  <c r="BC38" i="1"/>
  <c r="BD38" i="1" s="1"/>
  <c r="BC34" i="1"/>
  <c r="BD34" i="1" s="1"/>
  <c r="BC39" i="1"/>
  <c r="BD39" i="1" s="1"/>
  <c r="BC32" i="1"/>
  <c r="BD32" i="1" s="1"/>
  <c r="BC29" i="1"/>
  <c r="BD29" i="1" s="1"/>
  <c r="BJ43" i="1"/>
  <c r="BK43" i="1" s="1"/>
  <c r="BJ21" i="1"/>
  <c r="BK21" i="1" s="1"/>
  <c r="BJ11" i="1"/>
  <c r="BK11" i="1" s="1"/>
  <c r="BJ10" i="1"/>
  <c r="BK10" i="1" s="1"/>
  <c r="BJ12" i="1"/>
  <c r="BK12" i="1" s="1"/>
  <c r="BJ28" i="1"/>
  <c r="BK28" i="1" s="1"/>
  <c r="BJ31" i="1"/>
  <c r="BK31" i="1" s="1"/>
  <c r="BJ16" i="1"/>
  <c r="BK16" i="1" s="1"/>
  <c r="BJ32" i="1"/>
  <c r="BK32" i="1" s="1"/>
  <c r="BJ35" i="1"/>
  <c r="BK35" i="1" s="1"/>
  <c r="BJ4" i="1"/>
  <c r="BK4" i="1" s="1"/>
  <c r="BJ26" i="1"/>
  <c r="BK26" i="1" s="1"/>
  <c r="BJ25" i="1"/>
  <c r="BK25" i="1" s="1"/>
  <c r="BJ41" i="1"/>
  <c r="BK41" i="1" s="1"/>
  <c r="BJ48" i="1"/>
  <c r="BK48" i="1" s="1"/>
  <c r="BJ42" i="1"/>
  <c r="BK42" i="1" s="1"/>
  <c r="BJ15" i="1"/>
  <c r="BK15" i="1" s="1"/>
  <c r="BJ14" i="1"/>
  <c r="BK14" i="1" s="1"/>
  <c r="BJ46" i="1"/>
  <c r="BK46" i="1" s="1"/>
  <c r="BJ18" i="1"/>
  <c r="BK18" i="1" s="1"/>
  <c r="BJ19" i="1"/>
  <c r="BK19" i="1" s="1"/>
  <c r="BJ38" i="1"/>
  <c r="BK38" i="1" s="1"/>
  <c r="BJ9" i="1"/>
  <c r="BK9" i="1" s="1"/>
  <c r="BJ29" i="1"/>
  <c r="BK29" i="1" s="1"/>
  <c r="BJ34" i="1"/>
  <c r="BK34" i="1" s="1"/>
  <c r="BJ33" i="1"/>
  <c r="BK33" i="1" s="1"/>
  <c r="BJ45" i="1"/>
  <c r="BK45" i="1" s="1"/>
  <c r="BJ20" i="1"/>
  <c r="BK20" i="1" s="1"/>
  <c r="BJ39" i="1"/>
  <c r="BK39" i="1" s="1"/>
  <c r="BJ36" i="1"/>
  <c r="BK36" i="1" s="1"/>
  <c r="BJ17" i="1"/>
  <c r="BK17" i="1" s="1"/>
  <c r="BJ49" i="1"/>
  <c r="BK49" i="1" s="1"/>
  <c r="BJ5" i="1"/>
  <c r="BK5" i="1" s="1"/>
  <c r="BJ47" i="1"/>
  <c r="BK47" i="1" s="1"/>
  <c r="BJ6" i="1"/>
  <c r="BK6" i="1" s="1"/>
  <c r="BJ8" i="1"/>
  <c r="BK8" i="1" s="1"/>
  <c r="BJ27" i="1"/>
  <c r="BK27" i="1" s="1"/>
  <c r="BJ7" i="1"/>
  <c r="BK7" i="1" s="1"/>
  <c r="BJ23" i="1"/>
  <c r="BK23" i="1" s="1"/>
  <c r="BJ22" i="1"/>
  <c r="BK22" i="1" s="1"/>
  <c r="BJ30" i="1"/>
  <c r="BK30" i="1" s="1"/>
  <c r="BJ37" i="1"/>
  <c r="BK37" i="1" s="1"/>
  <c r="BJ44" i="1"/>
  <c r="BK44" i="1" s="1"/>
  <c r="BJ13" i="1"/>
  <c r="BK13" i="1" s="1"/>
  <c r="BJ24" i="1"/>
  <c r="BK24" i="1" s="1"/>
  <c r="BJ40" i="1"/>
  <c r="BK40" i="1" s="1"/>
  <c r="AV26" i="1"/>
  <c r="AW26" i="1" s="1"/>
  <c r="AV58" i="1"/>
  <c r="AW58" i="1" s="1"/>
  <c r="AV47" i="1"/>
  <c r="AW47" i="1" s="1"/>
  <c r="AV42" i="1"/>
  <c r="AW42" i="1" s="1"/>
  <c r="AV14" i="1"/>
  <c r="AW14" i="1" s="1"/>
  <c r="AV60" i="1"/>
  <c r="AW60" i="1" s="1"/>
  <c r="AV61" i="1"/>
  <c r="AW61" i="1" s="1"/>
  <c r="AV45" i="1"/>
  <c r="AW45" i="1" s="1"/>
  <c r="AV31" i="1"/>
  <c r="AW31" i="1" s="1"/>
  <c r="AV41" i="1"/>
  <c r="AW41" i="1" s="1"/>
  <c r="AV44" i="1"/>
  <c r="AW44" i="1" s="1"/>
  <c r="AV15" i="1"/>
  <c r="AW15" i="1" s="1"/>
  <c r="AV33" i="1"/>
  <c r="AW33" i="1" s="1"/>
  <c r="AV67" i="1"/>
  <c r="AW67" i="1" s="1"/>
  <c r="AV32" i="1"/>
  <c r="AW32" i="1" s="1"/>
  <c r="AV53" i="1"/>
  <c r="AW53" i="1" s="1"/>
  <c r="AV62" i="1"/>
  <c r="AW62" i="1" s="1"/>
  <c r="AV50" i="1"/>
  <c r="AW50" i="1" s="1"/>
  <c r="AV11" i="1"/>
  <c r="AW11" i="1" s="1"/>
  <c r="AV7" i="1"/>
  <c r="AW7" i="1" s="1"/>
  <c r="AV54" i="1"/>
  <c r="AW54" i="1" s="1"/>
  <c r="AV49" i="1"/>
  <c r="AW49" i="1" s="1"/>
  <c r="AV56" i="1"/>
  <c r="AW56" i="1" s="1"/>
  <c r="AV17" i="1"/>
  <c r="AW17" i="1" s="1"/>
  <c r="AV6" i="1"/>
  <c r="AW6" i="1" s="1"/>
  <c r="AV34" i="1"/>
  <c r="AW34" i="1" s="1"/>
  <c r="AV40" i="1"/>
  <c r="AW40" i="1" s="1"/>
  <c r="AV19" i="1"/>
  <c r="AW19" i="1" s="1"/>
  <c r="AV28" i="1"/>
  <c r="AW28" i="1" s="1"/>
  <c r="AV39" i="1"/>
  <c r="AW39" i="1" s="1"/>
  <c r="AV38" i="1"/>
  <c r="AW38" i="1" s="1"/>
  <c r="AV52" i="1"/>
  <c r="AW52" i="1" s="1"/>
  <c r="AV43" i="1"/>
  <c r="AW43" i="1" s="1"/>
  <c r="AV51" i="1"/>
  <c r="AW51" i="1" s="1"/>
  <c r="AV24" i="1"/>
  <c r="AW24" i="1" s="1"/>
  <c r="AV18" i="1"/>
  <c r="AW18" i="1" s="1"/>
  <c r="AV30" i="1"/>
  <c r="AW30" i="1" s="1"/>
  <c r="AV36" i="1"/>
  <c r="AW36" i="1" s="1"/>
  <c r="AV25" i="1"/>
  <c r="AW25" i="1" s="1"/>
  <c r="AV48" i="1"/>
  <c r="AW48" i="1" s="1"/>
  <c r="AV16" i="1"/>
  <c r="AW16" i="1" s="1"/>
  <c r="AV13" i="1"/>
  <c r="AW13" i="1" s="1"/>
  <c r="AV66" i="1"/>
  <c r="AW66" i="1" s="1"/>
  <c r="AV12" i="1"/>
  <c r="AW12" i="1" s="1"/>
  <c r="AV35" i="1"/>
  <c r="AW35" i="1" s="1"/>
  <c r="AV5" i="1"/>
  <c r="AW5" i="1" s="1"/>
  <c r="AV65" i="1"/>
  <c r="AW65" i="1" s="1"/>
  <c r="AV29" i="1"/>
  <c r="AW29" i="1" s="1"/>
  <c r="AV55" i="1"/>
  <c r="AW55" i="1" s="1"/>
  <c r="AV23" i="1"/>
  <c r="AW23" i="1" s="1"/>
  <c r="AV63" i="1"/>
  <c r="AW63" i="1" s="1"/>
  <c r="AV46" i="1"/>
  <c r="AW46" i="1" s="1"/>
  <c r="AV4" i="1"/>
  <c r="AW4" i="1" s="1"/>
  <c r="AV22" i="1"/>
  <c r="AW22" i="1" s="1"/>
  <c r="AV20" i="1"/>
  <c r="AW20" i="1" s="1"/>
  <c r="AV64" i="1"/>
  <c r="AW64" i="1" s="1"/>
  <c r="AV59" i="1"/>
  <c r="AW59" i="1" s="1"/>
  <c r="AV27" i="1"/>
  <c r="AW27" i="1" s="1"/>
  <c r="AV37" i="1"/>
  <c r="AW37" i="1" s="1"/>
  <c r="AV21" i="1"/>
  <c r="AW21" i="1" s="1"/>
  <c r="AV57" i="1"/>
  <c r="AW57" i="1" s="1"/>
  <c r="AV9" i="1"/>
  <c r="AW9" i="1" s="1"/>
  <c r="AV8" i="1"/>
  <c r="AW8" i="1" s="1"/>
  <c r="AV10" i="1"/>
  <c r="AW10" i="1" s="1"/>
  <c r="CW2" i="4" l="1"/>
  <c r="CX73" i="4" s="1"/>
  <c r="CY73" i="4" s="1"/>
  <c r="DG2" i="4"/>
  <c r="CX22" i="4"/>
  <c r="CY22" i="4" s="1"/>
  <c r="CX71" i="4"/>
  <c r="CY71" i="4" s="1"/>
  <c r="CX51" i="4"/>
  <c r="CY51" i="4" s="1"/>
  <c r="CX36" i="4"/>
  <c r="CY36" i="4" s="1"/>
  <c r="CX42" i="4"/>
  <c r="CY42" i="4" s="1"/>
  <c r="CX38" i="4"/>
  <c r="CY38" i="4" s="1"/>
  <c r="CX18" i="4"/>
  <c r="CY18" i="4" s="1"/>
  <c r="CX67" i="4"/>
  <c r="CY67" i="4" s="1"/>
  <c r="CX54" i="4"/>
  <c r="CY54" i="4" s="1"/>
  <c r="CX34" i="4"/>
  <c r="CY34" i="4" s="1"/>
  <c r="CX14" i="4"/>
  <c r="CY14" i="4" s="1"/>
  <c r="CX35" i="4"/>
  <c r="CY35" i="4" s="1"/>
  <c r="CX21" i="4"/>
  <c r="CY21" i="4" s="1"/>
  <c r="CX70" i="4"/>
  <c r="CY70" i="4" s="1"/>
  <c r="CX30" i="4"/>
  <c r="CY30" i="4" s="1"/>
  <c r="CX37" i="4"/>
  <c r="CY37" i="4" s="1"/>
  <c r="CX17" i="4"/>
  <c r="CY17" i="4" s="1"/>
  <c r="CX66" i="4"/>
  <c r="CY66" i="4" s="1"/>
  <c r="CX46" i="4"/>
  <c r="CY46" i="4" s="1"/>
  <c r="CX53" i="4"/>
  <c r="CY53" i="4" s="1"/>
  <c r="CX33" i="4"/>
  <c r="CY33" i="4" s="1"/>
  <c r="CX13" i="4"/>
  <c r="CY13" i="4" s="1"/>
  <c r="CX62" i="4"/>
  <c r="CY62" i="4" s="1"/>
  <c r="CX69" i="4"/>
  <c r="CY69" i="4" s="1"/>
  <c r="CX49" i="4"/>
  <c r="CY49" i="4" s="1"/>
  <c r="CX29" i="4"/>
  <c r="CY29" i="4" s="1"/>
  <c r="CX78" i="4"/>
  <c r="CY78" i="4" s="1"/>
  <c r="CX57" i="4"/>
  <c r="CY57" i="4" s="1"/>
  <c r="CX75" i="4"/>
  <c r="CY75" i="4" s="1"/>
  <c r="CX16" i="4"/>
  <c r="CY16" i="4" s="1"/>
  <c r="CX65" i="4"/>
  <c r="CY65" i="4" s="1"/>
  <c r="CX45" i="4"/>
  <c r="CY45" i="4" s="1"/>
  <c r="CX9" i="4"/>
  <c r="CY9" i="4" s="1"/>
  <c r="CX8" i="4"/>
  <c r="CY8" i="4" s="1"/>
  <c r="CX47" i="4"/>
  <c r="CY47" i="4" s="1"/>
  <c r="CX10" i="4"/>
  <c r="CY10" i="4" s="1"/>
  <c r="CX32" i="4"/>
  <c r="CY32" i="4" s="1"/>
  <c r="CX12" i="4"/>
  <c r="CY12" i="4" s="1"/>
  <c r="CX61" i="4"/>
  <c r="CY61" i="4" s="1"/>
  <c r="CX41" i="4"/>
  <c r="CY41" i="4" s="1"/>
  <c r="CX28" i="4"/>
  <c r="CY28" i="4" s="1"/>
  <c r="CX39" i="4"/>
  <c r="CY39" i="4" s="1"/>
  <c r="CX6" i="4"/>
  <c r="CY6" i="4" s="1"/>
  <c r="CX74" i="4"/>
  <c r="CY74" i="4" s="1"/>
  <c r="CX19" i="4"/>
  <c r="CY19" i="4" s="1"/>
  <c r="CX68" i="4"/>
  <c r="CY68" i="4" s="1"/>
  <c r="CX64" i="4"/>
  <c r="CY64" i="4" s="1"/>
  <c r="CX60" i="4"/>
  <c r="CY60" i="4" s="1"/>
  <c r="CX24" i="4"/>
  <c r="CY24" i="4" s="1"/>
  <c r="CX63" i="4"/>
  <c r="CY63" i="4" s="1"/>
  <c r="CX27" i="4"/>
  <c r="CY27" i="4" s="1"/>
  <c r="CX76" i="4"/>
  <c r="CY76" i="4" s="1"/>
  <c r="CX40" i="4"/>
  <c r="CY40" i="4" s="1"/>
  <c r="CX58" i="4"/>
  <c r="CY58" i="4" s="1"/>
  <c r="CX43" i="4"/>
  <c r="CY43" i="4" s="1"/>
  <c r="CX7" i="4"/>
  <c r="CY7" i="4" s="1"/>
  <c r="CX56" i="4"/>
  <c r="CY56" i="4" s="1"/>
  <c r="CX52" i="4"/>
  <c r="CY52" i="4" s="1"/>
  <c r="CX59" i="4"/>
  <c r="CY59" i="4" s="1"/>
  <c r="CX23" i="4"/>
  <c r="CY23" i="4" s="1"/>
  <c r="CX72" i="4"/>
  <c r="CY72" i="4" s="1"/>
  <c r="CX15" i="4"/>
  <c r="CY15" i="4" s="1"/>
  <c r="CX20" i="4"/>
  <c r="CY20" i="4" s="1"/>
  <c r="CX25" i="4"/>
  <c r="CY25" i="4" s="1"/>
  <c r="CX77" i="4"/>
  <c r="CY77" i="4" s="1"/>
  <c r="CX44" i="4"/>
  <c r="CY44" i="4" s="1"/>
  <c r="CX11" i="4"/>
  <c r="CY11" i="4" s="1"/>
  <c r="CX26" i="4"/>
  <c r="CY26" i="4" s="1"/>
  <c r="CX31" i="4" l="1"/>
  <c r="CY31" i="4" s="1"/>
  <c r="CX48" i="4"/>
  <c r="CY48" i="4" s="1"/>
  <c r="CX55" i="4"/>
  <c r="CY55" i="4" s="1"/>
  <c r="CX50" i="4"/>
  <c r="CY50" i="4" s="1"/>
  <c r="DH8" i="4"/>
  <c r="DI8" i="4" s="1"/>
  <c r="DH56" i="4"/>
  <c r="DI56" i="4" s="1"/>
  <c r="DH38" i="4"/>
  <c r="DI38" i="4" s="1"/>
  <c r="DH23" i="4"/>
  <c r="DI23" i="4" s="1"/>
  <c r="DH20" i="4"/>
  <c r="DI20" i="4" s="1"/>
  <c r="DH48" i="4"/>
  <c r="DI48" i="4" s="1"/>
  <c r="DH77" i="4"/>
  <c r="DI77" i="4" s="1"/>
  <c r="DH16" i="4"/>
  <c r="DI16" i="4" s="1"/>
  <c r="DH42" i="4"/>
  <c r="DI42" i="4" s="1"/>
  <c r="DH43" i="4"/>
  <c r="DI43" i="4" s="1"/>
  <c r="DH58" i="4"/>
  <c r="DI58" i="4" s="1"/>
  <c r="DH17" i="4"/>
  <c r="DI17" i="4" s="1"/>
  <c r="DH29" i="4"/>
  <c r="DI29" i="4" s="1"/>
  <c r="DH25" i="4"/>
  <c r="DI25" i="4" s="1"/>
  <c r="DH30" i="4"/>
  <c r="DI30" i="4" s="1"/>
  <c r="DH72" i="4"/>
  <c r="DI72" i="4" s="1"/>
  <c r="DH39" i="4"/>
  <c r="DI39" i="4" s="1"/>
  <c r="DH76" i="4"/>
  <c r="DI76" i="4" s="1"/>
  <c r="DH61" i="4"/>
  <c r="DI61" i="4" s="1"/>
  <c r="DH18" i="4"/>
  <c r="DI18" i="4" s="1"/>
  <c r="DH7" i="4"/>
  <c r="DI7" i="4" s="1"/>
  <c r="DH78" i="4"/>
  <c r="DI78" i="4" s="1"/>
  <c r="DH60" i="4"/>
  <c r="DI60" i="4" s="1"/>
  <c r="DH65" i="4"/>
  <c r="DI65" i="4" s="1"/>
  <c r="DH22" i="4"/>
  <c r="DI22" i="4" s="1"/>
  <c r="DH27" i="4"/>
  <c r="DI27" i="4" s="1"/>
  <c r="DH50" i="4"/>
  <c r="DI50" i="4" s="1"/>
  <c r="DH44" i="4"/>
  <c r="DI44" i="4" s="1"/>
  <c r="DH37" i="4"/>
  <c r="DI37" i="4" s="1"/>
  <c r="DH26" i="4"/>
  <c r="DI26" i="4" s="1"/>
  <c r="DH68" i="4"/>
  <c r="DI68" i="4" s="1"/>
  <c r="DH59" i="4"/>
  <c r="DI59" i="4" s="1"/>
  <c r="DH28" i="4"/>
  <c r="DI28" i="4" s="1"/>
  <c r="DH9" i="4"/>
  <c r="DI9" i="4" s="1"/>
  <c r="DH67" i="4"/>
  <c r="DI67" i="4" s="1"/>
  <c r="DH15" i="4"/>
  <c r="DI15" i="4" s="1"/>
  <c r="DH12" i="4"/>
  <c r="DI12" i="4" s="1"/>
  <c r="DH45" i="4"/>
  <c r="DI45" i="4" s="1"/>
  <c r="DH71" i="4"/>
  <c r="DI71" i="4" s="1"/>
  <c r="DH66" i="4"/>
  <c r="DI66" i="4" s="1"/>
  <c r="DH46" i="4"/>
  <c r="DI46" i="4" s="1"/>
  <c r="DH73" i="4"/>
  <c r="DI73" i="4" s="1"/>
  <c r="DH70" i="4"/>
  <c r="DI70" i="4" s="1"/>
  <c r="DH49" i="4"/>
  <c r="DI49" i="4" s="1"/>
  <c r="DH10" i="4"/>
  <c r="DI10" i="4" s="1"/>
  <c r="DH33" i="4"/>
  <c r="DI33" i="4" s="1"/>
  <c r="DH47" i="4"/>
  <c r="DI47" i="4" s="1"/>
  <c r="DH6" i="4"/>
  <c r="DI6" i="4" s="1"/>
  <c r="DH11" i="4"/>
  <c r="DI11" i="4" s="1"/>
  <c r="DH21" i="4"/>
  <c r="DI21" i="4" s="1"/>
  <c r="DH51" i="4"/>
  <c r="DI51" i="4" s="1"/>
  <c r="DH69" i="4"/>
  <c r="DI69" i="4" s="1"/>
  <c r="DH74" i="4"/>
  <c r="DI74" i="4" s="1"/>
  <c r="DH57" i="4"/>
  <c r="DI57" i="4" s="1"/>
  <c r="DH62" i="4"/>
  <c r="DI62" i="4" s="1"/>
  <c r="DH55" i="4"/>
  <c r="DI55" i="4" s="1"/>
  <c r="DH63" i="4"/>
  <c r="DI63" i="4" s="1"/>
  <c r="DH40" i="4"/>
  <c r="DI40" i="4" s="1"/>
  <c r="DH52" i="4"/>
  <c r="DI52" i="4" s="1"/>
  <c r="DH64" i="4"/>
  <c r="DI64" i="4" s="1"/>
  <c r="DH13" i="4"/>
  <c r="DI13" i="4" s="1"/>
  <c r="DH75" i="4"/>
  <c r="DI75" i="4" s="1"/>
  <c r="DH31" i="4"/>
  <c r="DI31" i="4" s="1"/>
  <c r="DH36" i="4"/>
  <c r="DI36" i="4" s="1"/>
  <c r="DH41" i="4"/>
  <c r="DI41" i="4" s="1"/>
  <c r="DH54" i="4"/>
  <c r="DI54" i="4" s="1"/>
  <c r="DH35" i="4"/>
  <c r="DI35" i="4" s="1"/>
  <c r="DH14" i="4"/>
  <c r="DI14" i="4" s="1"/>
  <c r="DH24" i="4"/>
  <c r="DI24" i="4" s="1"/>
  <c r="DH32" i="4"/>
  <c r="DI32" i="4" s="1"/>
  <c r="DH34" i="4"/>
  <c r="DI34" i="4" s="1"/>
  <c r="DH19" i="4"/>
  <c r="DI19" i="4" s="1"/>
  <c r="DH53" i="4"/>
  <c r="DI53" i="4" s="1"/>
</calcChain>
</file>

<file path=xl/sharedStrings.xml><?xml version="1.0" encoding="utf-8"?>
<sst xmlns="http://schemas.openxmlformats.org/spreadsheetml/2006/main" count="738" uniqueCount="102">
  <si>
    <t>ICE120501AL1</t>
  </si>
  <si>
    <t>min</t>
  </si>
  <si>
    <t>hinge</t>
  </si>
  <si>
    <t>annually</t>
  </si>
  <si>
    <t>increment width (µm)</t>
  </si>
  <si>
    <t>spline</t>
  </si>
  <si>
    <t>offset</t>
  </si>
  <si>
    <t>Sr/Ca</t>
  </si>
  <si>
    <t>detr SrCa</t>
  </si>
  <si>
    <t>age-detr</t>
  </si>
  <si>
    <t>age</t>
  </si>
  <si>
    <t>Mar-Aug</t>
  </si>
  <si>
    <t>HadISST1</t>
  </si>
  <si>
    <t>lin</t>
  </si>
  <si>
    <t>1st gr, 2nd age detr</t>
  </si>
  <si>
    <t>year ce</t>
  </si>
  <si>
    <t>… ind gr detr</t>
  </si>
  <si>
    <t>1st age, 2nd gr detr</t>
  </si>
  <si>
    <t>ICE121401AL1</t>
  </si>
  <si>
    <t>ICE120703AL2</t>
  </si>
  <si>
    <t>ICE120505AL2</t>
  </si>
  <si>
    <t>double</t>
  </si>
  <si>
    <t>fit</t>
  </si>
  <si>
    <t>GI</t>
  </si>
  <si>
    <t>1st age, 2nd GI</t>
  </si>
  <si>
    <t>1st GI 2nd age</t>
  </si>
  <si>
    <t>linearly incr Sr, b/c 2 exp antagonizing influences: exp incr of Sr expected due to reduced gr rate (would exp incr even if Sr incorp rate would remain unchanged, narrower incr and broader gr lines), exp decr incorp of Sr, better control in older specimens? One hint is that detrending does not fully remove gr r influence and gr r removal does not result in strong corr btw Sr and T</t>
  </si>
  <si>
    <t>decadal var, smoothness is filtering effect, sample spot size too large, averages data increasingly, preserves decadal signal as long as resolution sufficient, large amplitudes due to broader gr lines and narrower incr with incr age</t>
  </si>
  <si>
    <t>detr Sr/Ca</t>
  </si>
  <si>
    <t>individually age-detrended Sr/Ca data</t>
  </si>
  <si>
    <t>growth rate detrending…</t>
  </si>
  <si>
    <t>trend</t>
  </si>
  <si>
    <t>SGI</t>
  </si>
  <si>
    <t>slope</t>
  </si>
  <si>
    <t>lin.trend</t>
  </si>
  <si>
    <t>gr.r-detr Sr/Ca</t>
  </si>
  <si>
    <t>av</t>
  </si>
  <si>
    <t>lower-frq less well preserved with these fits…</t>
  </si>
  <si>
    <t>lower-frq better preserved with these fits…</t>
  </si>
  <si>
    <t>Hypothesis I: neg corr between Sr/Ca (or Mg/Ca) and T is artefact, results from link between T and growth rate: lower T = slower growth, narrower increments, relative smaller proportion of gr increment contributes to ann Sr, Mg/Ca average, gr line gains more ‘weight’, hence Sr/Ca or Mg/Ca increase in narrower increments. Link betw Sr, Mg and T is just response to changing growth rate. The fact that method does not work at GOM and is weaker at FO and IOM is that link between growth rate and T is particularly strong at ICE. This would mean there is enough food available at ICE, food no limiting factor, but T.</t>
  </si>
  <si>
    <t xml:space="preserve">To ensure that the correlation between shell Sr/Ca series and temperature was not merely an artefact of common temperature-controlled changes of shell growth rate (i.e., lower temperature resulting in slower growth and higher Sr/Ca values because a larger proportion of growth line chemistry contributed to the annual Sr/Ca data), possible effects of variations in annual increment width were mathematically eliminated from age-detrended Sr/Ca data. For that purpose, age-detrended Sr/Ca values were regressed against age-detrended annual increment widths (= standardized growth indices, SGI values, that reflect environmentally-controlled changes of annual shell growth). After removal of the weak to moderate negative coupling with SGI values, residual Sr/Ca series correlated slightly stronger with water temperature (35 % explained variability). </t>
  </si>
  <si>
    <t>Hypothesis II: neg corr is real, at different locs Sr/Ca, Mg/Ca of biomin solution varies, bc Sr, Mg uptake from other sources and these sources contribute highly changing amounts of Sr and Mg to biomin solution. Sr/Ca and Mg/Ca in biomin solution less invariant, so that link between Sr, Mg/Ca and T is lower.</t>
  </si>
  <si>
    <t>Sr, Mg: link to incr width, bc strong enrichment at gr line drives ann av to higher values as incr width decreases, g r trend elimination leads to lower r values. sr vs T relationship essentially a gr r vs T relationship. Other locs no relationship perhaps bc gr r not linked to T. strong synchrony bc all specimens show same link between gr r and T, both high and low frq. actual rel ship pos? all locs plotted together, diff T regimes… pos corr would agree w thermdyn. Remote chance that gr l only provide better rel.ship w T</t>
  </si>
  <si>
    <t>Gr.r or age detrending remove low frequency oscillations, but medium to high-frq var remain. Thus, age-detrended Sr, Mg/Ca regressed against SGI values. Trends removed… Results unexpected: Corr between Sr/Ca and T increased to 35% explained var. Hypothesis II sems correct!</t>
  </si>
  <si>
    <t>Correlation of individual series</t>
  </si>
  <si>
    <t>Correlation of average with environment plus lead/lag</t>
  </si>
  <si>
    <t>Correlation of one vs average of all other series</t>
  </si>
  <si>
    <t>Correlation n-1 series with environment plus lead/lag</t>
  </si>
  <si>
    <t>shell with previous/following env</t>
  </si>
  <si>
    <t>correl</t>
  </si>
  <si>
    <t>1vs2</t>
  </si>
  <si>
    <t>1vs3</t>
  </si>
  <si>
    <t>1vs4</t>
  </si>
  <si>
    <t>2vs3</t>
  </si>
  <si>
    <t>2sv4</t>
  </si>
  <si>
    <t>3vs4</t>
  </si>
  <si>
    <t>av vs env</t>
  </si>
  <si>
    <t>av vs env-1</t>
  </si>
  <si>
    <t>av vs env+1</t>
  </si>
  <si>
    <t>1vs2-4</t>
  </si>
  <si>
    <t>2vs1,3,4</t>
  </si>
  <si>
    <t>3vs1,2,4</t>
  </si>
  <si>
    <t>4vs1-3</t>
  </si>
  <si>
    <t>2-4</t>
  </si>
  <si>
    <t>1,3,4</t>
  </si>
  <si>
    <t>1,2,4</t>
  </si>
  <si>
    <t>1-3</t>
  </si>
  <si>
    <t>R</t>
  </si>
  <si>
    <t>R^2</t>
  </si>
  <si>
    <t>R^2%</t>
  </si>
  <si>
    <t>p</t>
  </si>
  <si>
    <t>Running similarity of individual series</t>
  </si>
  <si>
    <t>Running similarity of one vs average of all other series</t>
  </si>
  <si>
    <t>running similarity</t>
  </si>
  <si>
    <t>vs env</t>
  </si>
  <si>
    <t>vs env t-1</t>
  </si>
  <si>
    <t>vs env t+1</t>
  </si>
  <si>
    <t>av vs e-1</t>
  </si>
  <si>
    <t>av vs e+1</t>
  </si>
  <si>
    <t>count</t>
  </si>
  <si>
    <t>sum</t>
  </si>
  <si>
    <t>%agreement</t>
  </si>
  <si>
    <t>95% c.i.</t>
  </si>
  <si>
    <t>%disagreement</t>
  </si>
  <si>
    <t>Running dis/similarity of average with environment plus lead/lag</t>
  </si>
  <si>
    <t>Running dis/similarity of n-1 series with environment plus lead/lag</t>
  </si>
  <si>
    <t>2vs4</t>
  </si>
  <si>
    <t/>
  </si>
  <si>
    <t>n.s.</t>
  </si>
  <si>
    <t>Is synchrony between SrCa series and correleation with T just artefact resulting from T-controlled increment width changes that changed proportion of gr line chemistry contribution to ann SrCa data?</t>
  </si>
  <si>
    <t>No!</t>
  </si>
  <si>
    <t>… ind gr detr = increment width detrending (based on single specimen)</t>
  </si>
  <si>
    <t>age-detr = ontogenetic age-detrending</t>
  </si>
  <si>
    <t>Double-detrending tests; always three sets: narrow increments disregarded</t>
  </si>
  <si>
    <t>1st gr, 2nd age detr = age-detrending of growth rate-detrended series</t>
  </si>
  <si>
    <t>1st age, 2nd gr detr = growth rate-detrending of age-detrended series</t>
  </si>
  <si>
    <t>Summary</t>
  </si>
  <si>
    <t>ind gr detr</t>
  </si>
  <si>
    <t>age detr</t>
  </si>
  <si>
    <t>raw</t>
  </si>
  <si>
    <t>SGI-detrending … age-detrended Sr/Ca data were regressed against dimensionless annual increment width data (= residuals remaining after growth trend elimination from annual increment series)</t>
  </si>
  <si>
    <t>Supplements_4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</si>
</sst>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23" x14ac:knownFonts="1">
    <font>
      <sz val="11"/>
      <color theme="1"/>
      <name val="Calibri"/>
      <family val="2"/>
      <scheme val="minor"/>
    </font>
    <font>
      <sz val="11"/>
      <color theme="4"/>
      <name val="Calibri"/>
      <family val="2"/>
      <scheme val="minor"/>
    </font>
    <font>
      <sz val="11"/>
      <color theme="5"/>
      <name val="Calibri"/>
      <family val="2"/>
      <scheme val="minor"/>
    </font>
    <font>
      <b/>
      <sz val="11"/>
      <color theme="1"/>
      <name val="Calibri"/>
      <family val="2"/>
      <scheme val="minor"/>
    </font>
    <font>
      <sz val="11"/>
      <color theme="9"/>
      <name val="Calibri"/>
      <family val="2"/>
      <scheme val="minor"/>
    </font>
    <font>
      <sz val="11"/>
      <color theme="1"/>
      <name val="Times New Roman"/>
      <family val="1"/>
    </font>
    <font>
      <sz val="11"/>
      <color rgb="FFFF0000"/>
      <name val="Times New Roman"/>
      <family val="1"/>
    </font>
    <font>
      <sz val="11"/>
      <color rgb="FFFF0000"/>
      <name val="Calibri"/>
      <family val="2"/>
      <scheme val="minor"/>
    </font>
    <font>
      <sz val="20"/>
      <color theme="1"/>
      <name val="Calibri"/>
      <family val="2"/>
      <scheme val="minor"/>
    </font>
    <font>
      <sz val="20"/>
      <color rgb="FF00B050"/>
      <name val="Calibri"/>
      <family val="2"/>
      <scheme val="minor"/>
    </font>
    <font>
      <sz val="20"/>
      <color theme="4"/>
      <name val="Calibri"/>
      <family val="2"/>
      <scheme val="minor"/>
    </font>
    <font>
      <sz val="11"/>
      <color rgb="FF00B050"/>
      <name val="Calibri"/>
      <family val="2"/>
      <scheme val="minor"/>
    </font>
    <font>
      <sz val="12"/>
      <color theme="1"/>
      <name val="Calibri"/>
      <family val="2"/>
      <scheme val="minor"/>
    </font>
    <font>
      <sz val="12"/>
      <color rgb="FF00B050"/>
      <name val="Calibri"/>
      <family val="2"/>
      <scheme val="minor"/>
    </font>
    <font>
      <sz val="12"/>
      <color theme="9"/>
      <name val="Calibri"/>
      <family val="2"/>
      <scheme val="minor"/>
    </font>
    <font>
      <sz val="12"/>
      <color theme="4"/>
      <name val="Calibri"/>
      <family val="2"/>
      <scheme val="minor"/>
    </font>
    <font>
      <i/>
      <sz val="11"/>
      <color theme="1"/>
      <name val="Calibri"/>
      <family val="2"/>
      <scheme val="minor"/>
    </font>
    <font>
      <i/>
      <sz val="11"/>
      <color rgb="FF00B050"/>
      <name val="Calibri"/>
      <family val="2"/>
      <scheme val="minor"/>
    </font>
    <font>
      <i/>
      <sz val="11"/>
      <color theme="4"/>
      <name val="Calibri"/>
      <family val="2"/>
      <scheme val="minor"/>
    </font>
    <font>
      <sz val="20"/>
      <color theme="9"/>
      <name val="Calibri"/>
      <family val="2"/>
      <scheme val="minor"/>
    </font>
    <font>
      <sz val="12"/>
      <color rgb="FFFF0000"/>
      <name val="Calibri"/>
      <family val="2"/>
      <scheme val="minor"/>
    </font>
    <font>
      <i/>
      <sz val="11"/>
      <color rgb="FFFF0000"/>
      <name val="Calibri"/>
      <family val="2"/>
      <scheme val="minor"/>
    </font>
    <font>
      <b/>
      <sz val="18"/>
      <color theme="1"/>
      <name val="Calibri"/>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499984740745262"/>
        <bgColor indexed="64"/>
      </patternFill>
    </fill>
  </fills>
  <borders count="1">
    <border>
      <left/>
      <right/>
      <top/>
      <bottom/>
      <diagonal/>
    </border>
  </borders>
  <cellStyleXfs count="1">
    <xf numFmtId="0" fontId="0" fillId="0" borderId="0"/>
  </cellStyleXfs>
  <cellXfs count="71">
    <xf numFmtId="0" fontId="0" fillId="0" borderId="0" xfId="0"/>
    <xf numFmtId="2" fontId="0" fillId="0" borderId="0" xfId="0" applyNumberFormat="1"/>
    <xf numFmtId="0" fontId="1" fillId="0" borderId="0" xfId="0" applyFont="1" applyAlignment="1">
      <alignment horizontal="center"/>
    </xf>
    <xf numFmtId="2" fontId="2" fillId="0" borderId="0" xfId="0" applyNumberFormat="1" applyFont="1"/>
    <xf numFmtId="0" fontId="0" fillId="2" borderId="0" xfId="0" applyFill="1"/>
    <xf numFmtId="2" fontId="0" fillId="2" borderId="0" xfId="0" applyNumberFormat="1" applyFill="1" applyAlignment="1">
      <alignment horizontal="center"/>
    </xf>
    <xf numFmtId="0" fontId="0" fillId="0" borderId="0" xfId="0" applyFill="1"/>
    <xf numFmtId="2" fontId="0" fillId="0" borderId="0" xfId="0" applyNumberFormat="1" applyFill="1" applyAlignment="1">
      <alignment horizontal="center"/>
    </xf>
    <xf numFmtId="1" fontId="2" fillId="0" borderId="0" xfId="0" applyNumberFormat="1" applyFont="1"/>
    <xf numFmtId="0" fontId="1" fillId="3" borderId="0" xfId="0" applyFont="1" applyFill="1" applyAlignment="1">
      <alignment horizontal="left"/>
    </xf>
    <xf numFmtId="0" fontId="0" fillId="3" borderId="0" xfId="0" applyFill="1" applyAlignment="1">
      <alignment horizontal="left"/>
    </xf>
    <xf numFmtId="0" fontId="3" fillId="0" borderId="0" xfId="0" applyFont="1"/>
    <xf numFmtId="2" fontId="1" fillId="0" borderId="0" xfId="0" applyNumberFormat="1" applyFont="1" applyAlignment="1">
      <alignment horizontal="center"/>
    </xf>
    <xf numFmtId="0" fontId="4" fillId="0" borderId="0" xfId="0" applyFont="1"/>
    <xf numFmtId="164" fontId="4" fillId="0" borderId="0" xfId="0" applyNumberFormat="1" applyFont="1"/>
    <xf numFmtId="2" fontId="4" fillId="0" borderId="0" xfId="0" applyNumberFormat="1" applyFont="1"/>
    <xf numFmtId="1" fontId="0" fillId="0" borderId="0" xfId="0" applyNumberFormat="1" applyFont="1"/>
    <xf numFmtId="0" fontId="0" fillId="0" borderId="0" xfId="0" applyFont="1"/>
    <xf numFmtId="0" fontId="5" fillId="0" borderId="0" xfId="0" applyFont="1" applyAlignment="1">
      <alignment horizontal="justify" vertical="center"/>
    </xf>
    <xf numFmtId="0" fontId="6" fillId="0" borderId="0" xfId="0" applyFont="1" applyAlignment="1">
      <alignment horizontal="justify" vertical="center"/>
    </xf>
    <xf numFmtId="0" fontId="8" fillId="4" borderId="0" xfId="0" applyFont="1" applyFill="1"/>
    <xf numFmtId="0" fontId="8" fillId="0" borderId="0" xfId="0" applyFont="1"/>
    <xf numFmtId="0" fontId="9" fillId="4" borderId="0" xfId="0" applyFont="1" applyFill="1"/>
    <xf numFmtId="0" fontId="9" fillId="0" borderId="0" xfId="0" applyFont="1"/>
    <xf numFmtId="0" fontId="10" fillId="4" borderId="0" xfId="0" applyFont="1" applyFill="1"/>
    <xf numFmtId="0" fontId="10" fillId="0" borderId="0" xfId="0" applyFont="1"/>
    <xf numFmtId="0" fontId="0" fillId="4" borderId="0" xfId="0" applyFill="1"/>
    <xf numFmtId="0" fontId="1" fillId="4" borderId="0" xfId="0" applyFont="1" applyFill="1"/>
    <xf numFmtId="0" fontId="11" fillId="0" borderId="0" xfId="0" applyFont="1"/>
    <xf numFmtId="0" fontId="1" fillId="0" borderId="0" xfId="0" applyFont="1"/>
    <xf numFmtId="0" fontId="11" fillId="5" borderId="0" xfId="0" applyFont="1" applyFill="1"/>
    <xf numFmtId="0" fontId="11" fillId="2" borderId="0" xfId="0" applyFont="1" applyFill="1"/>
    <xf numFmtId="0" fontId="11" fillId="0" borderId="0" xfId="0" quotePrefix="1" applyFont="1"/>
    <xf numFmtId="2" fontId="11" fillId="0" borderId="0" xfId="0" applyNumberFormat="1" applyFont="1"/>
    <xf numFmtId="2" fontId="1" fillId="0" borderId="0" xfId="0" applyNumberFormat="1" applyFont="1"/>
    <xf numFmtId="0" fontId="12" fillId="0" borderId="0" xfId="0" applyFont="1"/>
    <xf numFmtId="2" fontId="12" fillId="0" borderId="0" xfId="0" applyNumberFormat="1" applyFont="1"/>
    <xf numFmtId="165" fontId="12" fillId="0" borderId="0" xfId="0" applyNumberFormat="1" applyFont="1"/>
    <xf numFmtId="2" fontId="13" fillId="0" borderId="0" xfId="0" applyNumberFormat="1" applyFont="1"/>
    <xf numFmtId="0" fontId="14" fillId="0" borderId="0" xfId="0" applyFont="1"/>
    <xf numFmtId="165" fontId="13" fillId="0" borderId="0" xfId="0" applyNumberFormat="1" applyFont="1"/>
    <xf numFmtId="0" fontId="13" fillId="0" borderId="0" xfId="0" applyFont="1"/>
    <xf numFmtId="0" fontId="15" fillId="0" borderId="0" xfId="0" applyFont="1"/>
    <xf numFmtId="2" fontId="15" fillId="0" borderId="0" xfId="0" applyNumberFormat="1" applyFont="1"/>
    <xf numFmtId="165" fontId="15" fillId="0" borderId="0" xfId="0" applyNumberFormat="1" applyFont="1"/>
    <xf numFmtId="165" fontId="0" fillId="0" borderId="0" xfId="0" applyNumberFormat="1"/>
    <xf numFmtId="165" fontId="16" fillId="0" borderId="0" xfId="0" applyNumberFormat="1" applyFont="1"/>
    <xf numFmtId="165" fontId="11" fillId="0" borderId="0" xfId="0" applyNumberFormat="1" applyFont="1"/>
    <xf numFmtId="165" fontId="4" fillId="0" borderId="0" xfId="0" applyNumberFormat="1" applyFont="1"/>
    <xf numFmtId="165" fontId="17" fillId="0" borderId="0" xfId="0" applyNumberFormat="1" applyFont="1"/>
    <xf numFmtId="165" fontId="1" fillId="0" borderId="0" xfId="0" applyNumberFormat="1" applyFont="1" applyAlignment="1">
      <alignment horizontal="right"/>
    </xf>
    <xf numFmtId="165" fontId="1" fillId="0" borderId="0" xfId="0" applyNumberFormat="1" applyFont="1"/>
    <xf numFmtId="165" fontId="18" fillId="0" borderId="0" xfId="0" applyNumberFormat="1" applyFont="1"/>
    <xf numFmtId="10" fontId="16" fillId="0" borderId="0" xfId="0" applyNumberFormat="1" applyFont="1"/>
    <xf numFmtId="0" fontId="0" fillId="0" borderId="0" xfId="0" applyAlignment="1">
      <alignment horizontal="right"/>
    </xf>
    <xf numFmtId="10" fontId="17" fillId="0" borderId="0" xfId="0" applyNumberFormat="1" applyFont="1"/>
    <xf numFmtId="0" fontId="1" fillId="0" borderId="0" xfId="0" applyFont="1" applyAlignment="1">
      <alignment horizontal="right"/>
    </xf>
    <xf numFmtId="10" fontId="18" fillId="0" borderId="0" xfId="0" applyNumberFormat="1" applyFont="1"/>
    <xf numFmtId="0" fontId="18" fillId="0" borderId="0" xfId="0" applyFont="1"/>
    <xf numFmtId="0" fontId="19" fillId="0" borderId="0" xfId="0" applyFont="1"/>
    <xf numFmtId="0" fontId="11" fillId="0" borderId="0" xfId="0" applyFont="1" applyAlignment="1">
      <alignment horizontal="right"/>
    </xf>
    <xf numFmtId="165" fontId="12" fillId="0" borderId="0" xfId="0" applyNumberFormat="1" applyFont="1" applyAlignment="1">
      <alignment horizontal="right"/>
    </xf>
    <xf numFmtId="2" fontId="0" fillId="0" borderId="0" xfId="0" applyNumberFormat="1" applyAlignment="1">
      <alignment horizontal="center"/>
    </xf>
    <xf numFmtId="0" fontId="7" fillId="0" borderId="0" xfId="0" applyFont="1"/>
    <xf numFmtId="165" fontId="7" fillId="0" borderId="0" xfId="0" applyNumberFormat="1" applyFont="1"/>
    <xf numFmtId="165" fontId="20" fillId="0" borderId="0" xfId="0" applyNumberFormat="1" applyFont="1"/>
    <xf numFmtId="2" fontId="7" fillId="0" borderId="0" xfId="0" applyNumberFormat="1" applyFont="1"/>
    <xf numFmtId="165" fontId="21" fillId="0" borderId="0" xfId="0" applyNumberFormat="1" applyFont="1"/>
    <xf numFmtId="0" fontId="22" fillId="0" borderId="0" xfId="0" applyFont="1"/>
    <xf numFmtId="0" fontId="0" fillId="6" borderId="0" xfId="0" applyFill="1"/>
    <xf numFmtId="2" fontId="0" fillId="6" borderId="0" xfId="0" applyNumberFormat="1" applyFill="1" applyAlignment="1">
      <alignment horizontal="center"/>
    </xf>
  </cellXfs>
  <cellStyles count="1">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ICE120501AL1!$AA$4:$AA$67</c:f>
              <c:numCache>
                <c:formatCode>0.00</c:formatCode>
                <c:ptCount val="64"/>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xVal>
          <c:yVal>
            <c:numRef>
              <c:f>ICE120501AL1!$AB$4:$AB$67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0-48FC-4C99-87FA-501969404FB4}"/>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ICE120501AL1!$BG$4:$BG$67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numCache>
            </c:numRef>
          </c:xVal>
          <c:yVal>
            <c:numRef>
              <c:f>ICE120501AL1!$BH$4:$BH$67</c:f>
              <c:numCache>
                <c:formatCode>0.00</c:formatCode>
                <c:ptCount val="64"/>
                <c:pt idx="0">
                  <c:v>1.0898719451074079</c:v>
                </c:pt>
                <c:pt idx="1">
                  <c:v>1.0472198647511552</c:v>
                </c:pt>
                <c:pt idx="2">
                  <c:v>0.97967777011723189</c:v>
                </c:pt>
                <c:pt idx="3">
                  <c:v>0.93013267874401939</c:v>
                </c:pt>
                <c:pt idx="4">
                  <c:v>0.89151965262486965</c:v>
                </c:pt>
                <c:pt idx="5">
                  <c:v>0.91651433012628369</c:v>
                </c:pt>
                <c:pt idx="6">
                  <c:v>1.0067590938786644</c:v>
                </c:pt>
                <c:pt idx="7">
                  <c:v>1.0132340186204787</c:v>
                </c:pt>
                <c:pt idx="8">
                  <c:v>0.98896843451320327</c:v>
                </c:pt>
                <c:pt idx="9">
                  <c:v>1.0011225662268977</c:v>
                </c:pt>
                <c:pt idx="10">
                  <c:v>1.0091248665733417</c:v>
                </c:pt>
                <c:pt idx="11">
                  <c:v>1.0590652940274212</c:v>
                </c:pt>
                <c:pt idx="12">
                  <c:v>0.99373066579887048</c:v>
                </c:pt>
                <c:pt idx="13">
                  <c:v>0.88441725381030234</c:v>
                </c:pt>
                <c:pt idx="14">
                  <c:v>0.99976003898535271</c:v>
                </c:pt>
                <c:pt idx="15">
                  <c:v>0.98497274849954919</c:v>
                </c:pt>
                <c:pt idx="16">
                  <c:v>0.96131707451179804</c:v>
                </c:pt>
                <c:pt idx="17">
                  <c:v>0.99569249770133283</c:v>
                </c:pt>
                <c:pt idx="18">
                  <c:v>1.0442397223025559</c:v>
                </c:pt>
                <c:pt idx="19">
                  <c:v>0.92538872826739382</c:v>
                </c:pt>
                <c:pt idx="20">
                  <c:v>0.91605400283042959</c:v>
                </c:pt>
                <c:pt idx="21">
                  <c:v>0.88245612753592662</c:v>
                </c:pt>
                <c:pt idx="22">
                  <c:v>0.89634233804935337</c:v>
                </c:pt>
                <c:pt idx="23">
                  <c:v>0.90860852692298899</c:v>
                </c:pt>
                <c:pt idx="24">
                  <c:v>0.91877307821474963</c:v>
                </c:pt>
                <c:pt idx="25">
                  <c:v>0.91642579570648053</c:v>
                </c:pt>
                <c:pt idx="26">
                  <c:v>0.91885564631488148</c:v>
                </c:pt>
                <c:pt idx="27">
                  <c:v>0.85331754631096146</c:v>
                </c:pt>
                <c:pt idx="28">
                  <c:v>0.899178676260182</c:v>
                </c:pt>
                <c:pt idx="29">
                  <c:v>0.90137253413013041</c:v>
                </c:pt>
                <c:pt idx="30">
                  <c:v>1.0407362346868587</c:v>
                </c:pt>
                <c:pt idx="31">
                  <c:v>0.95618278836004822</c:v>
                </c:pt>
                <c:pt idx="32">
                  <c:v>0.93417742632846257</c:v>
                </c:pt>
                <c:pt idx="33">
                  <c:v>0.89391097640814476</c:v>
                </c:pt>
                <c:pt idx="34">
                  <c:v>1.0160968457105655</c:v>
                </c:pt>
                <c:pt idx="35">
                  <c:v>0.90269514535646689</c:v>
                </c:pt>
                <c:pt idx="36">
                  <c:v>0.89744294862566176</c:v>
                </c:pt>
                <c:pt idx="37">
                  <c:v>0.90217917360684441</c:v>
                </c:pt>
                <c:pt idx="38">
                  <c:v>0.9105153914767401</c:v>
                </c:pt>
                <c:pt idx="39">
                  <c:v>0.9384622463622152</c:v>
                </c:pt>
                <c:pt idx="40">
                  <c:v>0.89114894080497531</c:v>
                </c:pt>
                <c:pt idx="41">
                  <c:v>0.95391808107691878</c:v>
                </c:pt>
                <c:pt idx="42">
                  <c:v>0.9738964031710009</c:v>
                </c:pt>
                <c:pt idx="43">
                  <c:v>0.9375398927470302</c:v>
                </c:pt>
                <c:pt idx="44">
                  <c:v>0.87690033251181221</c:v>
                </c:pt>
                <c:pt idx="45">
                  <c:v>0.92727853965804075</c:v>
                </c:pt>
              </c:numCache>
            </c:numRef>
          </c:yVal>
          <c:smooth val="0"/>
          <c:extLst>
            <c:ext xmlns:c16="http://schemas.microsoft.com/office/drawing/2014/chart" uri="{C3380CC4-5D6E-409C-BE32-E72D297353CC}">
              <c16:uniqueId val="{00000000-1048-4997-A81C-B437C2A8A4A5}"/>
            </c:ext>
          </c:extLst>
        </c:ser>
        <c:dLbls>
          <c:showLegendKey val="0"/>
          <c:showVal val="0"/>
          <c:showCatName val="0"/>
          <c:showSerName val="0"/>
          <c:showPercent val="0"/>
          <c:showBubbleSize val="0"/>
        </c:dLbls>
        <c:axId val="1029938624"/>
        <c:axId val="1615077280"/>
      </c:scatterChart>
      <c:valAx>
        <c:axId val="1029938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5077280"/>
        <c:crosses val="autoZero"/>
        <c:crossBetween val="midCat"/>
      </c:valAx>
      <c:valAx>
        <c:axId val="16150772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86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ICE120501AL1!$AH$4:$AH$67</c:f>
              <c:numCache>
                <c:formatCode>0.00</c:formatCode>
                <c:ptCount val="64"/>
                <c:pt idx="0">
                  <c:v>0.96521957303231898</c:v>
                </c:pt>
                <c:pt idx="1">
                  <c:v>0.88892541071065101</c:v>
                </c:pt>
                <c:pt idx="2">
                  <c:v>0.80444767411131246</c:v>
                </c:pt>
                <c:pt idx="3">
                  <c:v>0.74632914077268464</c:v>
                </c:pt>
                <c:pt idx="4">
                  <c:v>0.71551894268811989</c:v>
                </c:pt>
                <c:pt idx="5">
                  <c:v>0.81428125822411879</c:v>
                </c:pt>
                <c:pt idx="6">
                  <c:v>0.7828689400110842</c:v>
                </c:pt>
                <c:pt idx="7">
                  <c:v>0.71913251278748347</c:v>
                </c:pt>
                <c:pt idx="8">
                  <c:v>0.82794703671479275</c:v>
                </c:pt>
                <c:pt idx="9">
                  <c:v>0.855998756463072</c:v>
                </c:pt>
                <c:pt idx="10">
                  <c:v>0.88811431484410086</c:v>
                </c:pt>
                <c:pt idx="11">
                  <c:v>0.93768438033276502</c:v>
                </c:pt>
                <c:pt idx="12">
                  <c:v>0.84788808013879935</c:v>
                </c:pt>
                <c:pt idx="13">
                  <c:v>0.73845528618481593</c:v>
                </c:pt>
                <c:pt idx="14">
                  <c:v>0.79414600939445101</c:v>
                </c:pt>
                <c:pt idx="15">
                  <c:v>0.94419294694323264</c:v>
                </c:pt>
                <c:pt idx="16">
                  <c:v>0.93662413099006625</c:v>
                </c:pt>
                <c:pt idx="17">
                  <c:v>0.93750482221418574</c:v>
                </c:pt>
                <c:pt idx="18">
                  <c:v>0.84917554484999358</c:v>
                </c:pt>
                <c:pt idx="19">
                  <c:v>0.83416593884941626</c:v>
                </c:pt>
                <c:pt idx="20">
                  <c:v>0.87307173144703687</c:v>
                </c:pt>
                <c:pt idx="21">
                  <c:v>0.7756083941871188</c:v>
                </c:pt>
                <c:pt idx="22">
                  <c:v>0.70656093273513032</c:v>
                </c:pt>
                <c:pt idx="23">
                  <c:v>0.67585228964335065</c:v>
                </c:pt>
                <c:pt idx="24">
                  <c:v>0.70418931896969639</c:v>
                </c:pt>
                <c:pt idx="25">
                  <c:v>0.80374763449601194</c:v>
                </c:pt>
                <c:pt idx="26">
                  <c:v>0.71987754313899777</c:v>
                </c:pt>
                <c:pt idx="27">
                  <c:v>0.76345498116966248</c:v>
                </c:pt>
                <c:pt idx="28">
                  <c:v>0.75004476915346763</c:v>
                </c:pt>
                <c:pt idx="29">
                  <c:v>0.79891538505800108</c:v>
                </c:pt>
                <c:pt idx="30">
                  <c:v>0.84797936364931426</c:v>
                </c:pt>
                <c:pt idx="31">
                  <c:v>1.1149181253570886</c:v>
                </c:pt>
                <c:pt idx="32">
                  <c:v>0.89805365136008786</c:v>
                </c:pt>
                <c:pt idx="33">
                  <c:v>0.8883846294743547</c:v>
                </c:pt>
                <c:pt idx="34">
                  <c:v>0.81322331681136029</c:v>
                </c:pt>
                <c:pt idx="35">
                  <c:v>0.93631760449184642</c:v>
                </c:pt>
                <c:pt idx="36">
                  <c:v>0.80469419579562607</c:v>
                </c:pt>
                <c:pt idx="37">
                  <c:v>0.74619350881139368</c:v>
                </c:pt>
                <c:pt idx="38">
                  <c:v>0.82746787471587413</c:v>
                </c:pt>
                <c:pt idx="39">
                  <c:v>0.82068311763593405</c:v>
                </c:pt>
                <c:pt idx="40">
                  <c:v>0.94801356011327897</c:v>
                </c:pt>
                <c:pt idx="41">
                  <c:v>0.92511272841980718</c:v>
                </c:pt>
                <c:pt idx="42">
                  <c:v>1.0010762585484743</c:v>
                </c:pt>
                <c:pt idx="43">
                  <c:v>0.89350651615908827</c:v>
                </c:pt>
                <c:pt idx="44">
                  <c:v>0.85261167395845494</c:v>
                </c:pt>
                <c:pt idx="45">
                  <c:v>0.91696217913926847</c:v>
                </c:pt>
                <c:pt idx="46">
                  <c:v>0.80346161845276876</c:v>
                </c:pt>
                <c:pt idx="47">
                  <c:v>0.79691313223700855</c:v>
                </c:pt>
                <c:pt idx="48">
                  <c:v>0.80805459519327516</c:v>
                </c:pt>
                <c:pt idx="49">
                  <c:v>0.76271696939207601</c:v>
                </c:pt>
                <c:pt idx="50">
                  <c:v>0.76661756883912024</c:v>
                </c:pt>
                <c:pt idx="51">
                  <c:v>0.78555860421399581</c:v>
                </c:pt>
                <c:pt idx="52">
                  <c:v>0.77579844241375928</c:v>
                </c:pt>
                <c:pt idx="53">
                  <c:v>0.83012953850511917</c:v>
                </c:pt>
                <c:pt idx="54">
                  <c:v>0.86211797834576553</c:v>
                </c:pt>
                <c:pt idx="55">
                  <c:v>0.87179156915214284</c:v>
                </c:pt>
                <c:pt idx="56">
                  <c:v>0.8106734048397819</c:v>
                </c:pt>
                <c:pt idx="57">
                  <c:v>0.79466491511343607</c:v>
                </c:pt>
                <c:pt idx="58">
                  <c:v>0.79049638235050723</c:v>
                </c:pt>
                <c:pt idx="59">
                  <c:v>0.79828248943528024</c:v>
                </c:pt>
                <c:pt idx="60">
                  <c:v>0.81172338639961705</c:v>
                </c:pt>
              </c:numCache>
            </c:numRef>
          </c:xVal>
          <c:yVal>
            <c:numRef>
              <c:f>ICE120501AL1!$AI$4:$AI$67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7D06-4E2C-A29D-C93DC1654C2B}"/>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ICE120501AL1!$AO$4:$AO$67</c:f>
              <c:numCache>
                <c:formatCode>0.00</c:formatCode>
                <c:ptCount val="64"/>
                <c:pt idx="0">
                  <c:v>1.1470883524314175</c:v>
                </c:pt>
                <c:pt idx="1">
                  <c:v>1.0693536043568534</c:v>
                </c:pt>
                <c:pt idx="2">
                  <c:v>0.98343528200461872</c:v>
                </c:pt>
                <c:pt idx="3">
                  <c:v>0.92387616291309482</c:v>
                </c:pt>
                <c:pt idx="4">
                  <c:v>0.89162537907563377</c:v>
                </c:pt>
                <c:pt idx="5">
                  <c:v>0.9889471088587366</c:v>
                </c:pt>
                <c:pt idx="6">
                  <c:v>0.95609420489280594</c:v>
                </c:pt>
                <c:pt idx="7">
                  <c:v>0.89091719191630891</c:v>
                </c:pt>
                <c:pt idx="8">
                  <c:v>0.99829113009072212</c:v>
                </c:pt>
                <c:pt idx="9">
                  <c:v>1.024902264086105</c:v>
                </c:pt>
                <c:pt idx="10">
                  <c:v>1.055577236714238</c:v>
                </c:pt>
                <c:pt idx="11">
                  <c:v>1.1037067164500058</c:v>
                </c:pt>
                <c:pt idx="12">
                  <c:v>1.0124698305031439</c:v>
                </c:pt>
                <c:pt idx="13">
                  <c:v>0.90159645079626449</c:v>
                </c:pt>
                <c:pt idx="14">
                  <c:v>0.9558465882530035</c:v>
                </c:pt>
                <c:pt idx="15">
                  <c:v>1.1044529400488887</c:v>
                </c:pt>
                <c:pt idx="16">
                  <c:v>1.0954435383428263</c:v>
                </c:pt>
                <c:pt idx="17">
                  <c:v>1.0948836438140499</c:v>
                </c:pt>
                <c:pt idx="18">
                  <c:v>1.0051137806969614</c:v>
                </c:pt>
                <c:pt idx="19">
                  <c:v>0.98866358894348816</c:v>
                </c:pt>
                <c:pt idx="20">
                  <c:v>1.0261287957882126</c:v>
                </c:pt>
                <c:pt idx="21">
                  <c:v>0.92722487277539833</c:v>
                </c:pt>
                <c:pt idx="22">
                  <c:v>0.85673682557051378</c:v>
                </c:pt>
                <c:pt idx="23">
                  <c:v>0.82458759672583803</c:v>
                </c:pt>
                <c:pt idx="24">
                  <c:v>0.85148404029928748</c:v>
                </c:pt>
                <c:pt idx="25">
                  <c:v>0.94960177007270696</c:v>
                </c:pt>
                <c:pt idx="26">
                  <c:v>0.86429109296279671</c:v>
                </c:pt>
                <c:pt idx="27">
                  <c:v>0.90642794524056536</c:v>
                </c:pt>
                <c:pt idx="28">
                  <c:v>0.89157714747147443</c:v>
                </c:pt>
                <c:pt idx="29">
                  <c:v>0.93900717762311159</c:v>
                </c:pt>
                <c:pt idx="30">
                  <c:v>0.98663057046152847</c:v>
                </c:pt>
                <c:pt idx="31">
                  <c:v>1.2521287464164068</c:v>
                </c:pt>
                <c:pt idx="32">
                  <c:v>1.0338236866665098</c:v>
                </c:pt>
                <c:pt idx="33">
                  <c:v>1.0227140790278804</c:v>
                </c:pt>
                <c:pt idx="34">
                  <c:v>0.94611218061198998</c:v>
                </c:pt>
                <c:pt idx="35">
                  <c:v>1.0677658825395802</c:v>
                </c:pt>
                <c:pt idx="36">
                  <c:v>0.93470188809046362</c:v>
                </c:pt>
                <c:pt idx="37">
                  <c:v>0.87476061535333494</c:v>
                </c:pt>
                <c:pt idx="38">
                  <c:v>0.95459439550491931</c:v>
                </c:pt>
                <c:pt idx="39">
                  <c:v>0.94636905267208316</c:v>
                </c:pt>
                <c:pt idx="40">
                  <c:v>1.072258909396532</c:v>
                </c:pt>
                <c:pt idx="41">
                  <c:v>1.0479174919501641</c:v>
                </c:pt>
                <c:pt idx="42">
                  <c:v>1.122440436325935</c:v>
                </c:pt>
                <c:pt idx="43">
                  <c:v>1.0134301081836528</c:v>
                </c:pt>
                <c:pt idx="44">
                  <c:v>0.97109468023012335</c:v>
                </c:pt>
                <c:pt idx="45">
                  <c:v>1.0340045996580407</c:v>
                </c:pt>
              </c:numCache>
            </c:numRef>
          </c:xVal>
          <c:yVal>
            <c:numRef>
              <c:f>ICE120501AL1!$AP$4:$AP$67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1A36-4DFE-B696-D6E48460D477}"/>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0302211501368846"/>
                  <c:y val="-0.4130612567207863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ICE120501AL1!$CG$4:$CG$67</c:f>
              <c:numCache>
                <c:formatCode>0.00</c:formatCode>
                <c:ptCount val="64"/>
                <c:pt idx="0">
                  <c:v>0.94057562243141746</c:v>
                </c:pt>
                <c:pt idx="1">
                  <c:v>0.90375583435685347</c:v>
                </c:pt>
                <c:pt idx="2">
                  <c:v>0.83973865200461872</c:v>
                </c:pt>
                <c:pt idx="3">
                  <c:v>0.79331921291309493</c:v>
                </c:pt>
                <c:pt idx="4">
                  <c:v>0.76106842907563388</c:v>
                </c:pt>
                <c:pt idx="5">
                  <c:v>0.79934748885873674</c:v>
                </c:pt>
                <c:pt idx="6">
                  <c:v>0.86615263489280603</c:v>
                </c:pt>
                <c:pt idx="7">
                  <c:v>0.84029234191630897</c:v>
                </c:pt>
                <c:pt idx="8">
                  <c:v>0.87955380009072226</c:v>
                </c:pt>
                <c:pt idx="9">
                  <c:v>0.90041797408610491</c:v>
                </c:pt>
                <c:pt idx="10">
                  <c:v>0.91861084671423798</c:v>
                </c:pt>
                <c:pt idx="11">
                  <c:v>0.97314976645000595</c:v>
                </c:pt>
                <c:pt idx="12">
                  <c:v>0.90432906050314399</c:v>
                </c:pt>
                <c:pt idx="13">
                  <c:v>0.79834828079626463</c:v>
                </c:pt>
                <c:pt idx="14">
                  <c:v>0.88843998825300352</c:v>
                </c:pt>
                <c:pt idx="15">
                  <c:v>0.93106044004888866</c:v>
                </c:pt>
                <c:pt idx="16">
                  <c:v>0.91404520834282632</c:v>
                </c:pt>
                <c:pt idx="17">
                  <c:v>0.95118701381404991</c:v>
                </c:pt>
                <c:pt idx="18">
                  <c:v>0.94791370069696146</c:v>
                </c:pt>
                <c:pt idx="19">
                  <c:v>0.88052281894348827</c:v>
                </c:pt>
                <c:pt idx="20">
                  <c:v>0.8891624057882126</c:v>
                </c:pt>
                <c:pt idx="21">
                  <c:v>0.83728330277539842</c:v>
                </c:pt>
                <c:pt idx="22">
                  <c:v>0.8125194655705138</c:v>
                </c:pt>
                <c:pt idx="23">
                  <c:v>0.8049567767258381</c:v>
                </c:pt>
                <c:pt idx="24">
                  <c:v>0.82732516029928749</c:v>
                </c:pt>
                <c:pt idx="25">
                  <c:v>0.87866844007270695</c:v>
                </c:pt>
                <c:pt idx="26">
                  <c:v>0.84013221296279672</c:v>
                </c:pt>
                <c:pt idx="27">
                  <c:v>0.8318941052405654</c:v>
                </c:pt>
                <c:pt idx="28">
                  <c:v>0.85048197747147447</c:v>
                </c:pt>
                <c:pt idx="29">
                  <c:v>0.87845884762311166</c:v>
                </c:pt>
                <c:pt idx="30">
                  <c:v>0.97267766046152848</c:v>
                </c:pt>
                <c:pt idx="31">
                  <c:v>1.0016659064164068</c:v>
                </c:pt>
                <c:pt idx="32">
                  <c:v>0.95183156666650981</c:v>
                </c:pt>
                <c:pt idx="33">
                  <c:v>0.92854116902788042</c:v>
                </c:pt>
                <c:pt idx="34">
                  <c:v>0.94611218061198998</c:v>
                </c:pt>
                <c:pt idx="35">
                  <c:v>0.95962511253958027</c:v>
                </c:pt>
                <c:pt idx="36">
                  <c:v>0.89666217809046367</c:v>
                </c:pt>
                <c:pt idx="37">
                  <c:v>0.867091745353335</c:v>
                </c:pt>
                <c:pt idx="38">
                  <c:v>0.91953747550491938</c:v>
                </c:pt>
                <c:pt idx="39">
                  <c:v>0.93063971267208323</c:v>
                </c:pt>
                <c:pt idx="40">
                  <c:v>0.97365719939653206</c:v>
                </c:pt>
                <c:pt idx="41">
                  <c:v>0.9972926419501642</c:v>
                </c:pt>
                <c:pt idx="42">
                  <c:v>1.0479065963259351</c:v>
                </c:pt>
                <c:pt idx="43">
                  <c:v>0.97837318818365282</c:v>
                </c:pt>
                <c:pt idx="44">
                  <c:v>0.92999951023012339</c:v>
                </c:pt>
                <c:pt idx="45">
                  <c:v>0.98978723965804072</c:v>
                </c:pt>
              </c:numCache>
            </c:numRef>
          </c:xVal>
          <c:yVal>
            <c:numRef>
              <c:f>ICE120501AL1!$CH$4:$CH$67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2D3A-46E3-93C9-33E5B814AFE8}"/>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ICE120501AL1!$BZ$4:$BZ$67</c:f>
              <c:numCache>
                <c:formatCode>0.00</c:formatCode>
                <c:ptCount val="64"/>
                <c:pt idx="0">
                  <c:v>0.84739888303231892</c:v>
                </c:pt>
                <c:pt idx="1">
                  <c:v>0.78452420071065099</c:v>
                </c:pt>
                <c:pt idx="2">
                  <c:v>0.70793952411131245</c:v>
                </c:pt>
                <c:pt idx="3">
                  <c:v>0.65498548077268459</c:v>
                </c:pt>
                <c:pt idx="4">
                  <c:v>0.62417528268811984</c:v>
                </c:pt>
                <c:pt idx="5">
                  <c:v>0.7018580282241188</c:v>
                </c:pt>
                <c:pt idx="6">
                  <c:v>0.71115083001108415</c:v>
                </c:pt>
                <c:pt idx="7">
                  <c:v>0.67110014278748342</c:v>
                </c:pt>
                <c:pt idx="8">
                  <c:v>0.74167245671479276</c:v>
                </c:pt>
                <c:pt idx="9">
                  <c:v>0.76720222646307201</c:v>
                </c:pt>
                <c:pt idx="10">
                  <c:v>0.79419948484410086</c:v>
                </c:pt>
                <c:pt idx="11">
                  <c:v>0.84634072033276497</c:v>
                </c:pt>
                <c:pt idx="12">
                  <c:v>0.7665784001387993</c:v>
                </c:pt>
                <c:pt idx="13">
                  <c:v>0.65958696618481594</c:v>
                </c:pt>
                <c:pt idx="14">
                  <c:v>0.73587709939445101</c:v>
                </c:pt>
                <c:pt idx="15">
                  <c:v>0.83712959694323263</c:v>
                </c:pt>
                <c:pt idx="16">
                  <c:v>0.82688625099006619</c:v>
                </c:pt>
                <c:pt idx="17">
                  <c:v>0.84099667221418573</c:v>
                </c:pt>
                <c:pt idx="18">
                  <c:v>0.79716209484999356</c:v>
                </c:pt>
                <c:pt idx="19">
                  <c:v>0.7528562588494162</c:v>
                </c:pt>
                <c:pt idx="20">
                  <c:v>0.77915690144703686</c:v>
                </c:pt>
                <c:pt idx="21">
                  <c:v>0.70389028418711874</c:v>
                </c:pt>
                <c:pt idx="22">
                  <c:v>0.66235135273513035</c:v>
                </c:pt>
                <c:pt idx="23">
                  <c:v>0.64672960964335058</c:v>
                </c:pt>
                <c:pt idx="24">
                  <c:v>0.67202918896969632</c:v>
                </c:pt>
                <c:pt idx="25">
                  <c:v>0.74332088449601197</c:v>
                </c:pt>
                <c:pt idx="26">
                  <c:v>0.6877174131389977</c:v>
                </c:pt>
                <c:pt idx="27">
                  <c:v>0.70083565116966251</c:v>
                </c:pt>
                <c:pt idx="28">
                  <c:v>0.70768528915346762</c:v>
                </c:pt>
                <c:pt idx="29">
                  <c:v>0.74485392505800108</c:v>
                </c:pt>
                <c:pt idx="30">
                  <c:v>0.82306856364931424</c:v>
                </c:pt>
                <c:pt idx="31">
                  <c:v>0.9835162053570885</c:v>
                </c:pt>
                <c:pt idx="32">
                  <c:v>0.83094917136008783</c:v>
                </c:pt>
                <c:pt idx="33">
                  <c:v>0.81431283947435473</c:v>
                </c:pt>
                <c:pt idx="34">
                  <c:v>0.79959201681136027</c:v>
                </c:pt>
                <c:pt idx="35">
                  <c:v>0.85500792449184637</c:v>
                </c:pt>
                <c:pt idx="36">
                  <c:v>0.76414299579562606</c:v>
                </c:pt>
                <c:pt idx="37">
                  <c:v>0.72628663881139366</c:v>
                </c:pt>
                <c:pt idx="38">
                  <c:v>0.78868257471587411</c:v>
                </c:pt>
                <c:pt idx="39">
                  <c:v>0.79441323763593408</c:v>
                </c:pt>
                <c:pt idx="40">
                  <c:v>0.8715580701132789</c:v>
                </c:pt>
                <c:pt idx="41">
                  <c:v>0.87708035841980714</c:v>
                </c:pt>
                <c:pt idx="42">
                  <c:v>0.93845692854847429</c:v>
                </c:pt>
                <c:pt idx="43">
                  <c:v>0.85472121615908825</c:v>
                </c:pt>
                <c:pt idx="44">
                  <c:v>0.81025219395845494</c:v>
                </c:pt>
                <c:pt idx="45">
                  <c:v>0.8727525991392685</c:v>
                </c:pt>
                <c:pt idx="46">
                  <c:v>0.80346161845276876</c:v>
                </c:pt>
                <c:pt idx="47">
                  <c:v>0.79485296223700852</c:v>
                </c:pt>
                <c:pt idx="48">
                  <c:v>0.79862637519327517</c:v>
                </c:pt>
                <c:pt idx="49">
                  <c:v>0.760385499392076</c:v>
                </c:pt>
                <c:pt idx="50">
                  <c:v>0.75321975883912018</c:v>
                </c:pt>
                <c:pt idx="51">
                  <c:v>0.76033982421399582</c:v>
                </c:pt>
                <c:pt idx="52">
                  <c:v>0.7409027624137593</c:v>
                </c:pt>
                <c:pt idx="53">
                  <c:v>0.79120835850511917</c:v>
                </c:pt>
                <c:pt idx="54">
                  <c:v>0.83500326834576555</c:v>
                </c:pt>
                <c:pt idx="55">
                  <c:v>0.83775620915214277</c:v>
                </c:pt>
                <c:pt idx="56">
                  <c:v>0.77484073483978189</c:v>
                </c:pt>
                <c:pt idx="57">
                  <c:v>0.76185810511343599</c:v>
                </c:pt>
                <c:pt idx="58">
                  <c:v>0.76055445235050723</c:v>
                </c:pt>
                <c:pt idx="59">
                  <c:v>0.7728140494352802</c:v>
                </c:pt>
                <c:pt idx="60">
                  <c:v>0.78561071639961699</c:v>
                </c:pt>
              </c:numCache>
            </c:numRef>
          </c:xVal>
          <c:yVal>
            <c:numRef>
              <c:f>ICE120501AL1!$CA$4:$CA$67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CDA5-46BB-A507-1E3B53F53C1C}"/>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ICE120501AL1!$BS$4:$BS$67</c:f>
              <c:numCache>
                <c:formatCode>0.00</c:formatCode>
                <c:ptCount val="64"/>
                <c:pt idx="0">
                  <c:v>0.83533379460884483</c:v>
                </c:pt>
                <c:pt idx="1">
                  <c:v>0.77282768267320412</c:v>
                </c:pt>
                <c:pt idx="2">
                  <c:v>0.69633294645989308</c:v>
                </c:pt>
                <c:pt idx="3">
                  <c:v>0.64332776350729259</c:v>
                </c:pt>
                <c:pt idx="4">
                  <c:v>0.61218748580875493</c:v>
                </c:pt>
                <c:pt idx="5">
                  <c:v>0.68842158173078116</c:v>
                </c:pt>
                <c:pt idx="6">
                  <c:v>0.69958849390377409</c:v>
                </c:pt>
                <c:pt idx="7">
                  <c:v>0.66057509706620043</c:v>
                </c:pt>
                <c:pt idx="8">
                  <c:v>0.72864121137953708</c:v>
                </c:pt>
                <c:pt idx="9">
                  <c:v>0.75370279151384356</c:v>
                </c:pt>
                <c:pt idx="10">
                  <c:v>0.78009193028089974</c:v>
                </c:pt>
                <c:pt idx="11">
                  <c:v>0.83204236615559124</c:v>
                </c:pt>
                <c:pt idx="12">
                  <c:v>0.75250063634765263</c:v>
                </c:pt>
                <c:pt idx="13">
                  <c:v>0.64531460277969677</c:v>
                </c:pt>
                <c:pt idx="14">
                  <c:v>0.72243868637535913</c:v>
                </c:pt>
                <c:pt idx="15">
                  <c:v>0.82067195431016793</c:v>
                </c:pt>
                <c:pt idx="16">
                  <c:v>0.80995865874302875</c:v>
                </c:pt>
                <c:pt idx="17">
                  <c:v>0.82443890035317557</c:v>
                </c:pt>
                <c:pt idx="18">
                  <c:v>0.78276872337501102</c:v>
                </c:pt>
                <c:pt idx="19">
                  <c:v>0.73646793776046093</c:v>
                </c:pt>
                <c:pt idx="20">
                  <c:v>0.76174855074410885</c:v>
                </c:pt>
                <c:pt idx="21">
                  <c:v>0.6873767538702179</c:v>
                </c:pt>
                <c:pt idx="22">
                  <c:v>0.64710751280425671</c:v>
                </c:pt>
                <c:pt idx="23">
                  <c:v>0.63214547009850441</c:v>
                </c:pt>
                <c:pt idx="24">
                  <c:v>0.65690199981087716</c:v>
                </c:pt>
                <c:pt idx="25">
                  <c:v>0.72612739572322005</c:v>
                </c:pt>
                <c:pt idx="26">
                  <c:v>0.67193006475223338</c:v>
                </c:pt>
                <c:pt idx="27">
                  <c:v>0.68285654316892541</c:v>
                </c:pt>
                <c:pt idx="28">
                  <c:v>0.69057531153875795</c:v>
                </c:pt>
                <c:pt idx="29">
                  <c:v>0.72670909782931847</c:v>
                </c:pt>
                <c:pt idx="30">
                  <c:v>0.80648692680665912</c:v>
                </c:pt>
                <c:pt idx="31">
                  <c:v>0.96052233890046079</c:v>
                </c:pt>
                <c:pt idx="32">
                  <c:v>0.81106484528948719</c:v>
                </c:pt>
                <c:pt idx="33">
                  <c:v>0.79370642378978129</c:v>
                </c:pt>
                <c:pt idx="34">
                  <c:v>0.78267563151281416</c:v>
                </c:pt>
                <c:pt idx="35">
                  <c:v>0.83333832957932763</c:v>
                </c:pt>
                <c:pt idx="36">
                  <c:v>0.74450553126913466</c:v>
                </c:pt>
                <c:pt idx="37">
                  <c:v>0.70779977467092958</c:v>
                </c:pt>
                <c:pt idx="38">
                  <c:v>0.76849696096143727</c:v>
                </c:pt>
                <c:pt idx="39">
                  <c:v>0.77475736426752451</c:v>
                </c:pt>
                <c:pt idx="40">
                  <c:v>0.84850791713089668</c:v>
                </c:pt>
                <c:pt idx="41">
                  <c:v>0.85533260582345216</c:v>
                </c:pt>
                <c:pt idx="42">
                  <c:v>0.91552662633814652</c:v>
                </c:pt>
                <c:pt idx="43">
                  <c:v>0.83288520433478785</c:v>
                </c:pt>
                <c:pt idx="44">
                  <c:v>0.78786094252018202</c:v>
                </c:pt>
                <c:pt idx="45">
                  <c:v>0.84991692808702268</c:v>
                </c:pt>
                <c:pt idx="46">
                  <c:v>0.78566448778655018</c:v>
                </c:pt>
                <c:pt idx="47">
                  <c:v>0.77745982195681729</c:v>
                </c:pt>
                <c:pt idx="48">
                  <c:v>0.77754745529911129</c:v>
                </c:pt>
                <c:pt idx="49">
                  <c:v>0.74239625988393942</c:v>
                </c:pt>
                <c:pt idx="50">
                  <c:v>0.73643532971701087</c:v>
                </c:pt>
                <c:pt idx="51">
                  <c:v>0.7442632054779138</c:v>
                </c:pt>
                <c:pt idx="52">
                  <c:v>0.72539741406370462</c:v>
                </c:pt>
                <c:pt idx="53">
                  <c:v>0.77597830054109163</c:v>
                </c:pt>
                <c:pt idx="54">
                  <c:v>0.81809580076776545</c:v>
                </c:pt>
                <c:pt idx="55">
                  <c:v>0.82116478196016995</c:v>
                </c:pt>
                <c:pt idx="56">
                  <c:v>0.75805138803383632</c:v>
                </c:pt>
                <c:pt idx="57">
                  <c:v>0.74332462869351779</c:v>
                </c:pt>
                <c:pt idx="58">
                  <c:v>0.73904446631661624</c:v>
                </c:pt>
                <c:pt idx="59">
                  <c:v>0.73964800378741646</c:v>
                </c:pt>
                <c:pt idx="60">
                  <c:v>0.7544832511377807</c:v>
                </c:pt>
                <c:pt idx="61">
                  <c:v>0.77846741762295191</c:v>
                </c:pt>
                <c:pt idx="62">
                  <c:v>0.75807782037108151</c:v>
                </c:pt>
                <c:pt idx="63">
                  <c:v>0.75480755737451188</c:v>
                </c:pt>
              </c:numCache>
            </c:numRef>
          </c:xVal>
          <c:yVal>
            <c:numRef>
              <c:f>ICE120501AL1!$BT$4:$BT$67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B313-4781-A884-9CB3AFC45422}"/>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ICE120501AL1!$CB$4:$CB$64</c:f>
              <c:numCache>
                <c:formatCode>0</c:formatCode>
                <c:ptCount val="6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numCache>
            </c:numRef>
          </c:xVal>
          <c:yVal>
            <c:numRef>
              <c:f>ICE120501AL1!$CG$4:$CG$64</c:f>
              <c:numCache>
                <c:formatCode>0.00</c:formatCode>
                <c:ptCount val="61"/>
                <c:pt idx="0">
                  <c:v>0.94057562243141746</c:v>
                </c:pt>
                <c:pt idx="1">
                  <c:v>0.90375583435685347</c:v>
                </c:pt>
                <c:pt idx="2">
                  <c:v>0.83973865200461872</c:v>
                </c:pt>
                <c:pt idx="3">
                  <c:v>0.79331921291309493</c:v>
                </c:pt>
                <c:pt idx="4">
                  <c:v>0.76106842907563388</c:v>
                </c:pt>
                <c:pt idx="5">
                  <c:v>0.79934748885873674</c:v>
                </c:pt>
                <c:pt idx="6">
                  <c:v>0.86615263489280603</c:v>
                </c:pt>
                <c:pt idx="7">
                  <c:v>0.84029234191630897</c:v>
                </c:pt>
                <c:pt idx="8">
                  <c:v>0.87955380009072226</c:v>
                </c:pt>
                <c:pt idx="9">
                  <c:v>0.90041797408610491</c:v>
                </c:pt>
                <c:pt idx="10">
                  <c:v>0.91861084671423798</c:v>
                </c:pt>
                <c:pt idx="11">
                  <c:v>0.97314976645000595</c:v>
                </c:pt>
                <c:pt idx="12">
                  <c:v>0.90432906050314399</c:v>
                </c:pt>
                <c:pt idx="13">
                  <c:v>0.79834828079626463</c:v>
                </c:pt>
                <c:pt idx="14">
                  <c:v>0.88843998825300352</c:v>
                </c:pt>
                <c:pt idx="15">
                  <c:v>0.93106044004888866</c:v>
                </c:pt>
                <c:pt idx="16">
                  <c:v>0.91404520834282632</c:v>
                </c:pt>
                <c:pt idx="17">
                  <c:v>0.95118701381404991</c:v>
                </c:pt>
                <c:pt idx="18">
                  <c:v>0.94791370069696146</c:v>
                </c:pt>
                <c:pt idx="19">
                  <c:v>0.88052281894348827</c:v>
                </c:pt>
                <c:pt idx="20">
                  <c:v>0.8891624057882126</c:v>
                </c:pt>
                <c:pt idx="21">
                  <c:v>0.83728330277539842</c:v>
                </c:pt>
                <c:pt idx="22">
                  <c:v>0.8125194655705138</c:v>
                </c:pt>
                <c:pt idx="23">
                  <c:v>0.8049567767258381</c:v>
                </c:pt>
                <c:pt idx="24">
                  <c:v>0.82732516029928749</c:v>
                </c:pt>
                <c:pt idx="25">
                  <c:v>0.87866844007270695</c:v>
                </c:pt>
                <c:pt idx="26">
                  <c:v>0.84013221296279672</c:v>
                </c:pt>
                <c:pt idx="27">
                  <c:v>0.8318941052405654</c:v>
                </c:pt>
                <c:pt idx="28">
                  <c:v>0.85048197747147447</c:v>
                </c:pt>
                <c:pt idx="29">
                  <c:v>0.87845884762311166</c:v>
                </c:pt>
                <c:pt idx="30">
                  <c:v>0.97267766046152848</c:v>
                </c:pt>
                <c:pt idx="31">
                  <c:v>1.0016659064164068</c:v>
                </c:pt>
                <c:pt idx="32">
                  <c:v>0.95183156666650981</c:v>
                </c:pt>
                <c:pt idx="33">
                  <c:v>0.92854116902788042</c:v>
                </c:pt>
                <c:pt idx="34">
                  <c:v>0.94611218061198998</c:v>
                </c:pt>
                <c:pt idx="35">
                  <c:v>0.95962511253958027</c:v>
                </c:pt>
                <c:pt idx="36">
                  <c:v>0.89666217809046367</c:v>
                </c:pt>
                <c:pt idx="37">
                  <c:v>0.867091745353335</c:v>
                </c:pt>
                <c:pt idx="38">
                  <c:v>0.91953747550491938</c:v>
                </c:pt>
                <c:pt idx="39">
                  <c:v>0.93063971267208323</c:v>
                </c:pt>
                <c:pt idx="40">
                  <c:v>0.97365719939653206</c:v>
                </c:pt>
                <c:pt idx="41">
                  <c:v>0.9972926419501642</c:v>
                </c:pt>
                <c:pt idx="42">
                  <c:v>1.0479065963259351</c:v>
                </c:pt>
                <c:pt idx="43">
                  <c:v>0.97837318818365282</c:v>
                </c:pt>
                <c:pt idx="44">
                  <c:v>0.92999951023012339</c:v>
                </c:pt>
                <c:pt idx="45">
                  <c:v>0.98978723965804072</c:v>
                </c:pt>
              </c:numCache>
            </c:numRef>
          </c:yVal>
          <c:smooth val="0"/>
          <c:extLst>
            <c:ext xmlns:c16="http://schemas.microsoft.com/office/drawing/2014/chart" uri="{C3380CC4-5D6E-409C-BE32-E72D297353CC}">
              <c16:uniqueId val="{00000000-C17C-4310-8933-DD53F5384CBA}"/>
            </c:ext>
          </c:extLst>
        </c:ser>
        <c:dLbls>
          <c:showLegendKey val="0"/>
          <c:showVal val="0"/>
          <c:showCatName val="0"/>
          <c:showSerName val="0"/>
          <c:showPercent val="0"/>
          <c:showBubbleSize val="0"/>
        </c:dLbls>
        <c:axId val="182119343"/>
        <c:axId val="182126887"/>
      </c:scatterChart>
      <c:scatterChart>
        <c:scatterStyle val="lineMarker"/>
        <c:varyColors val="0"/>
        <c:ser>
          <c:idx val="1"/>
          <c:order val="1"/>
          <c:spPr>
            <a:ln w="19050" cap="rnd">
              <a:solidFill>
                <a:schemeClr val="accent2"/>
              </a:solidFill>
              <a:round/>
            </a:ln>
            <a:effectLst/>
          </c:spPr>
          <c:marker>
            <c:symbol val="none"/>
          </c:marker>
          <c:xVal>
            <c:numRef>
              <c:f>ICE120501AL1!$CB$4:$CB$64</c:f>
              <c:numCache>
                <c:formatCode>0</c:formatCode>
                <c:ptCount val="6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numCache>
            </c:numRef>
          </c:xVal>
          <c:yVal>
            <c:numRef>
              <c:f>ICE120501AL1!$CH$4:$CH$64</c:f>
              <c:numCache>
                <c:formatCode>0.00</c:formatCode>
                <c:ptCount val="61"/>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numCache>
            </c:numRef>
          </c:yVal>
          <c:smooth val="0"/>
          <c:extLst>
            <c:ext xmlns:c16="http://schemas.microsoft.com/office/drawing/2014/chart" uri="{C3380CC4-5D6E-409C-BE32-E72D297353CC}">
              <c16:uniqueId val="{00000002-C17C-4310-8933-DD53F5384CBA}"/>
            </c:ext>
          </c:extLst>
        </c:ser>
        <c:dLbls>
          <c:showLegendKey val="0"/>
          <c:showVal val="0"/>
          <c:showCatName val="0"/>
          <c:showSerName val="0"/>
          <c:showPercent val="0"/>
          <c:showBubbleSize val="0"/>
        </c:dLbls>
        <c:axId val="7320055"/>
        <c:axId val="7321367"/>
      </c:scatterChart>
      <c:valAx>
        <c:axId val="182119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26887"/>
        <c:crosses val="autoZero"/>
        <c:crossBetween val="midCat"/>
      </c:valAx>
      <c:valAx>
        <c:axId val="182126887"/>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19343"/>
        <c:crosses val="autoZero"/>
        <c:crossBetween val="midCat"/>
      </c:valAx>
      <c:valAx>
        <c:axId val="7321367"/>
        <c:scaling>
          <c:orientation val="maxMin"/>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0055"/>
        <c:crosses val="max"/>
        <c:crossBetween val="midCat"/>
      </c:valAx>
      <c:valAx>
        <c:axId val="7320055"/>
        <c:scaling>
          <c:orientation val="minMax"/>
        </c:scaling>
        <c:delete val="1"/>
        <c:axPos val="t"/>
        <c:numFmt formatCode="0" sourceLinked="1"/>
        <c:majorTickMark val="out"/>
        <c:minorTickMark val="none"/>
        <c:tickLblPos val="nextTo"/>
        <c:crossAx val="732136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ICE120501AL1!$B$4:$B$67</c:f>
              <c:numCache>
                <c:formatCode>0.00</c:formatCode>
                <c:ptCount val="64"/>
                <c:pt idx="0">
                  <c:v>1.4333892551074079</c:v>
                </c:pt>
                <c:pt idx="1">
                  <c:v>1.3492922647511552</c:v>
                </c:pt>
                <c:pt idx="2">
                  <c:v>1.2570117001172318</c:v>
                </c:pt>
                <c:pt idx="3">
                  <c:v>1.1910903387440193</c:v>
                </c:pt>
                <c:pt idx="4">
                  <c:v>1.1524773126248695</c:v>
                </c:pt>
                <c:pt idx="5">
                  <c:v>1.2434368001262837</c:v>
                </c:pt>
                <c:pt idx="6">
                  <c:v>1.2042216538786643</c:v>
                </c:pt>
                <c:pt idx="7">
                  <c:v>1.1326823986204786</c:v>
                </c:pt>
                <c:pt idx="8">
                  <c:v>1.2336940945132031</c:v>
                </c:pt>
                <c:pt idx="9">
                  <c:v>1.2539429862268976</c:v>
                </c:pt>
                <c:pt idx="10">
                  <c:v>1.2782557165733417</c:v>
                </c:pt>
                <c:pt idx="11">
                  <c:v>1.3200229540274211</c:v>
                </c:pt>
                <c:pt idx="12">
                  <c:v>1.2224238257988704</c:v>
                </c:pt>
                <c:pt idx="13">
                  <c:v>1.1051882038103022</c:v>
                </c:pt>
                <c:pt idx="14">
                  <c:v>1.1530760989853526</c:v>
                </c:pt>
                <c:pt idx="15">
                  <c:v>1.2953202084995492</c:v>
                </c:pt>
                <c:pt idx="16">
                  <c:v>1.2799485645117981</c:v>
                </c:pt>
                <c:pt idx="17">
                  <c:v>1.2730264277013328</c:v>
                </c:pt>
                <c:pt idx="18">
                  <c:v>1.1768943223025559</c:v>
                </c:pt>
                <c:pt idx="19">
                  <c:v>1.1540818882673938</c:v>
                </c:pt>
                <c:pt idx="20">
                  <c:v>1.1851848528304296</c:v>
                </c:pt>
                <c:pt idx="21">
                  <c:v>1.0799186875359266</c:v>
                </c:pt>
                <c:pt idx="22">
                  <c:v>1.0030683980493533</c:v>
                </c:pt>
                <c:pt idx="23">
                  <c:v>0.96455692692298889</c:v>
                </c:pt>
                <c:pt idx="24">
                  <c:v>0.98509112821474965</c:v>
                </c:pt>
                <c:pt idx="25">
                  <c:v>1.0768466157064804</c:v>
                </c:pt>
                <c:pt idx="26">
                  <c:v>0.9851736963148815</c:v>
                </c:pt>
                <c:pt idx="27">
                  <c:v>1.0209483063109615</c:v>
                </c:pt>
                <c:pt idx="28">
                  <c:v>0.99973526626018183</c:v>
                </c:pt>
                <c:pt idx="29">
                  <c:v>1.0408030541301303</c:v>
                </c:pt>
                <c:pt idx="30">
                  <c:v>1.0820642046868587</c:v>
                </c:pt>
                <c:pt idx="31">
                  <c:v>1.3412001383600483</c:v>
                </c:pt>
                <c:pt idx="32">
                  <c:v>1.1165328363284626</c:v>
                </c:pt>
                <c:pt idx="33">
                  <c:v>1.0990609864081446</c:v>
                </c:pt>
                <c:pt idx="34">
                  <c:v>1.0160968457105655</c:v>
                </c:pt>
                <c:pt idx="35">
                  <c:v>1.1313883053564668</c:v>
                </c:pt>
                <c:pt idx="36">
                  <c:v>0.99196206862566172</c:v>
                </c:pt>
                <c:pt idx="37">
                  <c:v>0.92565855360684435</c:v>
                </c:pt>
                <c:pt idx="38">
                  <c:v>0.99913009147674003</c:v>
                </c:pt>
                <c:pt idx="39">
                  <c:v>0.98454250636221519</c:v>
                </c:pt>
                <c:pt idx="40">
                  <c:v>1.1040701208049752</c:v>
                </c:pt>
                <c:pt idx="41">
                  <c:v>1.0733664610769187</c:v>
                </c:pt>
                <c:pt idx="42">
                  <c:v>1.1415271631710009</c:v>
                </c:pt>
                <c:pt idx="43">
                  <c:v>1.0261545927470301</c:v>
                </c:pt>
                <c:pt idx="44">
                  <c:v>0.97745692251181204</c:v>
                </c:pt>
                <c:pt idx="45">
                  <c:v>1.0340045996580407</c:v>
                </c:pt>
                <c:pt idx="46">
                  <c:v>0.91270121093695611</c:v>
                </c:pt>
                <c:pt idx="47">
                  <c:v>0.89834989668661114</c:v>
                </c:pt>
                <c:pt idx="48">
                  <c:v>0.90168853160829299</c:v>
                </c:pt>
                <c:pt idx="49">
                  <c:v>0.84854807777250896</c:v>
                </c:pt>
                <c:pt idx="50">
                  <c:v>0.84464584918496832</c:v>
                </c:pt>
                <c:pt idx="51">
                  <c:v>0.85578405652525913</c:v>
                </c:pt>
                <c:pt idx="52">
                  <c:v>0.83822106669043783</c:v>
                </c:pt>
                <c:pt idx="53">
                  <c:v>0.88474933474721285</c:v>
                </c:pt>
                <c:pt idx="54">
                  <c:v>0.90893494655327445</c:v>
                </c:pt>
                <c:pt idx="55">
                  <c:v>0.91080570932506688</c:v>
                </c:pt>
                <c:pt idx="56">
                  <c:v>0.84188471697812117</c:v>
                </c:pt>
                <c:pt idx="57">
                  <c:v>0.81807339921719047</c:v>
                </c:pt>
                <c:pt idx="58">
                  <c:v>0.80610203841967687</c:v>
                </c:pt>
                <c:pt idx="59">
                  <c:v>0.806085317469865</c:v>
                </c:pt>
                <c:pt idx="60">
                  <c:v>0.81172338639961705</c:v>
                </c:pt>
                <c:pt idx="61">
                  <c:v>0.84283903446417618</c:v>
                </c:pt>
                <c:pt idx="62">
                  <c:v>0.87963198879169369</c:v>
                </c:pt>
                <c:pt idx="63">
                  <c:v>0.95647943737451191</c:v>
                </c:pt>
              </c:numCache>
            </c:numRef>
          </c:yVal>
          <c:smooth val="0"/>
          <c:extLst>
            <c:ext xmlns:c16="http://schemas.microsoft.com/office/drawing/2014/chart" uri="{C3380CC4-5D6E-409C-BE32-E72D297353CC}">
              <c16:uniqueId val="{00000000-657C-43B9-B9B3-F7C649B1B1EC}"/>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ICE120501AL1!$I$4:$I$67</c:f>
              <c:numCache>
                <c:formatCode>0.00</c:formatCode>
                <c:ptCount val="64"/>
                <c:pt idx="0">
                  <c:v>1.4333892551074079</c:v>
                </c:pt>
                <c:pt idx="1">
                  <c:v>1.3492922647511552</c:v>
                </c:pt>
                <c:pt idx="2">
                  <c:v>1.2570117001172318</c:v>
                </c:pt>
                <c:pt idx="3">
                  <c:v>1.1910903387440193</c:v>
                </c:pt>
                <c:pt idx="4">
                  <c:v>1.1524773126248695</c:v>
                </c:pt>
                <c:pt idx="5">
                  <c:v>1.2434368001262837</c:v>
                </c:pt>
                <c:pt idx="6">
                  <c:v>1.2042216538786643</c:v>
                </c:pt>
                <c:pt idx="7">
                  <c:v>1.1326823986204786</c:v>
                </c:pt>
                <c:pt idx="8">
                  <c:v>1.2336940945132031</c:v>
                </c:pt>
                <c:pt idx="9">
                  <c:v>1.2539429862268976</c:v>
                </c:pt>
                <c:pt idx="10">
                  <c:v>1.2782557165733417</c:v>
                </c:pt>
                <c:pt idx="11">
                  <c:v>1.3200229540274211</c:v>
                </c:pt>
                <c:pt idx="12">
                  <c:v>1.2224238257988704</c:v>
                </c:pt>
                <c:pt idx="13">
                  <c:v>1.1051882038103022</c:v>
                </c:pt>
                <c:pt idx="14">
                  <c:v>1.1530760989853526</c:v>
                </c:pt>
                <c:pt idx="15">
                  <c:v>1.2953202084995492</c:v>
                </c:pt>
                <c:pt idx="16">
                  <c:v>1.2799485645117981</c:v>
                </c:pt>
                <c:pt idx="17">
                  <c:v>1.2730264277013328</c:v>
                </c:pt>
                <c:pt idx="18">
                  <c:v>1.1768943223025559</c:v>
                </c:pt>
                <c:pt idx="19">
                  <c:v>1.1540818882673938</c:v>
                </c:pt>
                <c:pt idx="20">
                  <c:v>1.1851848528304296</c:v>
                </c:pt>
                <c:pt idx="21">
                  <c:v>1.0799186875359266</c:v>
                </c:pt>
                <c:pt idx="22">
                  <c:v>1.0030683980493533</c:v>
                </c:pt>
                <c:pt idx="23">
                  <c:v>0.96455692692298889</c:v>
                </c:pt>
                <c:pt idx="24">
                  <c:v>0.98509112821474965</c:v>
                </c:pt>
                <c:pt idx="25">
                  <c:v>1.0768466157064804</c:v>
                </c:pt>
                <c:pt idx="26">
                  <c:v>0.9851736963148815</c:v>
                </c:pt>
                <c:pt idx="27">
                  <c:v>1.0209483063109615</c:v>
                </c:pt>
                <c:pt idx="28">
                  <c:v>0.99973526626018183</c:v>
                </c:pt>
                <c:pt idx="29">
                  <c:v>1.0408030541301303</c:v>
                </c:pt>
                <c:pt idx="30">
                  <c:v>1.0820642046868587</c:v>
                </c:pt>
                <c:pt idx="31">
                  <c:v>1.3412001383600483</c:v>
                </c:pt>
                <c:pt idx="32">
                  <c:v>1.1165328363284626</c:v>
                </c:pt>
                <c:pt idx="33">
                  <c:v>1.0990609864081446</c:v>
                </c:pt>
                <c:pt idx="34">
                  <c:v>1.0160968457105655</c:v>
                </c:pt>
                <c:pt idx="35">
                  <c:v>1.1313883053564668</c:v>
                </c:pt>
                <c:pt idx="36">
                  <c:v>0.99196206862566172</c:v>
                </c:pt>
                <c:pt idx="37">
                  <c:v>0.92565855360684435</c:v>
                </c:pt>
                <c:pt idx="38">
                  <c:v>0.99913009147674003</c:v>
                </c:pt>
                <c:pt idx="39">
                  <c:v>0.98454250636221519</c:v>
                </c:pt>
                <c:pt idx="40">
                  <c:v>1.1040701208049752</c:v>
                </c:pt>
                <c:pt idx="41">
                  <c:v>1.0733664610769187</c:v>
                </c:pt>
                <c:pt idx="42">
                  <c:v>1.1415271631710009</c:v>
                </c:pt>
                <c:pt idx="43">
                  <c:v>1.0261545927470301</c:v>
                </c:pt>
                <c:pt idx="44">
                  <c:v>0.97745692251181204</c:v>
                </c:pt>
                <c:pt idx="45">
                  <c:v>1.0340045996580407</c:v>
                </c:pt>
                <c:pt idx="46">
                  <c:v>0.91270121093695611</c:v>
                </c:pt>
                <c:pt idx="47">
                  <c:v>0.89834989668661114</c:v>
                </c:pt>
                <c:pt idx="48">
                  <c:v>0.90168853160829299</c:v>
                </c:pt>
                <c:pt idx="49">
                  <c:v>0.84854807777250896</c:v>
                </c:pt>
                <c:pt idx="50">
                  <c:v>0.84464584918496832</c:v>
                </c:pt>
                <c:pt idx="51">
                  <c:v>0.85578405652525913</c:v>
                </c:pt>
                <c:pt idx="52">
                  <c:v>0.83822106669043783</c:v>
                </c:pt>
                <c:pt idx="53">
                  <c:v>0.88474933474721285</c:v>
                </c:pt>
                <c:pt idx="54">
                  <c:v>0.90893494655327445</c:v>
                </c:pt>
                <c:pt idx="55">
                  <c:v>0.91080570932506688</c:v>
                </c:pt>
                <c:pt idx="56">
                  <c:v>0.84188471697812117</c:v>
                </c:pt>
                <c:pt idx="57">
                  <c:v>0.81807339921719047</c:v>
                </c:pt>
                <c:pt idx="58">
                  <c:v>0.80610203841967687</c:v>
                </c:pt>
                <c:pt idx="59">
                  <c:v>0.806085317469865</c:v>
                </c:pt>
                <c:pt idx="60">
                  <c:v>0.81172338639961705</c:v>
                </c:pt>
              </c:numCache>
            </c:numRef>
          </c:yVal>
          <c:smooth val="0"/>
          <c:extLst>
            <c:ext xmlns:c16="http://schemas.microsoft.com/office/drawing/2014/chart" uri="{C3380CC4-5D6E-409C-BE32-E72D297353CC}">
              <c16:uniqueId val="{00000002-657C-43B9-B9B3-F7C649B1B1EC}"/>
            </c:ext>
          </c:extLst>
        </c:ser>
        <c:ser>
          <c:idx val="2"/>
          <c:order val="2"/>
          <c:spPr>
            <a:ln w="25400" cap="rnd">
              <a:noFill/>
              <a:round/>
            </a:ln>
            <a:effectLst/>
          </c:spPr>
          <c:marker>
            <c:symbol val="circle"/>
            <c:size val="5"/>
            <c:spPr>
              <a:solidFill>
                <a:schemeClr val="accent3"/>
              </a:solidFill>
              <a:ln w="9525">
                <a:solidFill>
                  <a:schemeClr val="accent3"/>
                </a:solidFill>
              </a:ln>
              <a:effectLst/>
            </c:spPr>
          </c:marker>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ICE120501AL1!$P$4:$P$67</c:f>
              <c:numCache>
                <c:formatCode>0.00</c:formatCode>
                <c:ptCount val="64"/>
                <c:pt idx="0">
                  <c:v>1.4333892551074079</c:v>
                </c:pt>
                <c:pt idx="1">
                  <c:v>1.3492922647511552</c:v>
                </c:pt>
                <c:pt idx="2">
                  <c:v>1.2570117001172318</c:v>
                </c:pt>
                <c:pt idx="3">
                  <c:v>1.1910903387440193</c:v>
                </c:pt>
                <c:pt idx="4">
                  <c:v>1.1524773126248695</c:v>
                </c:pt>
                <c:pt idx="5">
                  <c:v>1.2434368001262837</c:v>
                </c:pt>
                <c:pt idx="6">
                  <c:v>1.2042216538786643</c:v>
                </c:pt>
                <c:pt idx="7">
                  <c:v>1.1326823986204786</c:v>
                </c:pt>
                <c:pt idx="8">
                  <c:v>1.2336940945132031</c:v>
                </c:pt>
                <c:pt idx="9">
                  <c:v>1.2539429862268976</c:v>
                </c:pt>
                <c:pt idx="10">
                  <c:v>1.2782557165733417</c:v>
                </c:pt>
                <c:pt idx="11">
                  <c:v>1.3200229540274211</c:v>
                </c:pt>
                <c:pt idx="12">
                  <c:v>1.2224238257988704</c:v>
                </c:pt>
                <c:pt idx="13">
                  <c:v>1.1051882038103022</c:v>
                </c:pt>
                <c:pt idx="14">
                  <c:v>1.1530760989853526</c:v>
                </c:pt>
                <c:pt idx="15">
                  <c:v>1.2953202084995492</c:v>
                </c:pt>
                <c:pt idx="16">
                  <c:v>1.2799485645117981</c:v>
                </c:pt>
                <c:pt idx="17">
                  <c:v>1.2730264277013328</c:v>
                </c:pt>
                <c:pt idx="18">
                  <c:v>1.1768943223025559</c:v>
                </c:pt>
                <c:pt idx="19">
                  <c:v>1.1540818882673938</c:v>
                </c:pt>
                <c:pt idx="20">
                  <c:v>1.1851848528304296</c:v>
                </c:pt>
                <c:pt idx="21">
                  <c:v>1.0799186875359266</c:v>
                </c:pt>
                <c:pt idx="22">
                  <c:v>1.0030683980493533</c:v>
                </c:pt>
                <c:pt idx="23">
                  <c:v>0.96455692692298889</c:v>
                </c:pt>
                <c:pt idx="24">
                  <c:v>0.98509112821474965</c:v>
                </c:pt>
                <c:pt idx="25">
                  <c:v>1.0768466157064804</c:v>
                </c:pt>
                <c:pt idx="26">
                  <c:v>0.9851736963148815</c:v>
                </c:pt>
                <c:pt idx="27">
                  <c:v>1.0209483063109615</c:v>
                </c:pt>
                <c:pt idx="28">
                  <c:v>0.99973526626018183</c:v>
                </c:pt>
                <c:pt idx="29">
                  <c:v>1.0408030541301303</c:v>
                </c:pt>
                <c:pt idx="30">
                  <c:v>1.0820642046868587</c:v>
                </c:pt>
                <c:pt idx="31">
                  <c:v>1.3412001383600483</c:v>
                </c:pt>
                <c:pt idx="32">
                  <c:v>1.1165328363284626</c:v>
                </c:pt>
                <c:pt idx="33">
                  <c:v>1.0990609864081446</c:v>
                </c:pt>
                <c:pt idx="34">
                  <c:v>1.0160968457105655</c:v>
                </c:pt>
                <c:pt idx="35">
                  <c:v>1.1313883053564668</c:v>
                </c:pt>
                <c:pt idx="36">
                  <c:v>0.99196206862566172</c:v>
                </c:pt>
                <c:pt idx="37">
                  <c:v>0.92565855360684435</c:v>
                </c:pt>
                <c:pt idx="38">
                  <c:v>0.99913009147674003</c:v>
                </c:pt>
                <c:pt idx="39">
                  <c:v>0.98454250636221519</c:v>
                </c:pt>
                <c:pt idx="40">
                  <c:v>1.1040701208049752</c:v>
                </c:pt>
                <c:pt idx="41">
                  <c:v>1.0733664610769187</c:v>
                </c:pt>
                <c:pt idx="42">
                  <c:v>1.1415271631710009</c:v>
                </c:pt>
                <c:pt idx="43">
                  <c:v>1.0261545927470301</c:v>
                </c:pt>
                <c:pt idx="44">
                  <c:v>0.97745692251181204</c:v>
                </c:pt>
                <c:pt idx="45">
                  <c:v>1.0340045996580407</c:v>
                </c:pt>
              </c:numCache>
            </c:numRef>
          </c:yVal>
          <c:smooth val="0"/>
          <c:extLst>
            <c:ext xmlns:c16="http://schemas.microsoft.com/office/drawing/2014/chart" uri="{C3380CC4-5D6E-409C-BE32-E72D297353CC}">
              <c16:uniqueId val="{00000003-657C-43B9-B9B3-F7C649B1B1EC}"/>
            </c:ext>
          </c:extLst>
        </c:ser>
        <c:ser>
          <c:idx val="3"/>
          <c:order val="3"/>
          <c:spPr>
            <a:ln w="25400" cap="rnd">
              <a:noFill/>
              <a:round/>
            </a:ln>
            <a:effectLst/>
          </c:spPr>
          <c:marker>
            <c:symbol val="circle"/>
            <c:size val="3"/>
            <c:spPr>
              <a:solidFill>
                <a:schemeClr val="bg1"/>
              </a:solidFill>
              <a:ln w="9525">
                <a:solidFill>
                  <a:schemeClr val="tx1"/>
                </a:solidFill>
              </a:ln>
              <a:effectLst/>
            </c:spPr>
          </c:marker>
          <c:trendline>
            <c:spPr>
              <a:ln w="19050" cap="rnd">
                <a:solidFill>
                  <a:schemeClr val="accent4"/>
                </a:solidFill>
                <a:prstDash val="sysDot"/>
              </a:ln>
              <a:effectLst/>
            </c:spPr>
            <c:trendlineType val="linear"/>
            <c:dispRSqr val="1"/>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ICE120501AL1!$AA$4:$AA$67</c:f>
              <c:numCache>
                <c:formatCode>0.00</c:formatCode>
                <c:ptCount val="64"/>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yVal>
          <c:smooth val="0"/>
          <c:extLst>
            <c:ext xmlns:c16="http://schemas.microsoft.com/office/drawing/2014/chart" uri="{C3380CC4-5D6E-409C-BE32-E72D297353CC}">
              <c16:uniqueId val="{00000004-657C-43B9-B9B3-F7C649B1B1EC}"/>
            </c:ext>
          </c:extLst>
        </c:ser>
        <c:dLbls>
          <c:showLegendKey val="0"/>
          <c:showVal val="0"/>
          <c:showCatName val="0"/>
          <c:showSerName val="0"/>
          <c:showPercent val="0"/>
          <c:showBubbleSize val="0"/>
        </c:dLbls>
        <c:axId val="1029930096"/>
        <c:axId val="1029930752"/>
      </c:scatterChart>
      <c:valAx>
        <c:axId val="1029930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0752"/>
        <c:crosses val="autoZero"/>
        <c:crossBetween val="midCat"/>
        <c:majorUnit val="100"/>
      </c:valAx>
      <c:valAx>
        <c:axId val="10299307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0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1"/>
          <c:order val="1"/>
          <c:spPr>
            <a:ln w="19050" cap="rnd">
              <a:solidFill>
                <a:schemeClr val="tx1"/>
              </a:solidFill>
              <a:round/>
            </a:ln>
            <a:effectLst/>
          </c:spPr>
          <c:marker>
            <c:symbol val="none"/>
          </c:marker>
          <c:xVal>
            <c:numRef>
              <c:f>ICE120501AL1!$CK$4:$CK$144</c:f>
              <c:numCache>
                <c:formatCode>0</c:formatCode>
                <c:ptCount val="14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numCache>
            </c:numRef>
          </c:xVal>
          <c:yVal>
            <c:numRef>
              <c:f>ICE120501AL1!$CN$4:$CN$144</c:f>
              <c:numCache>
                <c:formatCode>0.00</c:formatCode>
                <c:ptCount val="141"/>
                <c:pt idx="0">
                  <c:v>0.94327497510740799</c:v>
                </c:pt>
                <c:pt idx="1">
                  <c:v>0.90391331475115522</c:v>
                </c:pt>
                <c:pt idx="2">
                  <c:v>0.83833015011723189</c:v>
                </c:pt>
                <c:pt idx="3">
                  <c:v>0.79006636874401936</c:v>
                </c:pt>
                <c:pt idx="4">
                  <c:v>0.75145334262486962</c:v>
                </c:pt>
                <c:pt idx="5">
                  <c:v>0.77123405012628365</c:v>
                </c:pt>
                <c:pt idx="6">
                  <c:v>0.87125472387866421</c:v>
                </c:pt>
                <c:pt idx="7">
                  <c:v>0.88160888862047859</c:v>
                </c:pt>
                <c:pt idx="8">
                  <c:v>0.85014637451320307</c:v>
                </c:pt>
                <c:pt idx="9">
                  <c:v>0.86168407622689769</c:v>
                </c:pt>
                <c:pt idx="10">
                  <c:v>0.86842150657334172</c:v>
                </c:pt>
                <c:pt idx="11">
                  <c:v>0.9189989840274212</c:v>
                </c:pt>
                <c:pt idx="12">
                  <c:v>0.85609701579887043</c:v>
                </c:pt>
                <c:pt idx="13">
                  <c:v>0.74734998381030227</c:v>
                </c:pt>
                <c:pt idx="14">
                  <c:v>0.86672156898535258</c:v>
                </c:pt>
                <c:pt idx="15">
                  <c:v>0.84100897849954925</c:v>
                </c:pt>
                <c:pt idx="16">
                  <c:v>0.816695314511798</c:v>
                </c:pt>
                <c:pt idx="17">
                  <c:v>0.85434487770133283</c:v>
                </c:pt>
                <c:pt idx="18">
                  <c:v>0.91211487230255595</c:v>
                </c:pt>
                <c:pt idx="19">
                  <c:v>0.78775507826739377</c:v>
                </c:pt>
                <c:pt idx="20">
                  <c:v>0.77535064283042965</c:v>
                </c:pt>
                <c:pt idx="21">
                  <c:v>0.74695175753592646</c:v>
                </c:pt>
                <c:pt idx="22">
                  <c:v>0.76512691804935329</c:v>
                </c:pt>
                <c:pt idx="23">
                  <c:v>0.77805293692298894</c:v>
                </c:pt>
                <c:pt idx="24">
                  <c:v>0.78822291821474966</c:v>
                </c:pt>
                <c:pt idx="25">
                  <c:v>0.78303733570648049</c:v>
                </c:pt>
                <c:pt idx="26">
                  <c:v>0.78830548631488151</c:v>
                </c:pt>
                <c:pt idx="27">
                  <c:v>0.71955519631096154</c:v>
                </c:pt>
                <c:pt idx="28">
                  <c:v>0.76813145626018176</c:v>
                </c:pt>
                <c:pt idx="29">
                  <c:v>0.76896539413013032</c:v>
                </c:pt>
                <c:pt idx="30">
                  <c:v>0.91004889468685868</c:v>
                </c:pt>
                <c:pt idx="31">
                  <c:v>0.80631308836004834</c:v>
                </c:pt>
                <c:pt idx="32">
                  <c:v>0.79959343632846258</c:v>
                </c:pt>
                <c:pt idx="33">
                  <c:v>0.7579095764081446</c:v>
                </c:pt>
                <c:pt idx="34">
                  <c:v>0.88428654571056542</c:v>
                </c:pt>
                <c:pt idx="35">
                  <c:v>0.76506149535646684</c:v>
                </c:pt>
                <c:pt idx="36">
                  <c:v>0.76653840862566169</c:v>
                </c:pt>
                <c:pt idx="37">
                  <c:v>0.7711461436068443</c:v>
                </c:pt>
                <c:pt idx="38">
                  <c:v>0.77972832147673998</c:v>
                </c:pt>
                <c:pt idx="39">
                  <c:v>0.8078330463622152</c:v>
                </c:pt>
                <c:pt idx="40">
                  <c:v>0.75462629080497534</c:v>
                </c:pt>
                <c:pt idx="41">
                  <c:v>0.82229295107691869</c:v>
                </c:pt>
                <c:pt idx="42">
                  <c:v>0.84013405317100098</c:v>
                </c:pt>
                <c:pt idx="43">
                  <c:v>0.80675282274703009</c:v>
                </c:pt>
                <c:pt idx="44">
                  <c:v>0.74585311251181197</c:v>
                </c:pt>
                <c:pt idx="45">
                  <c:v>0.79606311965804066</c:v>
                </c:pt>
                <c:pt idx="46">
                  <c:v>0.85361843093695611</c:v>
                </c:pt>
                <c:pt idx="47">
                  <c:v>0.84550198668661114</c:v>
                </c:pt>
                <c:pt idx="48">
                  <c:v>0.78591195160829297</c:v>
                </c:pt>
                <c:pt idx="49">
                  <c:v>0.79610214777250898</c:v>
                </c:pt>
                <c:pt idx="50">
                  <c:v>0.79472964918496836</c:v>
                </c:pt>
                <c:pt idx="51">
                  <c:v>0.79999978652525916</c:v>
                </c:pt>
                <c:pt idx="52">
                  <c:v>0.78001499669043783</c:v>
                </c:pt>
                <c:pt idx="53">
                  <c:v>0.83295307474721281</c:v>
                </c:pt>
                <c:pt idx="54">
                  <c:v>0.85219291655327445</c:v>
                </c:pt>
                <c:pt idx="55">
                  <c:v>0.85240388932506683</c:v>
                </c:pt>
                <c:pt idx="56">
                  <c:v>0.81654247697812121</c:v>
                </c:pt>
                <c:pt idx="57">
                  <c:v>0.80489894921719052</c:v>
                </c:pt>
                <c:pt idx="58">
                  <c:v>0.80219480841967683</c:v>
                </c:pt>
                <c:pt idx="59">
                  <c:v>0.80496674746986496</c:v>
                </c:pt>
                <c:pt idx="60">
                  <c:v>0.81172338639961705</c:v>
                </c:pt>
                <c:pt idx="61">
                  <c:v>0.82839822446417621</c:v>
                </c:pt>
                <c:pt idx="62">
                  <c:v>0.8129831387916937</c:v>
                </c:pt>
                <c:pt idx="63">
                  <c:v>0.81075679737451189</c:v>
                </c:pt>
              </c:numCache>
            </c:numRef>
          </c:yVal>
          <c:smooth val="0"/>
          <c:extLst>
            <c:ext xmlns:c16="http://schemas.microsoft.com/office/drawing/2014/chart" uri="{C3380CC4-5D6E-409C-BE32-E72D297353CC}">
              <c16:uniqueId val="{00000002-D105-4DB1-8CC5-CCEDDF51F563}"/>
            </c:ext>
          </c:extLst>
        </c:ser>
        <c:ser>
          <c:idx val="2"/>
          <c:order val="2"/>
          <c:spPr>
            <a:ln w="19050" cap="rnd">
              <a:solidFill>
                <a:schemeClr val="accent1"/>
              </a:solidFill>
              <a:round/>
            </a:ln>
            <a:effectLst/>
          </c:spPr>
          <c:marker>
            <c:symbol val="none"/>
          </c:marker>
          <c:xVal>
            <c:numRef>
              <c:f>ICE120501AL1!$CK$4:$CK$144</c:f>
              <c:numCache>
                <c:formatCode>0</c:formatCode>
                <c:ptCount val="14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numCache>
            </c:numRef>
          </c:xVal>
          <c:yVal>
            <c:numRef>
              <c:f>ICE120501AL1!$CO$4:$CO$144</c:f>
              <c:numCache>
                <c:formatCode>0.00</c:formatCode>
                <c:ptCount val="141"/>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yVal>
          <c:smooth val="0"/>
          <c:extLst>
            <c:ext xmlns:c16="http://schemas.microsoft.com/office/drawing/2014/chart" uri="{C3380CC4-5D6E-409C-BE32-E72D297353CC}">
              <c16:uniqueId val="{00000003-D105-4DB1-8CC5-CCEDDF51F563}"/>
            </c:ext>
          </c:extLst>
        </c:ser>
        <c:ser>
          <c:idx val="3"/>
          <c:order val="3"/>
          <c:spPr>
            <a:ln w="19050" cap="rnd">
              <a:solidFill>
                <a:schemeClr val="accent6"/>
              </a:solidFill>
              <a:round/>
            </a:ln>
            <a:effectLst/>
          </c:spPr>
          <c:marker>
            <c:symbol val="none"/>
          </c:marker>
          <c:xVal>
            <c:numRef>
              <c:f>ICE120501AL1!$CK$4:$CK$144</c:f>
              <c:numCache>
                <c:formatCode>0</c:formatCode>
                <c:ptCount val="14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numCache>
            </c:numRef>
          </c:xVal>
          <c:yVal>
            <c:numRef>
              <c:f>ICE120501AL1!$CP$4:$CP$144</c:f>
              <c:numCache>
                <c:formatCode>0.00</c:formatCode>
                <c:ptCount val="141"/>
                <c:pt idx="0">
                  <c:v>0.83533379460884483</c:v>
                </c:pt>
                <c:pt idx="1">
                  <c:v>0.77282768267320412</c:v>
                </c:pt>
                <c:pt idx="2">
                  <c:v>0.69633294645989308</c:v>
                </c:pt>
                <c:pt idx="3">
                  <c:v>0.64332776350729259</c:v>
                </c:pt>
                <c:pt idx="4">
                  <c:v>0.61218748580875493</c:v>
                </c:pt>
                <c:pt idx="5">
                  <c:v>0.68842158173078116</c:v>
                </c:pt>
                <c:pt idx="6">
                  <c:v>0.69958849390377409</c:v>
                </c:pt>
                <c:pt idx="7">
                  <c:v>0.66057509706620043</c:v>
                </c:pt>
                <c:pt idx="8">
                  <c:v>0.72864121137953708</c:v>
                </c:pt>
                <c:pt idx="9">
                  <c:v>0.75370279151384356</c:v>
                </c:pt>
                <c:pt idx="10">
                  <c:v>0.78009193028089974</c:v>
                </c:pt>
                <c:pt idx="11">
                  <c:v>0.83204236615559124</c:v>
                </c:pt>
                <c:pt idx="12">
                  <c:v>0.75250063634765263</c:v>
                </c:pt>
                <c:pt idx="13">
                  <c:v>0.64531460277969677</c:v>
                </c:pt>
                <c:pt idx="14">
                  <c:v>0.72243868637535913</c:v>
                </c:pt>
                <c:pt idx="15">
                  <c:v>0.82067195431016793</c:v>
                </c:pt>
                <c:pt idx="16">
                  <c:v>0.80995865874302875</c:v>
                </c:pt>
                <c:pt idx="17">
                  <c:v>0.82443890035317557</c:v>
                </c:pt>
                <c:pt idx="18">
                  <c:v>0.78276872337501102</c:v>
                </c:pt>
                <c:pt idx="19">
                  <c:v>0.73646793776046093</c:v>
                </c:pt>
                <c:pt idx="20">
                  <c:v>0.76174855074410885</c:v>
                </c:pt>
                <c:pt idx="21">
                  <c:v>0.6873767538702179</c:v>
                </c:pt>
                <c:pt idx="22">
                  <c:v>0.64710751280425671</c:v>
                </c:pt>
                <c:pt idx="23">
                  <c:v>0.63214547009850441</c:v>
                </c:pt>
                <c:pt idx="24">
                  <c:v>0.65690199981087716</c:v>
                </c:pt>
                <c:pt idx="25">
                  <c:v>0.72612739572322005</c:v>
                </c:pt>
                <c:pt idx="26">
                  <c:v>0.67193006475223338</c:v>
                </c:pt>
                <c:pt idx="27">
                  <c:v>0.68285654316892541</c:v>
                </c:pt>
                <c:pt idx="28">
                  <c:v>0.69057531153875795</c:v>
                </c:pt>
                <c:pt idx="29">
                  <c:v>0.72670909782931847</c:v>
                </c:pt>
                <c:pt idx="30">
                  <c:v>0.80648692680665912</c:v>
                </c:pt>
                <c:pt idx="31">
                  <c:v>0.96052233890046079</c:v>
                </c:pt>
                <c:pt idx="32">
                  <c:v>0.81106484528948719</c:v>
                </c:pt>
                <c:pt idx="33">
                  <c:v>0.79370642378978129</c:v>
                </c:pt>
                <c:pt idx="34">
                  <c:v>0.78267563151281416</c:v>
                </c:pt>
                <c:pt idx="35">
                  <c:v>0.83333832957932763</c:v>
                </c:pt>
                <c:pt idx="36">
                  <c:v>0.74450553126913466</c:v>
                </c:pt>
                <c:pt idx="37">
                  <c:v>0.70779977467092958</c:v>
                </c:pt>
                <c:pt idx="38">
                  <c:v>0.76849696096143727</c:v>
                </c:pt>
                <c:pt idx="39">
                  <c:v>0.77475736426752451</c:v>
                </c:pt>
                <c:pt idx="40">
                  <c:v>0.84850791713089668</c:v>
                </c:pt>
                <c:pt idx="41">
                  <c:v>0.85533260582345216</c:v>
                </c:pt>
                <c:pt idx="42">
                  <c:v>0.91552662633814652</c:v>
                </c:pt>
                <c:pt idx="43">
                  <c:v>0.83288520433478785</c:v>
                </c:pt>
                <c:pt idx="44">
                  <c:v>0.78786094252018202</c:v>
                </c:pt>
                <c:pt idx="45">
                  <c:v>0.84991692808702268</c:v>
                </c:pt>
                <c:pt idx="46">
                  <c:v>0.78566448778655018</c:v>
                </c:pt>
                <c:pt idx="47">
                  <c:v>0.77745982195681729</c:v>
                </c:pt>
                <c:pt idx="48">
                  <c:v>0.77754745529911129</c:v>
                </c:pt>
                <c:pt idx="49">
                  <c:v>0.74239625988393942</c:v>
                </c:pt>
                <c:pt idx="50">
                  <c:v>0.73643532971701087</c:v>
                </c:pt>
                <c:pt idx="51">
                  <c:v>0.7442632054779138</c:v>
                </c:pt>
                <c:pt idx="52">
                  <c:v>0.72539741406370462</c:v>
                </c:pt>
                <c:pt idx="53">
                  <c:v>0.77597830054109163</c:v>
                </c:pt>
                <c:pt idx="54">
                  <c:v>0.81809580076776545</c:v>
                </c:pt>
                <c:pt idx="55">
                  <c:v>0.82116478196016995</c:v>
                </c:pt>
                <c:pt idx="56">
                  <c:v>0.75805138803383632</c:v>
                </c:pt>
                <c:pt idx="57">
                  <c:v>0.74332462869351779</c:v>
                </c:pt>
                <c:pt idx="58">
                  <c:v>0.73904446631661624</c:v>
                </c:pt>
                <c:pt idx="59">
                  <c:v>0.73964800378741646</c:v>
                </c:pt>
                <c:pt idx="60">
                  <c:v>0.7544832511377807</c:v>
                </c:pt>
                <c:pt idx="61">
                  <c:v>0.77846741762295191</c:v>
                </c:pt>
                <c:pt idx="62">
                  <c:v>0.75807782037108151</c:v>
                </c:pt>
                <c:pt idx="63">
                  <c:v>0.75480755737451188</c:v>
                </c:pt>
              </c:numCache>
            </c:numRef>
          </c:yVal>
          <c:smooth val="0"/>
          <c:extLst>
            <c:ext xmlns:c16="http://schemas.microsoft.com/office/drawing/2014/chart" uri="{C3380CC4-5D6E-409C-BE32-E72D297353CC}">
              <c16:uniqueId val="{00000004-D105-4DB1-8CC5-CCEDDF51F563}"/>
            </c:ext>
          </c:extLst>
        </c:ser>
        <c:dLbls>
          <c:showLegendKey val="0"/>
          <c:showVal val="0"/>
          <c:showCatName val="0"/>
          <c:showSerName val="0"/>
          <c:showPercent val="0"/>
          <c:showBubbleSize val="0"/>
        </c:dLbls>
        <c:axId val="91830543"/>
        <c:axId val="91833495"/>
      </c:scatterChart>
      <c:scatterChart>
        <c:scatterStyle val="lineMarker"/>
        <c:varyColors val="0"/>
        <c:ser>
          <c:idx val="0"/>
          <c:order val="0"/>
          <c:spPr>
            <a:ln w="19050" cap="rnd">
              <a:solidFill>
                <a:schemeClr val="accent2"/>
              </a:solidFill>
              <a:round/>
            </a:ln>
            <a:effectLst/>
          </c:spPr>
          <c:marker>
            <c:symbol val="none"/>
          </c:marker>
          <c:xVal>
            <c:numRef>
              <c:f>ICE120501AL1!$CK$4:$CK$144</c:f>
              <c:numCache>
                <c:formatCode>0</c:formatCode>
                <c:ptCount val="141"/>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numCache>
            </c:numRef>
          </c:xVal>
          <c:yVal>
            <c:numRef>
              <c:f>ICE120501AL1!$CL$4:$CL$144</c:f>
              <c:numCache>
                <c:formatCode>0.00</c:formatCode>
                <c:ptCount val="141"/>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0-D105-4DB1-8CC5-CCEDDF51F563}"/>
            </c:ext>
          </c:extLst>
        </c:ser>
        <c:dLbls>
          <c:showLegendKey val="0"/>
          <c:showVal val="0"/>
          <c:showCatName val="0"/>
          <c:showSerName val="0"/>
          <c:showPercent val="0"/>
          <c:showBubbleSize val="0"/>
        </c:dLbls>
        <c:axId val="828831824"/>
        <c:axId val="828828872"/>
      </c:scatterChart>
      <c:valAx>
        <c:axId val="91830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33495"/>
        <c:crosses val="autoZero"/>
        <c:crossBetween val="midCat"/>
      </c:valAx>
      <c:valAx>
        <c:axId val="91833495"/>
        <c:scaling>
          <c:orientation val="minMax"/>
          <c:max val="1"/>
          <c:min val="0.600000000000000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30543"/>
        <c:crosses val="autoZero"/>
        <c:crossBetween val="midCat"/>
      </c:valAx>
      <c:valAx>
        <c:axId val="828828872"/>
        <c:scaling>
          <c:orientation val="maxMin"/>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8831824"/>
        <c:crosses val="max"/>
        <c:crossBetween val="midCat"/>
      </c:valAx>
      <c:valAx>
        <c:axId val="828831824"/>
        <c:scaling>
          <c:orientation val="minMax"/>
        </c:scaling>
        <c:delete val="1"/>
        <c:axPos val="t"/>
        <c:numFmt formatCode="0" sourceLinked="1"/>
        <c:majorTickMark val="out"/>
        <c:minorTickMark val="none"/>
        <c:tickLblPos val="nextTo"/>
        <c:crossAx val="828828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ICE120501AL1!$BO$4:$BO$67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ICE120501AL1!$BP$4:$BP$67</c:f>
              <c:numCache>
                <c:formatCode>0.00</c:formatCode>
                <c:ptCount val="64"/>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yVal>
          <c:smooth val="0"/>
          <c:extLst>
            <c:ext xmlns:c16="http://schemas.microsoft.com/office/drawing/2014/chart" uri="{C3380CC4-5D6E-409C-BE32-E72D297353CC}">
              <c16:uniqueId val="{00000000-738F-4601-9933-935A8C66032B}"/>
            </c:ext>
          </c:extLst>
        </c:ser>
        <c:dLbls>
          <c:showLegendKey val="0"/>
          <c:showVal val="0"/>
          <c:showCatName val="0"/>
          <c:showSerName val="0"/>
          <c:showPercent val="0"/>
          <c:showBubbleSize val="0"/>
        </c:dLbls>
        <c:axId val="2126004952"/>
        <c:axId val="2126003640"/>
      </c:scatterChart>
      <c:valAx>
        <c:axId val="21260049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3640"/>
        <c:crosses val="autoZero"/>
        <c:crossBetween val="midCat"/>
      </c:valAx>
      <c:valAx>
        <c:axId val="21260036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49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ICE120501AL1!$S$4:$S$67</c:f>
              <c:numCache>
                <c:formatCode>0.00</c:formatCode>
                <c:ptCount val="64"/>
                <c:pt idx="0">
                  <c:v>1.0898719451074079</c:v>
                </c:pt>
                <c:pt idx="1">
                  <c:v>1.0472198647511552</c:v>
                </c:pt>
                <c:pt idx="2">
                  <c:v>0.97967777011723189</c:v>
                </c:pt>
                <c:pt idx="3">
                  <c:v>0.93013267874401939</c:v>
                </c:pt>
                <c:pt idx="4">
                  <c:v>0.89151965262486965</c:v>
                </c:pt>
                <c:pt idx="5">
                  <c:v>0.91651433012628369</c:v>
                </c:pt>
                <c:pt idx="6">
                  <c:v>1.0067590938786644</c:v>
                </c:pt>
                <c:pt idx="7">
                  <c:v>1.0132340186204787</c:v>
                </c:pt>
                <c:pt idx="8">
                  <c:v>0.98896843451320327</c:v>
                </c:pt>
                <c:pt idx="9">
                  <c:v>1.0011225662268977</c:v>
                </c:pt>
                <c:pt idx="10">
                  <c:v>1.0091248665733417</c:v>
                </c:pt>
                <c:pt idx="11">
                  <c:v>1.0590652940274212</c:v>
                </c:pt>
                <c:pt idx="12">
                  <c:v>0.99373066579887048</c:v>
                </c:pt>
                <c:pt idx="13">
                  <c:v>0.88441725381030234</c:v>
                </c:pt>
                <c:pt idx="14">
                  <c:v>0.99976003898535271</c:v>
                </c:pt>
                <c:pt idx="15">
                  <c:v>0.98497274849954919</c:v>
                </c:pt>
                <c:pt idx="16">
                  <c:v>0.96131707451179804</c:v>
                </c:pt>
                <c:pt idx="17">
                  <c:v>0.99569249770133283</c:v>
                </c:pt>
                <c:pt idx="18">
                  <c:v>1.0442397223025559</c:v>
                </c:pt>
                <c:pt idx="19">
                  <c:v>0.92538872826739382</c:v>
                </c:pt>
                <c:pt idx="20">
                  <c:v>0.91605400283042959</c:v>
                </c:pt>
                <c:pt idx="21">
                  <c:v>0.88245612753592662</c:v>
                </c:pt>
                <c:pt idx="22">
                  <c:v>0.89634233804935337</c:v>
                </c:pt>
                <c:pt idx="23">
                  <c:v>0.90860852692298899</c:v>
                </c:pt>
                <c:pt idx="24">
                  <c:v>0.91877307821474963</c:v>
                </c:pt>
                <c:pt idx="25">
                  <c:v>0.91642579570648053</c:v>
                </c:pt>
                <c:pt idx="26">
                  <c:v>0.91885564631488148</c:v>
                </c:pt>
                <c:pt idx="27">
                  <c:v>0.85331754631096146</c:v>
                </c:pt>
                <c:pt idx="28">
                  <c:v>0.899178676260182</c:v>
                </c:pt>
                <c:pt idx="29">
                  <c:v>0.90137253413013041</c:v>
                </c:pt>
                <c:pt idx="30">
                  <c:v>1.0407362346868587</c:v>
                </c:pt>
                <c:pt idx="31">
                  <c:v>0.95618278836004822</c:v>
                </c:pt>
                <c:pt idx="32">
                  <c:v>0.93417742632846257</c:v>
                </c:pt>
                <c:pt idx="33">
                  <c:v>0.89391097640814476</c:v>
                </c:pt>
                <c:pt idx="34">
                  <c:v>1.0160968457105655</c:v>
                </c:pt>
                <c:pt idx="35">
                  <c:v>0.90269514535646689</c:v>
                </c:pt>
                <c:pt idx="36">
                  <c:v>0.89744294862566176</c:v>
                </c:pt>
                <c:pt idx="37">
                  <c:v>0.90217917360684441</c:v>
                </c:pt>
                <c:pt idx="38">
                  <c:v>0.9105153914767401</c:v>
                </c:pt>
                <c:pt idx="39">
                  <c:v>0.9384622463622152</c:v>
                </c:pt>
                <c:pt idx="40">
                  <c:v>0.89114894080497531</c:v>
                </c:pt>
                <c:pt idx="41">
                  <c:v>0.95391808107691878</c:v>
                </c:pt>
                <c:pt idx="42">
                  <c:v>0.9738964031710009</c:v>
                </c:pt>
                <c:pt idx="43">
                  <c:v>0.9375398927470302</c:v>
                </c:pt>
                <c:pt idx="44">
                  <c:v>0.87690033251181221</c:v>
                </c:pt>
                <c:pt idx="45">
                  <c:v>0.92727853965804075</c:v>
                </c:pt>
              </c:numCache>
            </c:numRef>
          </c:xVal>
          <c:yVal>
            <c:numRef>
              <c:f>ICE120501AL1!$T$4:$T$67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5A52-44C8-8292-1B8104BAC23F}"/>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1"/>
            <c:dispEq val="1"/>
            <c:trendlineLbl>
              <c:layout>
                <c:manualLayout>
                  <c:x val="6.5944814339301633E-2"/>
                  <c:y val="-0.3557234940936249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ICE120501AL1!$CC$4:$CC$49</c:f>
              <c:numCache>
                <c:formatCode>General</c:formatCode>
                <c:ptCount val="46"/>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numCache>
            </c:numRef>
          </c:xVal>
          <c:yVal>
            <c:numRef>
              <c:f>ICE120501AL1!$CD$4:$CD$49</c:f>
              <c:numCache>
                <c:formatCode>0.00</c:formatCode>
                <c:ptCount val="46"/>
                <c:pt idx="0">
                  <c:v>1.1470883524314175</c:v>
                </c:pt>
                <c:pt idx="1">
                  <c:v>1.0693536043568534</c:v>
                </c:pt>
                <c:pt idx="2">
                  <c:v>0.98343528200461872</c:v>
                </c:pt>
                <c:pt idx="3">
                  <c:v>0.92387616291309482</c:v>
                </c:pt>
                <c:pt idx="4">
                  <c:v>0.89162537907563377</c:v>
                </c:pt>
                <c:pt idx="5">
                  <c:v>0.9889471088587366</c:v>
                </c:pt>
                <c:pt idx="6">
                  <c:v>0.95609420489280594</c:v>
                </c:pt>
                <c:pt idx="7">
                  <c:v>0.89091719191630891</c:v>
                </c:pt>
                <c:pt idx="8">
                  <c:v>0.99829113009072212</c:v>
                </c:pt>
                <c:pt idx="9">
                  <c:v>1.024902264086105</c:v>
                </c:pt>
                <c:pt idx="10">
                  <c:v>1.055577236714238</c:v>
                </c:pt>
                <c:pt idx="11">
                  <c:v>1.1037067164500058</c:v>
                </c:pt>
                <c:pt idx="12">
                  <c:v>1.0124698305031439</c:v>
                </c:pt>
                <c:pt idx="13">
                  <c:v>0.90159645079626449</c:v>
                </c:pt>
                <c:pt idx="14">
                  <c:v>0.9558465882530035</c:v>
                </c:pt>
                <c:pt idx="15">
                  <c:v>1.1044529400488887</c:v>
                </c:pt>
                <c:pt idx="16">
                  <c:v>1.0954435383428263</c:v>
                </c:pt>
                <c:pt idx="17">
                  <c:v>1.0948836438140499</c:v>
                </c:pt>
                <c:pt idx="18">
                  <c:v>1.0051137806969614</c:v>
                </c:pt>
                <c:pt idx="19">
                  <c:v>0.98866358894348816</c:v>
                </c:pt>
                <c:pt idx="20">
                  <c:v>1.0261287957882126</c:v>
                </c:pt>
                <c:pt idx="21">
                  <c:v>0.92722487277539833</c:v>
                </c:pt>
                <c:pt idx="22">
                  <c:v>0.85673682557051378</c:v>
                </c:pt>
                <c:pt idx="23">
                  <c:v>0.82458759672583803</c:v>
                </c:pt>
                <c:pt idx="24">
                  <c:v>0.85148404029928748</c:v>
                </c:pt>
                <c:pt idx="25">
                  <c:v>0.94960177007270696</c:v>
                </c:pt>
                <c:pt idx="26">
                  <c:v>0.86429109296279671</c:v>
                </c:pt>
                <c:pt idx="27">
                  <c:v>0.90642794524056536</c:v>
                </c:pt>
                <c:pt idx="28">
                  <c:v>0.89157714747147443</c:v>
                </c:pt>
                <c:pt idx="29">
                  <c:v>0.93900717762311159</c:v>
                </c:pt>
                <c:pt idx="30">
                  <c:v>0.98663057046152847</c:v>
                </c:pt>
                <c:pt idx="31">
                  <c:v>1.2521287464164068</c:v>
                </c:pt>
                <c:pt idx="32">
                  <c:v>1.0338236866665098</c:v>
                </c:pt>
                <c:pt idx="33">
                  <c:v>1.0227140790278804</c:v>
                </c:pt>
                <c:pt idx="34">
                  <c:v>0.94611218061198998</c:v>
                </c:pt>
                <c:pt idx="35">
                  <c:v>1.0677658825395802</c:v>
                </c:pt>
                <c:pt idx="36">
                  <c:v>0.93470188809046362</c:v>
                </c:pt>
                <c:pt idx="37">
                  <c:v>0.87476061535333494</c:v>
                </c:pt>
                <c:pt idx="38">
                  <c:v>0.95459439550491931</c:v>
                </c:pt>
                <c:pt idx="39">
                  <c:v>0.94636905267208316</c:v>
                </c:pt>
                <c:pt idx="40">
                  <c:v>1.072258909396532</c:v>
                </c:pt>
                <c:pt idx="41">
                  <c:v>1.0479174919501641</c:v>
                </c:pt>
                <c:pt idx="42">
                  <c:v>1.122440436325935</c:v>
                </c:pt>
                <c:pt idx="43">
                  <c:v>1.0134301081836528</c:v>
                </c:pt>
                <c:pt idx="44">
                  <c:v>0.97109468023012335</c:v>
                </c:pt>
                <c:pt idx="45">
                  <c:v>1.0340045996580407</c:v>
                </c:pt>
              </c:numCache>
            </c:numRef>
          </c:yVal>
          <c:smooth val="0"/>
          <c:extLst>
            <c:ext xmlns:c16="http://schemas.microsoft.com/office/drawing/2014/chart" uri="{C3380CC4-5D6E-409C-BE32-E72D297353CC}">
              <c16:uniqueId val="{00000000-7584-47DC-A840-0630EB86B439}"/>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ICE120501AL1!$CC$4:$CC$49</c:f>
              <c:numCache>
                <c:formatCode>General</c:formatCode>
                <c:ptCount val="46"/>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numCache>
            </c:numRef>
          </c:xVal>
          <c:yVal>
            <c:numRef>
              <c:f>ICE120501AL1!$CE$4:$CE$49</c:f>
              <c:numCache>
                <c:formatCode>General</c:formatCode>
                <c:ptCount val="46"/>
                <c:pt idx="0">
                  <c:v>1.1055130200000001</c:v>
                </c:pt>
                <c:pt idx="1">
                  <c:v>1.06459806</c:v>
                </c:pt>
                <c:pt idx="2">
                  <c:v>1.04269692</c:v>
                </c:pt>
                <c:pt idx="3">
                  <c:v>1.0295572399999999</c:v>
                </c:pt>
                <c:pt idx="4">
                  <c:v>1.0295572399999999</c:v>
                </c:pt>
                <c:pt idx="5">
                  <c:v>1.0885999099999999</c:v>
                </c:pt>
                <c:pt idx="6">
                  <c:v>0.98894185999999995</c:v>
                </c:pt>
                <c:pt idx="7">
                  <c:v>0.94962513999999998</c:v>
                </c:pt>
                <c:pt idx="8">
                  <c:v>1.0177376199999999</c:v>
                </c:pt>
                <c:pt idx="9">
                  <c:v>1.0234845800000001</c:v>
                </c:pt>
                <c:pt idx="10">
                  <c:v>1.03596668</c:v>
                </c:pt>
                <c:pt idx="11">
                  <c:v>1.0295572399999999</c:v>
                </c:pt>
                <c:pt idx="12">
                  <c:v>1.0071410599999999</c:v>
                </c:pt>
                <c:pt idx="13">
                  <c:v>1.0022484599999999</c:v>
                </c:pt>
                <c:pt idx="14">
                  <c:v>0.96640689000000002</c:v>
                </c:pt>
                <c:pt idx="15">
                  <c:v>1.0723927900000001</c:v>
                </c:pt>
                <c:pt idx="16">
                  <c:v>1.08039862</c:v>
                </c:pt>
                <c:pt idx="17">
                  <c:v>1.04269692</c:v>
                </c:pt>
                <c:pt idx="18">
                  <c:v>0.95620037000000002</c:v>
                </c:pt>
                <c:pt idx="19">
                  <c:v>1.0071410599999999</c:v>
                </c:pt>
                <c:pt idx="20">
                  <c:v>1.03596668</c:v>
                </c:pt>
                <c:pt idx="21">
                  <c:v>0.98894185999999995</c:v>
                </c:pt>
                <c:pt idx="22">
                  <c:v>0.94321765000000002</c:v>
                </c:pt>
                <c:pt idx="23">
                  <c:v>0.91863110999999997</c:v>
                </c:pt>
                <c:pt idx="24">
                  <c:v>0.92315917000000003</c:v>
                </c:pt>
                <c:pt idx="25">
                  <c:v>0.96993362000000005</c:v>
                </c:pt>
                <c:pt idx="26">
                  <c:v>0.92315917000000003</c:v>
                </c:pt>
                <c:pt idx="27">
                  <c:v>0.97353413</c:v>
                </c:pt>
                <c:pt idx="28">
                  <c:v>0.94009545999999999</c:v>
                </c:pt>
                <c:pt idx="29">
                  <c:v>0.95954861999999996</c:v>
                </c:pt>
                <c:pt idx="30">
                  <c:v>0.91295320000000002</c:v>
                </c:pt>
                <c:pt idx="31">
                  <c:v>1.14946313</c:v>
                </c:pt>
                <c:pt idx="32">
                  <c:v>0.98099241000000004</c:v>
                </c:pt>
                <c:pt idx="33">
                  <c:v>0.99317319999999998</c:v>
                </c:pt>
                <c:pt idx="34">
                  <c:v>0.89900029000000004</c:v>
                </c:pt>
                <c:pt idx="35">
                  <c:v>1.0071410599999999</c:v>
                </c:pt>
                <c:pt idx="36">
                  <c:v>0.93703999999999998</c:v>
                </c:pt>
                <c:pt idx="37">
                  <c:v>0.90666915999999997</c:v>
                </c:pt>
                <c:pt idx="38">
                  <c:v>0.93405720999999997</c:v>
                </c:pt>
                <c:pt idx="39">
                  <c:v>0.91472962999999996</c:v>
                </c:pt>
                <c:pt idx="40">
                  <c:v>0.99760199999999999</c:v>
                </c:pt>
                <c:pt idx="41">
                  <c:v>0.94962513999999998</c:v>
                </c:pt>
                <c:pt idx="42">
                  <c:v>0.97353413</c:v>
                </c:pt>
                <c:pt idx="43">
                  <c:v>0.93405720999999997</c:v>
                </c:pt>
                <c:pt idx="44">
                  <c:v>0.94009545999999999</c:v>
                </c:pt>
                <c:pt idx="45">
                  <c:v>0.94321765000000002</c:v>
                </c:pt>
              </c:numCache>
            </c:numRef>
          </c:yVal>
          <c:smooth val="0"/>
          <c:extLst>
            <c:ext xmlns:c16="http://schemas.microsoft.com/office/drawing/2014/chart" uri="{C3380CC4-5D6E-409C-BE32-E72D297353CC}">
              <c16:uniqueId val="{00000003-7584-47DC-A840-0630EB86B439}"/>
            </c:ext>
          </c:extLst>
        </c:ser>
        <c:dLbls>
          <c:showLegendKey val="0"/>
          <c:showVal val="0"/>
          <c:showCatName val="0"/>
          <c:showSerName val="0"/>
          <c:showPercent val="0"/>
          <c:showBubbleSize val="0"/>
        </c:dLbls>
        <c:axId val="493447752"/>
        <c:axId val="493446112"/>
      </c:scatterChart>
      <c:valAx>
        <c:axId val="4934477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446112"/>
        <c:crosses val="autoZero"/>
        <c:crossBetween val="midCat"/>
      </c:valAx>
      <c:valAx>
        <c:axId val="4934461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44775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2"/>
          <c:order val="0"/>
          <c:spPr>
            <a:ln w="25400" cap="rnd">
              <a:noFill/>
              <a:round/>
            </a:ln>
            <a:effectLst/>
          </c:spPr>
          <c:marker>
            <c:symbol val="circle"/>
            <c:size val="5"/>
            <c:spPr>
              <a:solidFill>
                <a:schemeClr val="accent3"/>
              </a:solidFill>
              <a:ln w="9525">
                <a:solidFill>
                  <a:schemeClr val="accent3"/>
                </a:solidFill>
              </a:ln>
              <a:effectLst/>
            </c:spPr>
          </c:marker>
          <c:trendline>
            <c:spPr>
              <a:ln w="19050" cap="rnd">
                <a:solidFill>
                  <a:schemeClr val="accent3"/>
                </a:solidFill>
                <a:prstDash val="sysDot"/>
              </a:ln>
              <a:effectLst/>
            </c:spPr>
            <c:trendlineType val="log"/>
            <c:dispRSqr val="1"/>
            <c:dispEq val="1"/>
            <c:trendlineLbl>
              <c:layout>
                <c:manualLayout>
                  <c:x val="-0.4502918039053096"/>
                  <c:y val="-0.5550974104284240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ICE120501AL1!$P$4:$P$67</c:f>
              <c:numCache>
                <c:formatCode>0.00</c:formatCode>
                <c:ptCount val="64"/>
                <c:pt idx="0">
                  <c:v>1.4333892551074079</c:v>
                </c:pt>
                <c:pt idx="1">
                  <c:v>1.3492922647511552</c:v>
                </c:pt>
                <c:pt idx="2">
                  <c:v>1.2570117001172318</c:v>
                </c:pt>
                <c:pt idx="3">
                  <c:v>1.1910903387440193</c:v>
                </c:pt>
                <c:pt idx="4">
                  <c:v>1.1524773126248695</c:v>
                </c:pt>
                <c:pt idx="5">
                  <c:v>1.2434368001262837</c:v>
                </c:pt>
                <c:pt idx="6">
                  <c:v>1.2042216538786643</c:v>
                </c:pt>
                <c:pt idx="7">
                  <c:v>1.1326823986204786</c:v>
                </c:pt>
                <c:pt idx="8">
                  <c:v>1.2336940945132031</c:v>
                </c:pt>
                <c:pt idx="9">
                  <c:v>1.2539429862268976</c:v>
                </c:pt>
                <c:pt idx="10">
                  <c:v>1.2782557165733417</c:v>
                </c:pt>
                <c:pt idx="11">
                  <c:v>1.3200229540274211</c:v>
                </c:pt>
                <c:pt idx="12">
                  <c:v>1.2224238257988704</c:v>
                </c:pt>
                <c:pt idx="13">
                  <c:v>1.1051882038103022</c:v>
                </c:pt>
                <c:pt idx="14">
                  <c:v>1.1530760989853526</c:v>
                </c:pt>
                <c:pt idx="15">
                  <c:v>1.2953202084995492</c:v>
                </c:pt>
                <c:pt idx="16">
                  <c:v>1.2799485645117981</c:v>
                </c:pt>
                <c:pt idx="17">
                  <c:v>1.2730264277013328</c:v>
                </c:pt>
                <c:pt idx="18">
                  <c:v>1.1768943223025559</c:v>
                </c:pt>
                <c:pt idx="19">
                  <c:v>1.1540818882673938</c:v>
                </c:pt>
                <c:pt idx="20">
                  <c:v>1.1851848528304296</c:v>
                </c:pt>
                <c:pt idx="21">
                  <c:v>1.0799186875359266</c:v>
                </c:pt>
                <c:pt idx="22">
                  <c:v>1.0030683980493533</c:v>
                </c:pt>
                <c:pt idx="23">
                  <c:v>0.96455692692298889</c:v>
                </c:pt>
                <c:pt idx="24">
                  <c:v>0.98509112821474965</c:v>
                </c:pt>
                <c:pt idx="25">
                  <c:v>1.0768466157064804</c:v>
                </c:pt>
                <c:pt idx="26">
                  <c:v>0.9851736963148815</c:v>
                </c:pt>
                <c:pt idx="27">
                  <c:v>1.0209483063109615</c:v>
                </c:pt>
                <c:pt idx="28">
                  <c:v>0.99973526626018183</c:v>
                </c:pt>
                <c:pt idx="29">
                  <c:v>1.0408030541301303</c:v>
                </c:pt>
                <c:pt idx="30">
                  <c:v>1.0820642046868587</c:v>
                </c:pt>
                <c:pt idx="31">
                  <c:v>1.3412001383600483</c:v>
                </c:pt>
                <c:pt idx="32">
                  <c:v>1.1165328363284626</c:v>
                </c:pt>
                <c:pt idx="33">
                  <c:v>1.0990609864081446</c:v>
                </c:pt>
                <c:pt idx="34">
                  <c:v>1.0160968457105655</c:v>
                </c:pt>
                <c:pt idx="35">
                  <c:v>1.1313883053564668</c:v>
                </c:pt>
                <c:pt idx="36">
                  <c:v>0.99196206862566172</c:v>
                </c:pt>
                <c:pt idx="37">
                  <c:v>0.92565855360684435</c:v>
                </c:pt>
                <c:pt idx="38">
                  <c:v>0.99913009147674003</c:v>
                </c:pt>
                <c:pt idx="39">
                  <c:v>0.98454250636221519</c:v>
                </c:pt>
                <c:pt idx="40">
                  <c:v>1.1040701208049752</c:v>
                </c:pt>
                <c:pt idx="41">
                  <c:v>1.0733664610769187</c:v>
                </c:pt>
                <c:pt idx="42">
                  <c:v>1.1415271631710009</c:v>
                </c:pt>
                <c:pt idx="43">
                  <c:v>1.0261545927470301</c:v>
                </c:pt>
                <c:pt idx="44">
                  <c:v>0.97745692251181204</c:v>
                </c:pt>
                <c:pt idx="45">
                  <c:v>1.0340045996580407</c:v>
                </c:pt>
              </c:numCache>
            </c:numRef>
          </c:yVal>
          <c:smooth val="0"/>
          <c:extLst>
            <c:ext xmlns:c16="http://schemas.microsoft.com/office/drawing/2014/chart" uri="{C3380CC4-5D6E-409C-BE32-E72D297353CC}">
              <c16:uniqueId val="{00000002-4B4B-4417-AB79-57C3C929AA49}"/>
            </c:ext>
          </c:extLst>
        </c:ser>
        <c:ser>
          <c:idx val="3"/>
          <c:order val="1"/>
          <c:spPr>
            <a:ln w="25400" cap="rnd">
              <a:noFill/>
              <a:round/>
            </a:ln>
            <a:effectLst/>
          </c:spPr>
          <c:marker>
            <c:symbol val="circle"/>
            <c:size val="3"/>
            <c:spPr>
              <a:solidFill>
                <a:schemeClr val="bg1"/>
              </a:solidFill>
              <a:ln w="9525">
                <a:solidFill>
                  <a:schemeClr val="tx1"/>
                </a:solidFill>
              </a:ln>
              <a:effectLst/>
            </c:spPr>
          </c:marker>
          <c:trendline>
            <c:spPr>
              <a:ln w="19050" cap="rnd">
                <a:solidFill>
                  <a:schemeClr val="accent4"/>
                </a:solidFill>
                <a:prstDash val="sysDot"/>
              </a:ln>
              <a:effectLst/>
            </c:spPr>
            <c:trendlineType val="log"/>
            <c:dispRSqr val="1"/>
            <c:dispEq val="1"/>
            <c:trendlineLbl>
              <c:layout>
                <c:manualLayout>
                  <c:x val="-7.1039204141742793E-2"/>
                  <c:y val="-0.1187828254369794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ICE120501AL1!$A$4:$A$67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xVal>
          <c:yVal>
            <c:numRef>
              <c:f>ICE120501AL1!$AO$4:$AO$67</c:f>
              <c:numCache>
                <c:formatCode>0.00</c:formatCode>
                <c:ptCount val="64"/>
                <c:pt idx="0">
                  <c:v>1.1470883524314175</c:v>
                </c:pt>
                <c:pt idx="1">
                  <c:v>1.0693536043568534</c:v>
                </c:pt>
                <c:pt idx="2">
                  <c:v>0.98343528200461872</c:v>
                </c:pt>
                <c:pt idx="3">
                  <c:v>0.92387616291309482</c:v>
                </c:pt>
                <c:pt idx="4">
                  <c:v>0.89162537907563377</c:v>
                </c:pt>
                <c:pt idx="5">
                  <c:v>0.9889471088587366</c:v>
                </c:pt>
                <c:pt idx="6">
                  <c:v>0.95609420489280594</c:v>
                </c:pt>
                <c:pt idx="7">
                  <c:v>0.89091719191630891</c:v>
                </c:pt>
                <c:pt idx="8">
                  <c:v>0.99829113009072212</c:v>
                </c:pt>
                <c:pt idx="9">
                  <c:v>1.024902264086105</c:v>
                </c:pt>
                <c:pt idx="10">
                  <c:v>1.055577236714238</c:v>
                </c:pt>
                <c:pt idx="11">
                  <c:v>1.1037067164500058</c:v>
                </c:pt>
                <c:pt idx="12">
                  <c:v>1.0124698305031439</c:v>
                </c:pt>
                <c:pt idx="13">
                  <c:v>0.90159645079626449</c:v>
                </c:pt>
                <c:pt idx="14">
                  <c:v>0.9558465882530035</c:v>
                </c:pt>
                <c:pt idx="15">
                  <c:v>1.1044529400488887</c:v>
                </c:pt>
                <c:pt idx="16">
                  <c:v>1.0954435383428263</c:v>
                </c:pt>
                <c:pt idx="17">
                  <c:v>1.0948836438140499</c:v>
                </c:pt>
                <c:pt idx="18">
                  <c:v>1.0051137806969614</c:v>
                </c:pt>
                <c:pt idx="19">
                  <c:v>0.98866358894348816</c:v>
                </c:pt>
                <c:pt idx="20">
                  <c:v>1.0261287957882126</c:v>
                </c:pt>
                <c:pt idx="21">
                  <c:v>0.92722487277539833</c:v>
                </c:pt>
                <c:pt idx="22">
                  <c:v>0.85673682557051378</c:v>
                </c:pt>
                <c:pt idx="23">
                  <c:v>0.82458759672583803</c:v>
                </c:pt>
                <c:pt idx="24">
                  <c:v>0.85148404029928748</c:v>
                </c:pt>
                <c:pt idx="25">
                  <c:v>0.94960177007270696</c:v>
                </c:pt>
                <c:pt idx="26">
                  <c:v>0.86429109296279671</c:v>
                </c:pt>
                <c:pt idx="27">
                  <c:v>0.90642794524056536</c:v>
                </c:pt>
                <c:pt idx="28">
                  <c:v>0.89157714747147443</c:v>
                </c:pt>
                <c:pt idx="29">
                  <c:v>0.93900717762311159</c:v>
                </c:pt>
                <c:pt idx="30">
                  <c:v>0.98663057046152847</c:v>
                </c:pt>
                <c:pt idx="31">
                  <c:v>1.2521287464164068</c:v>
                </c:pt>
                <c:pt idx="32">
                  <c:v>1.0338236866665098</c:v>
                </c:pt>
                <c:pt idx="33">
                  <c:v>1.0227140790278804</c:v>
                </c:pt>
                <c:pt idx="34">
                  <c:v>0.94611218061198998</c:v>
                </c:pt>
                <c:pt idx="35">
                  <c:v>1.0677658825395802</c:v>
                </c:pt>
                <c:pt idx="36">
                  <c:v>0.93470188809046362</c:v>
                </c:pt>
                <c:pt idx="37">
                  <c:v>0.87476061535333494</c:v>
                </c:pt>
                <c:pt idx="38">
                  <c:v>0.95459439550491931</c:v>
                </c:pt>
                <c:pt idx="39">
                  <c:v>0.94636905267208316</c:v>
                </c:pt>
                <c:pt idx="40">
                  <c:v>1.072258909396532</c:v>
                </c:pt>
                <c:pt idx="41">
                  <c:v>1.0479174919501641</c:v>
                </c:pt>
                <c:pt idx="42">
                  <c:v>1.122440436325935</c:v>
                </c:pt>
                <c:pt idx="43">
                  <c:v>1.0134301081836528</c:v>
                </c:pt>
                <c:pt idx="44">
                  <c:v>0.97109468023012335</c:v>
                </c:pt>
                <c:pt idx="45">
                  <c:v>1.0340045996580407</c:v>
                </c:pt>
              </c:numCache>
            </c:numRef>
          </c:yVal>
          <c:smooth val="0"/>
          <c:extLst>
            <c:ext xmlns:c16="http://schemas.microsoft.com/office/drawing/2014/chart" uri="{C3380CC4-5D6E-409C-BE32-E72D297353CC}">
              <c16:uniqueId val="{00000004-4B4B-4417-AB79-57C3C929AA49}"/>
            </c:ext>
          </c:extLst>
        </c:ser>
        <c:dLbls>
          <c:showLegendKey val="0"/>
          <c:showVal val="0"/>
          <c:showCatName val="0"/>
          <c:showSerName val="0"/>
          <c:showPercent val="0"/>
          <c:showBubbleSize val="0"/>
        </c:dLbls>
        <c:axId val="1029930096"/>
        <c:axId val="1029930752"/>
      </c:scatterChart>
      <c:valAx>
        <c:axId val="1029930096"/>
        <c:scaling>
          <c:orientation val="minMax"/>
          <c:max val="15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0752"/>
        <c:crosses val="autoZero"/>
        <c:crossBetween val="midCat"/>
        <c:majorUnit val="50"/>
      </c:valAx>
      <c:valAx>
        <c:axId val="1029930752"/>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00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1"/>
            <c:dispEq val="1"/>
            <c:trendlineLbl>
              <c:layout>
                <c:manualLayout>
                  <c:x val="4.8894315276315171E-3"/>
                  <c:y val="-0.2107288431747734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ICE120501AL1!$W$4:$W$67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pt idx="61">
                  <c:v>9</c:v>
                </c:pt>
                <c:pt idx="62">
                  <c:v>8</c:v>
                </c:pt>
                <c:pt idx="63">
                  <c:v>7</c:v>
                </c:pt>
              </c:numCache>
            </c:numRef>
          </c:xVal>
          <c:yVal>
            <c:numRef>
              <c:f>ICE120501AL1!$X$4:$X$67</c:f>
              <c:numCache>
                <c:formatCode>0.00</c:formatCode>
                <c:ptCount val="64"/>
                <c:pt idx="0">
                  <c:v>1.4333892551074079</c:v>
                </c:pt>
                <c:pt idx="1">
                  <c:v>1.3492922647511552</c:v>
                </c:pt>
                <c:pt idx="2">
                  <c:v>1.2570117001172318</c:v>
                </c:pt>
                <c:pt idx="3">
                  <c:v>1.1910903387440193</c:v>
                </c:pt>
                <c:pt idx="4">
                  <c:v>1.1524773126248695</c:v>
                </c:pt>
                <c:pt idx="5">
                  <c:v>1.2434368001262837</c:v>
                </c:pt>
                <c:pt idx="6">
                  <c:v>1.2042216538786643</c:v>
                </c:pt>
                <c:pt idx="7">
                  <c:v>1.1326823986204786</c:v>
                </c:pt>
                <c:pt idx="8">
                  <c:v>1.2336940945132031</c:v>
                </c:pt>
                <c:pt idx="9">
                  <c:v>1.2539429862268976</c:v>
                </c:pt>
                <c:pt idx="10">
                  <c:v>1.2782557165733417</c:v>
                </c:pt>
                <c:pt idx="11">
                  <c:v>1.3200229540274211</c:v>
                </c:pt>
                <c:pt idx="12">
                  <c:v>1.2224238257988704</c:v>
                </c:pt>
                <c:pt idx="13">
                  <c:v>1.1051882038103022</c:v>
                </c:pt>
                <c:pt idx="14">
                  <c:v>1.1530760989853526</c:v>
                </c:pt>
                <c:pt idx="15">
                  <c:v>1.2953202084995492</c:v>
                </c:pt>
                <c:pt idx="16">
                  <c:v>1.2799485645117981</c:v>
                </c:pt>
                <c:pt idx="17">
                  <c:v>1.2730264277013328</c:v>
                </c:pt>
                <c:pt idx="18">
                  <c:v>1.1768943223025559</c:v>
                </c:pt>
                <c:pt idx="19">
                  <c:v>1.1540818882673938</c:v>
                </c:pt>
                <c:pt idx="20">
                  <c:v>1.1851848528304296</c:v>
                </c:pt>
                <c:pt idx="21">
                  <c:v>1.0799186875359266</c:v>
                </c:pt>
                <c:pt idx="22">
                  <c:v>1.0030683980493533</c:v>
                </c:pt>
                <c:pt idx="23">
                  <c:v>0.96455692692298889</c:v>
                </c:pt>
                <c:pt idx="24">
                  <c:v>0.98509112821474965</c:v>
                </c:pt>
                <c:pt idx="25">
                  <c:v>1.0768466157064804</c:v>
                </c:pt>
                <c:pt idx="26">
                  <c:v>0.9851736963148815</c:v>
                </c:pt>
                <c:pt idx="27">
                  <c:v>1.0209483063109615</c:v>
                </c:pt>
                <c:pt idx="28">
                  <c:v>0.99973526626018183</c:v>
                </c:pt>
                <c:pt idx="29">
                  <c:v>1.0408030541301303</c:v>
                </c:pt>
                <c:pt idx="30">
                  <c:v>1.0820642046868587</c:v>
                </c:pt>
                <c:pt idx="31">
                  <c:v>1.3412001383600483</c:v>
                </c:pt>
                <c:pt idx="32">
                  <c:v>1.1165328363284626</c:v>
                </c:pt>
                <c:pt idx="33">
                  <c:v>1.0990609864081446</c:v>
                </c:pt>
                <c:pt idx="34">
                  <c:v>1.0160968457105655</c:v>
                </c:pt>
                <c:pt idx="35">
                  <c:v>1.1313883053564668</c:v>
                </c:pt>
                <c:pt idx="36">
                  <c:v>0.99196206862566172</c:v>
                </c:pt>
                <c:pt idx="37">
                  <c:v>0.92565855360684435</c:v>
                </c:pt>
                <c:pt idx="38">
                  <c:v>0.99913009147674003</c:v>
                </c:pt>
                <c:pt idx="39">
                  <c:v>0.98454250636221519</c:v>
                </c:pt>
                <c:pt idx="40">
                  <c:v>1.1040701208049752</c:v>
                </c:pt>
                <c:pt idx="41">
                  <c:v>1.0733664610769187</c:v>
                </c:pt>
                <c:pt idx="42">
                  <c:v>1.1415271631710009</c:v>
                </c:pt>
                <c:pt idx="43">
                  <c:v>1.0261545927470301</c:v>
                </c:pt>
                <c:pt idx="44">
                  <c:v>0.97745692251181204</c:v>
                </c:pt>
                <c:pt idx="45">
                  <c:v>1.0340045996580407</c:v>
                </c:pt>
                <c:pt idx="46">
                  <c:v>0.91270121093695611</c:v>
                </c:pt>
                <c:pt idx="47">
                  <c:v>0.89834989668661114</c:v>
                </c:pt>
                <c:pt idx="48">
                  <c:v>0.90168853160829299</c:v>
                </c:pt>
                <c:pt idx="49">
                  <c:v>0.84854807777250896</c:v>
                </c:pt>
                <c:pt idx="50">
                  <c:v>0.84464584918496832</c:v>
                </c:pt>
                <c:pt idx="51">
                  <c:v>0.85578405652525913</c:v>
                </c:pt>
                <c:pt idx="52">
                  <c:v>0.83822106669043783</c:v>
                </c:pt>
                <c:pt idx="53">
                  <c:v>0.88474933474721285</c:v>
                </c:pt>
                <c:pt idx="54">
                  <c:v>0.90893494655327445</c:v>
                </c:pt>
                <c:pt idx="55">
                  <c:v>0.91080570932506688</c:v>
                </c:pt>
                <c:pt idx="56">
                  <c:v>0.84188471697812117</c:v>
                </c:pt>
                <c:pt idx="57">
                  <c:v>0.81807339921719047</c:v>
                </c:pt>
                <c:pt idx="58">
                  <c:v>0.80610203841967687</c:v>
                </c:pt>
                <c:pt idx="59">
                  <c:v>0.806085317469865</c:v>
                </c:pt>
                <c:pt idx="60">
                  <c:v>0.81172338639961705</c:v>
                </c:pt>
                <c:pt idx="61">
                  <c:v>0.84283903446417618</c:v>
                </c:pt>
                <c:pt idx="62">
                  <c:v>0.87963198879169369</c:v>
                </c:pt>
                <c:pt idx="63">
                  <c:v>0.95647943737451191</c:v>
                </c:pt>
              </c:numCache>
            </c:numRef>
          </c:yVal>
          <c:smooth val="0"/>
          <c:extLst>
            <c:ext xmlns:c16="http://schemas.microsoft.com/office/drawing/2014/chart" uri="{C3380CC4-5D6E-409C-BE32-E72D297353CC}">
              <c16:uniqueId val="{00000000-02C0-45BA-A0AA-A3A95CA48252}"/>
            </c:ext>
          </c:extLst>
        </c:ser>
        <c:dLbls>
          <c:showLegendKey val="0"/>
          <c:showVal val="0"/>
          <c:showCatName val="0"/>
          <c:showSerName val="0"/>
          <c:showPercent val="0"/>
          <c:showBubbleSize val="0"/>
        </c:dLbls>
        <c:axId val="27433975"/>
        <c:axId val="27427087"/>
      </c:scatterChart>
      <c:valAx>
        <c:axId val="274339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427087"/>
        <c:crosses val="autoZero"/>
        <c:crossBetween val="midCat"/>
      </c:valAx>
      <c:valAx>
        <c:axId val="274270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743397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Age-detrending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4.7242782152230968E-2"/>
                  <c:y val="-0.2872787255759696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ICE120501AL1!$CL$4:$CL$67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xVal>
          <c:yVal>
            <c:numRef>
              <c:f>ICE120501AL1!$CO$4:$CO$67</c:f>
              <c:numCache>
                <c:formatCode>0.00</c:formatCode>
                <c:ptCount val="64"/>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yVal>
          <c:smooth val="0"/>
          <c:extLst>
            <c:ext xmlns:c16="http://schemas.microsoft.com/office/drawing/2014/chart" uri="{C3380CC4-5D6E-409C-BE32-E72D297353CC}">
              <c16:uniqueId val="{00000001-AA3D-4BEE-84A4-B9D54E93D32F}"/>
            </c:ext>
          </c:extLst>
        </c:ser>
        <c:dLbls>
          <c:showLegendKey val="0"/>
          <c:showVal val="0"/>
          <c:showCatName val="0"/>
          <c:showSerName val="0"/>
          <c:showPercent val="0"/>
          <c:showBubbleSize val="0"/>
        </c:dLbls>
        <c:axId val="1070092880"/>
        <c:axId val="1070093536"/>
      </c:scatterChart>
      <c:valAx>
        <c:axId val="10700928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0093536"/>
        <c:crosses val="autoZero"/>
        <c:crossBetween val="midCat"/>
      </c:valAx>
      <c:valAx>
        <c:axId val="10700935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00928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Age-detrending,</a:t>
            </a:r>
            <a:r>
              <a:rPr lang="en-US" baseline="0"/>
              <a:t> then growth rate detrending</a:t>
            </a:r>
            <a:endParaRPr lang="en-US"/>
          </a:p>
        </c:rich>
      </c:tx>
      <c:layout>
        <c:manualLayout>
          <c:xMode val="edge"/>
          <c:yMode val="edge"/>
          <c:x val="0.12844444444444442"/>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5.2798337707786525E-2"/>
                  <c:y val="-0.26985855934674835"/>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ICE120501AL1!$CL$4:$CL$67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xVal>
          <c:yVal>
            <c:numRef>
              <c:f>ICE120501AL1!$CP$4:$CP$67</c:f>
              <c:numCache>
                <c:formatCode>0.00</c:formatCode>
                <c:ptCount val="64"/>
                <c:pt idx="0">
                  <c:v>0.83533379460884483</c:v>
                </c:pt>
                <c:pt idx="1">
                  <c:v>0.77282768267320412</c:v>
                </c:pt>
                <c:pt idx="2">
                  <c:v>0.69633294645989308</c:v>
                </c:pt>
                <c:pt idx="3">
                  <c:v>0.64332776350729259</c:v>
                </c:pt>
                <c:pt idx="4">
                  <c:v>0.61218748580875493</c:v>
                </c:pt>
                <c:pt idx="5">
                  <c:v>0.68842158173078116</c:v>
                </c:pt>
                <c:pt idx="6">
                  <c:v>0.69958849390377409</c:v>
                </c:pt>
                <c:pt idx="7">
                  <c:v>0.66057509706620043</c:v>
                </c:pt>
                <c:pt idx="8">
                  <c:v>0.72864121137953708</c:v>
                </c:pt>
                <c:pt idx="9">
                  <c:v>0.75370279151384356</c:v>
                </c:pt>
                <c:pt idx="10">
                  <c:v>0.78009193028089974</c:v>
                </c:pt>
                <c:pt idx="11">
                  <c:v>0.83204236615559124</c:v>
                </c:pt>
                <c:pt idx="12">
                  <c:v>0.75250063634765263</c:v>
                </c:pt>
                <c:pt idx="13">
                  <c:v>0.64531460277969677</c:v>
                </c:pt>
                <c:pt idx="14">
                  <c:v>0.72243868637535913</c:v>
                </c:pt>
                <c:pt idx="15">
                  <c:v>0.82067195431016793</c:v>
                </c:pt>
                <c:pt idx="16">
                  <c:v>0.80995865874302875</c:v>
                </c:pt>
                <c:pt idx="17">
                  <c:v>0.82443890035317557</c:v>
                </c:pt>
                <c:pt idx="18">
                  <c:v>0.78276872337501102</c:v>
                </c:pt>
                <c:pt idx="19">
                  <c:v>0.73646793776046093</c:v>
                </c:pt>
                <c:pt idx="20">
                  <c:v>0.76174855074410885</c:v>
                </c:pt>
                <c:pt idx="21">
                  <c:v>0.6873767538702179</c:v>
                </c:pt>
                <c:pt idx="22">
                  <c:v>0.64710751280425671</c:v>
                </c:pt>
                <c:pt idx="23">
                  <c:v>0.63214547009850441</c:v>
                </c:pt>
                <c:pt idx="24">
                  <c:v>0.65690199981087716</c:v>
                </c:pt>
                <c:pt idx="25">
                  <c:v>0.72612739572322005</c:v>
                </c:pt>
                <c:pt idx="26">
                  <c:v>0.67193006475223338</c:v>
                </c:pt>
                <c:pt idx="27">
                  <c:v>0.68285654316892541</c:v>
                </c:pt>
                <c:pt idx="28">
                  <c:v>0.69057531153875795</c:v>
                </c:pt>
                <c:pt idx="29">
                  <c:v>0.72670909782931847</c:v>
                </c:pt>
                <c:pt idx="30">
                  <c:v>0.80648692680665912</c:v>
                </c:pt>
                <c:pt idx="31">
                  <c:v>0.96052233890046079</c:v>
                </c:pt>
                <c:pt idx="32">
                  <c:v>0.81106484528948719</c:v>
                </c:pt>
                <c:pt idx="33">
                  <c:v>0.79370642378978129</c:v>
                </c:pt>
                <c:pt idx="34">
                  <c:v>0.78267563151281416</c:v>
                </c:pt>
                <c:pt idx="35">
                  <c:v>0.83333832957932763</c:v>
                </c:pt>
                <c:pt idx="36">
                  <c:v>0.74450553126913466</c:v>
                </c:pt>
                <c:pt idx="37">
                  <c:v>0.70779977467092958</c:v>
                </c:pt>
                <c:pt idx="38">
                  <c:v>0.76849696096143727</c:v>
                </c:pt>
                <c:pt idx="39">
                  <c:v>0.77475736426752451</c:v>
                </c:pt>
                <c:pt idx="40">
                  <c:v>0.84850791713089668</c:v>
                </c:pt>
                <c:pt idx="41">
                  <c:v>0.85533260582345216</c:v>
                </c:pt>
                <c:pt idx="42">
                  <c:v>0.91552662633814652</c:v>
                </c:pt>
                <c:pt idx="43">
                  <c:v>0.83288520433478785</c:v>
                </c:pt>
                <c:pt idx="44">
                  <c:v>0.78786094252018202</c:v>
                </c:pt>
                <c:pt idx="45">
                  <c:v>0.84991692808702268</c:v>
                </c:pt>
                <c:pt idx="46">
                  <c:v>0.78566448778655018</c:v>
                </c:pt>
                <c:pt idx="47">
                  <c:v>0.77745982195681729</c:v>
                </c:pt>
                <c:pt idx="48">
                  <c:v>0.77754745529911129</c:v>
                </c:pt>
                <c:pt idx="49">
                  <c:v>0.74239625988393942</c:v>
                </c:pt>
                <c:pt idx="50">
                  <c:v>0.73643532971701087</c:v>
                </c:pt>
                <c:pt idx="51">
                  <c:v>0.7442632054779138</c:v>
                </c:pt>
                <c:pt idx="52">
                  <c:v>0.72539741406370462</c:v>
                </c:pt>
                <c:pt idx="53">
                  <c:v>0.77597830054109163</c:v>
                </c:pt>
                <c:pt idx="54">
                  <c:v>0.81809580076776545</c:v>
                </c:pt>
                <c:pt idx="55">
                  <c:v>0.82116478196016995</c:v>
                </c:pt>
                <c:pt idx="56">
                  <c:v>0.75805138803383632</c:v>
                </c:pt>
                <c:pt idx="57">
                  <c:v>0.74332462869351779</c:v>
                </c:pt>
                <c:pt idx="58">
                  <c:v>0.73904446631661624</c:v>
                </c:pt>
                <c:pt idx="59">
                  <c:v>0.73964800378741646</c:v>
                </c:pt>
                <c:pt idx="60">
                  <c:v>0.7544832511377807</c:v>
                </c:pt>
                <c:pt idx="61">
                  <c:v>0.77846741762295191</c:v>
                </c:pt>
                <c:pt idx="62">
                  <c:v>0.75807782037108151</c:v>
                </c:pt>
                <c:pt idx="63">
                  <c:v>0.75480755737451188</c:v>
                </c:pt>
              </c:numCache>
            </c:numRef>
          </c:yVal>
          <c:smooth val="0"/>
          <c:extLst>
            <c:ext xmlns:c16="http://schemas.microsoft.com/office/drawing/2014/chart" uri="{C3380CC4-5D6E-409C-BE32-E72D297353CC}">
              <c16:uniqueId val="{00000001-2B7B-443C-9401-A5647E26F174}"/>
            </c:ext>
          </c:extLst>
        </c:ser>
        <c:dLbls>
          <c:showLegendKey val="0"/>
          <c:showVal val="0"/>
          <c:showCatName val="0"/>
          <c:showSerName val="0"/>
          <c:showPercent val="0"/>
          <c:showBubbleSize val="0"/>
        </c:dLbls>
        <c:axId val="1070092880"/>
        <c:axId val="1070093536"/>
      </c:scatterChart>
      <c:valAx>
        <c:axId val="10700928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0093536"/>
        <c:crosses val="autoZero"/>
        <c:crossBetween val="midCat"/>
      </c:valAx>
      <c:valAx>
        <c:axId val="10700935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700928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ICE121401AL1!$Z$4:$Z$177</c:f>
              <c:numCache>
                <c:formatCode>0.00</c:formatCode>
                <c:ptCount val="174"/>
                <c:pt idx="3">
                  <c:v>0.80090293900108978</c:v>
                </c:pt>
                <c:pt idx="4">
                  <c:v>0.82817954659475057</c:v>
                </c:pt>
                <c:pt idx="5">
                  <c:v>0.84083057555855611</c:v>
                </c:pt>
                <c:pt idx="6">
                  <c:v>0.84827738107853112</c:v>
                </c:pt>
                <c:pt idx="7">
                  <c:v>0.84575288424915995</c:v>
                </c:pt>
                <c:pt idx="8">
                  <c:v>0.95433014217225809</c:v>
                </c:pt>
                <c:pt idx="9">
                  <c:v>1.0743569863856939</c:v>
                </c:pt>
                <c:pt idx="10">
                  <c:v>1.0594577044606253</c:v>
                </c:pt>
                <c:pt idx="11">
                  <c:v>0.91165843248905865</c:v>
                </c:pt>
                <c:pt idx="12">
                  <c:v>0.75288824082575334</c:v>
                </c:pt>
                <c:pt idx="13">
                  <c:v>0.75556404686175127</c:v>
                </c:pt>
                <c:pt idx="14">
                  <c:v>0.85139326758060552</c:v>
                </c:pt>
                <c:pt idx="15">
                  <c:v>0.95658317262896841</c:v>
                </c:pt>
                <c:pt idx="16">
                  <c:v>1.0028865883300095</c:v>
                </c:pt>
                <c:pt idx="17">
                  <c:v>0.96792188528783418</c:v>
                </c:pt>
                <c:pt idx="18">
                  <c:v>0.98727634059247049</c:v>
                </c:pt>
                <c:pt idx="19">
                  <c:v>1.074054638163298</c:v>
                </c:pt>
                <c:pt idx="20">
                  <c:v>1.0400248233814826</c:v>
                </c:pt>
                <c:pt idx="21">
                  <c:v>0.91371852770679918</c:v>
                </c:pt>
                <c:pt idx="22">
                  <c:v>0.73238537609895427</c:v>
                </c:pt>
                <c:pt idx="23">
                  <c:v>0.52661826957944813</c:v>
                </c:pt>
                <c:pt idx="24">
                  <c:v>0.51721324575142669</c:v>
                </c:pt>
                <c:pt idx="25">
                  <c:v>0.62987138496059503</c:v>
                </c:pt>
                <c:pt idx="26">
                  <c:v>0.6340277436684969</c:v>
                </c:pt>
                <c:pt idx="27">
                  <c:v>0.65118947333841293</c:v>
                </c:pt>
                <c:pt idx="28">
                  <c:v>0.77318011270910358</c:v>
                </c:pt>
                <c:pt idx="29">
                  <c:v>1.0142617995080103</c:v>
                </c:pt>
                <c:pt idx="30">
                  <c:v>1.2869717668048199</c:v>
                </c:pt>
                <c:pt idx="31">
                  <c:v>1.4102305673536586</c:v>
                </c:pt>
                <c:pt idx="32">
                  <c:v>1.3537079566836085</c:v>
                </c:pt>
                <c:pt idx="33">
                  <c:v>1.3171927936587582</c:v>
                </c:pt>
                <c:pt idx="34">
                  <c:v>1.2081579331075252</c:v>
                </c:pt>
                <c:pt idx="35">
                  <c:v>1.0512657602587658</c:v>
                </c:pt>
                <c:pt idx="36">
                  <c:v>0.84790615186525464</c:v>
                </c:pt>
                <c:pt idx="37">
                  <c:v>0.63466369299865066</c:v>
                </c:pt>
                <c:pt idx="38">
                  <c:v>0.65949700009954881</c:v>
                </c:pt>
                <c:pt idx="39">
                  <c:v>0.72520655752333307</c:v>
                </c:pt>
                <c:pt idx="40">
                  <c:v>0.94796119297389092</c:v>
                </c:pt>
                <c:pt idx="41">
                  <c:v>1.1867555386858246</c:v>
                </c:pt>
                <c:pt idx="42">
                  <c:v>1.3005275912394707</c:v>
                </c:pt>
                <c:pt idx="43">
                  <c:v>1.3655513148708542</c:v>
                </c:pt>
                <c:pt idx="44">
                  <c:v>1.1664367257427282</c:v>
                </c:pt>
                <c:pt idx="45">
                  <c:v>0.83683128783366589</c:v>
                </c:pt>
                <c:pt idx="46">
                  <c:v>0.54621923043681586</c:v>
                </c:pt>
                <c:pt idx="47">
                  <c:v>0.67499250289080215</c:v>
                </c:pt>
                <c:pt idx="48">
                  <c:v>0.82314369315848301</c:v>
                </c:pt>
                <c:pt idx="49">
                  <c:v>0.7482335792371253</c:v>
                </c:pt>
                <c:pt idx="50">
                  <c:v>0.60159688269914957</c:v>
                </c:pt>
                <c:pt idx="51">
                  <c:v>0.55070434206708962</c:v>
                </c:pt>
                <c:pt idx="52">
                  <c:v>0.50900305422196102</c:v>
                </c:pt>
                <c:pt idx="53">
                  <c:v>0.54974787069482467</c:v>
                </c:pt>
                <c:pt idx="54">
                  <c:v>0.59674099984988582</c:v>
                </c:pt>
                <c:pt idx="55">
                  <c:v>0.50255449668727059</c:v>
                </c:pt>
                <c:pt idx="56">
                  <c:v>0.49612997694082184</c:v>
                </c:pt>
                <c:pt idx="57">
                  <c:v>0.48265238579015235</c:v>
                </c:pt>
                <c:pt idx="58">
                  <c:v>0.55880331165982078</c:v>
                </c:pt>
                <c:pt idx="59">
                  <c:v>0.79640101174943645</c:v>
                </c:pt>
                <c:pt idx="60">
                  <c:v>0.87766532753963444</c:v>
                </c:pt>
                <c:pt idx="61">
                  <c:v>0.73241981860951277</c:v>
                </c:pt>
                <c:pt idx="62">
                  <c:v>0.63755847296765067</c:v>
                </c:pt>
                <c:pt idx="63">
                  <c:v>0.78738662794001701</c:v>
                </c:pt>
                <c:pt idx="64">
                  <c:v>0.93523702886132387</c:v>
                </c:pt>
                <c:pt idx="65">
                  <c:v>1.0109721360206834</c:v>
                </c:pt>
                <c:pt idx="66">
                  <c:v>0.92992500664416666</c:v>
                </c:pt>
                <c:pt idx="67">
                  <c:v>0.77363898107192797</c:v>
                </c:pt>
                <c:pt idx="68">
                  <c:v>0.64056590464035223</c:v>
                </c:pt>
                <c:pt idx="69">
                  <c:v>0.63889071274148534</c:v>
                </c:pt>
                <c:pt idx="70">
                  <c:v>0.80448837901534609</c:v>
                </c:pt>
                <c:pt idx="71">
                  <c:v>0.82854963771163348</c:v>
                </c:pt>
                <c:pt idx="72">
                  <c:v>0.73447137977133159</c:v>
                </c:pt>
                <c:pt idx="73">
                  <c:v>0.67294855457683656</c:v>
                </c:pt>
                <c:pt idx="74">
                  <c:v>0.7218833868937411</c:v>
                </c:pt>
                <c:pt idx="75">
                  <c:v>0.87498998073550682</c:v>
                </c:pt>
                <c:pt idx="76">
                  <c:v>1.1236051225733454</c:v>
                </c:pt>
                <c:pt idx="77">
                  <c:v>1.154219518266864</c:v>
                </c:pt>
                <c:pt idx="78">
                  <c:v>1.0665549072790954</c:v>
                </c:pt>
                <c:pt idx="79">
                  <c:v>0.99939596268791742</c:v>
                </c:pt>
                <c:pt idx="80">
                  <c:v>1.0190038634922214</c:v>
                </c:pt>
                <c:pt idx="81">
                  <c:v>0.99661866572303426</c:v>
                </c:pt>
                <c:pt idx="82">
                  <c:v>0.97381988725759272</c:v>
                </c:pt>
                <c:pt idx="83">
                  <c:v>0.87664689683901775</c:v>
                </c:pt>
                <c:pt idx="84">
                  <c:v>0.75572572173972974</c:v>
                </c:pt>
                <c:pt idx="85">
                  <c:v>0.75418551221023877</c:v>
                </c:pt>
                <c:pt idx="86">
                  <c:v>0.64196068053295718</c:v>
                </c:pt>
                <c:pt idx="87">
                  <c:v>0.70269457044526051</c:v>
                </c:pt>
                <c:pt idx="88">
                  <c:v>0.95074577771388635</c:v>
                </c:pt>
                <c:pt idx="89">
                  <c:v>1.0446396431565099</c:v>
                </c:pt>
                <c:pt idx="90">
                  <c:v>0.97857841149170333</c:v>
                </c:pt>
                <c:pt idx="91">
                  <c:v>1.189714012917988</c:v>
                </c:pt>
                <c:pt idx="92">
                  <c:v>1.3489096217634604</c:v>
                </c:pt>
                <c:pt idx="93">
                  <c:v>1.3673900599747122</c:v>
                </c:pt>
                <c:pt idx="94">
                  <c:v>1.3247859081395532</c:v>
                </c:pt>
                <c:pt idx="95">
                  <c:v>1.2434827816712348</c:v>
                </c:pt>
                <c:pt idx="96">
                  <c:v>1.0295291138925409</c:v>
                </c:pt>
                <c:pt idx="97">
                  <c:v>0.8330724437650725</c:v>
                </c:pt>
                <c:pt idx="98">
                  <c:v>0.7924334363495098</c:v>
                </c:pt>
                <c:pt idx="99">
                  <c:v>0.9201354241194124</c:v>
                </c:pt>
                <c:pt idx="100">
                  <c:v>0.95361301353770811</c:v>
                </c:pt>
                <c:pt idx="101">
                  <c:v>0.79984102327033413</c:v>
                </c:pt>
                <c:pt idx="102">
                  <c:v>0.81581193799514162</c:v>
                </c:pt>
                <c:pt idx="103">
                  <c:v>1.0534094531361005</c:v>
                </c:pt>
                <c:pt idx="104">
                  <c:v>1.1188413927902994</c:v>
                </c:pt>
                <c:pt idx="105">
                  <c:v>1.2070261617975953</c:v>
                </c:pt>
                <c:pt idx="106">
                  <c:v>1.2760959854930796</c:v>
                </c:pt>
                <c:pt idx="107">
                  <c:v>1.2937262252795252</c:v>
                </c:pt>
                <c:pt idx="108">
                  <c:v>1.3119054779147807</c:v>
                </c:pt>
                <c:pt idx="109">
                  <c:v>1.2506415519332532</c:v>
                </c:pt>
                <c:pt idx="110">
                  <c:v>1.1274454233902376</c:v>
                </c:pt>
                <c:pt idx="111">
                  <c:v>0.93955136547022211</c:v>
                </c:pt>
                <c:pt idx="112">
                  <c:v>0.8140235761904997</c:v>
                </c:pt>
                <c:pt idx="113">
                  <c:v>0.78113957521657951</c:v>
                </c:pt>
                <c:pt idx="114">
                  <c:v>0.86415862809221955</c:v>
                </c:pt>
                <c:pt idx="115">
                  <c:v>0.83553960339665667</c:v>
                </c:pt>
                <c:pt idx="116">
                  <c:v>0.71391563980869732</c:v>
                </c:pt>
                <c:pt idx="117">
                  <c:v>0.70354813618881085</c:v>
                </c:pt>
                <c:pt idx="118">
                  <c:v>0.95341449196082717</c:v>
                </c:pt>
                <c:pt idx="119">
                  <c:v>0.95095236151736051</c:v>
                </c:pt>
                <c:pt idx="120">
                  <c:v>0.79362782409971278</c:v>
                </c:pt>
                <c:pt idx="121">
                  <c:v>0.7679155286173458</c:v>
                </c:pt>
                <c:pt idx="122">
                  <c:v>1.0644050205037787</c:v>
                </c:pt>
                <c:pt idx="123">
                  <c:v>1.2095228923225012</c:v>
                </c:pt>
                <c:pt idx="124">
                  <c:v>1.1336636255035837</c:v>
                </c:pt>
                <c:pt idx="125">
                  <c:v>0.90808590625795071</c:v>
                </c:pt>
                <c:pt idx="126">
                  <c:v>0.76421063027664327</c:v>
                </c:pt>
                <c:pt idx="127">
                  <c:v>0.80804059576476783</c:v>
                </c:pt>
                <c:pt idx="128">
                  <c:v>0.88776716732145911</c:v>
                </c:pt>
                <c:pt idx="129">
                  <c:v>0.83452041120644083</c:v>
                </c:pt>
                <c:pt idx="130">
                  <c:v>0.7837450440726893</c:v>
                </c:pt>
                <c:pt idx="131">
                  <c:v>0.91112774688294818</c:v>
                </c:pt>
                <c:pt idx="132">
                  <c:v>1.0546347695158795</c:v>
                </c:pt>
                <c:pt idx="133">
                  <c:v>0.91505978073083072</c:v>
                </c:pt>
                <c:pt idx="134">
                  <c:v>0.88101288167389913</c:v>
                </c:pt>
                <c:pt idx="135">
                  <c:v>0.89308028602141665</c:v>
                </c:pt>
                <c:pt idx="136">
                  <c:v>0.90996076194166453</c:v>
                </c:pt>
                <c:pt idx="137">
                  <c:v>0.7945791655819987</c:v>
                </c:pt>
                <c:pt idx="138">
                  <c:v>0.85623266671898612</c:v>
                </c:pt>
                <c:pt idx="139">
                  <c:v>0.83055680183842617</c:v>
                </c:pt>
                <c:pt idx="140">
                  <c:v>0.79896688072755939</c:v>
                </c:pt>
                <c:pt idx="141">
                  <c:v>1.1151031890745586</c:v>
                </c:pt>
                <c:pt idx="142">
                  <c:v>0.8048513971814667</c:v>
                </c:pt>
                <c:pt idx="143">
                  <c:v>0.78777992902934202</c:v>
                </c:pt>
                <c:pt idx="144">
                  <c:v>0.75622142457264252</c:v>
                </c:pt>
                <c:pt idx="145">
                  <c:v>0.74724051144568948</c:v>
                </c:pt>
                <c:pt idx="146">
                  <c:v>0.77426751129628024</c:v>
                </c:pt>
                <c:pt idx="147">
                  <c:v>0.84807844926224296</c:v>
                </c:pt>
                <c:pt idx="148">
                  <c:v>0.80823503612866188</c:v>
                </c:pt>
                <c:pt idx="149">
                  <c:v>0.84038711193183091</c:v>
                </c:pt>
                <c:pt idx="150">
                  <c:v>0.97121556302347589</c:v>
                </c:pt>
                <c:pt idx="151">
                  <c:v>0.85234766910983084</c:v>
                </c:pt>
                <c:pt idx="152">
                  <c:v>0.77636536571306214</c:v>
                </c:pt>
                <c:pt idx="153">
                  <c:v>0.87933781350939344</c:v>
                </c:pt>
                <c:pt idx="154">
                  <c:v>0.84731959588636441</c:v>
                </c:pt>
                <c:pt idx="155">
                  <c:v>0.8273555531152933</c:v>
                </c:pt>
                <c:pt idx="156">
                  <c:v>0.8523827396353566</c:v>
                </c:pt>
                <c:pt idx="157">
                  <c:v>0.7428317131359361</c:v>
                </c:pt>
                <c:pt idx="158">
                  <c:v>0.79862037592214596</c:v>
                </c:pt>
                <c:pt idx="159">
                  <c:v>0.79315534226127571</c:v>
                </c:pt>
                <c:pt idx="160">
                  <c:v>0.80997525177845486</c:v>
                </c:pt>
                <c:pt idx="161">
                  <c:v>0.80577999547527279</c:v>
                </c:pt>
                <c:pt idx="162">
                  <c:v>0.80705741221518779</c:v>
                </c:pt>
                <c:pt idx="163">
                  <c:v>0.81408997679972483</c:v>
                </c:pt>
                <c:pt idx="164">
                  <c:v>0.82922629842628226</c:v>
                </c:pt>
                <c:pt idx="165">
                  <c:v>0.83542406278855741</c:v>
                </c:pt>
                <c:pt idx="166">
                  <c:v>0.80733733133128538</c:v>
                </c:pt>
                <c:pt idx="167">
                  <c:v>0.79954055763643661</c:v>
                </c:pt>
                <c:pt idx="168">
                  <c:v>0.79694565380441129</c:v>
                </c:pt>
                <c:pt idx="169">
                  <c:v>0.9121521693861111</c:v>
                </c:pt>
                <c:pt idx="170">
                  <c:v>0.96007039303953257</c:v>
                </c:pt>
              </c:numCache>
            </c:numRef>
          </c:xVal>
          <c:yVal>
            <c:numRef>
              <c:f>ICE121401AL1!$AA$4:$AA$177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B3A2-4E81-AD0E-6CF77C3C2F86}"/>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ICE121401AL1!$BP$4:$BP$177</c:f>
              <c:numCache>
                <c:formatCode>0.00</c:formatCode>
                <c:ptCount val="174"/>
                <c:pt idx="3">
                  <c:v>0.55464947900108974</c:v>
                </c:pt>
                <c:pt idx="4">
                  <c:v>0.62127929659475056</c:v>
                </c:pt>
                <c:pt idx="5">
                  <c:v>0.51181278555855603</c:v>
                </c:pt>
                <c:pt idx="6">
                  <c:v>0.50510551107853108</c:v>
                </c:pt>
                <c:pt idx="7">
                  <c:v>0.53077680424915996</c:v>
                </c:pt>
                <c:pt idx="8">
                  <c:v>0.68097807217225814</c:v>
                </c:pt>
                <c:pt idx="9">
                  <c:v>0.773333466385694</c:v>
                </c:pt>
                <c:pt idx="10">
                  <c:v>0.74448162446062527</c:v>
                </c:pt>
                <c:pt idx="11">
                  <c:v>0.58264064248905856</c:v>
                </c:pt>
                <c:pt idx="12">
                  <c:v>0.49318073082575331</c:v>
                </c:pt>
                <c:pt idx="13">
                  <c:v>0.53565959686175124</c:v>
                </c:pt>
                <c:pt idx="14">
                  <c:v>0.56425459758060559</c:v>
                </c:pt>
                <c:pt idx="15">
                  <c:v>0.66944450262896849</c:v>
                </c:pt>
                <c:pt idx="16">
                  <c:v>0.68791050833000955</c:v>
                </c:pt>
                <c:pt idx="17">
                  <c:v>0.61046150528783427</c:v>
                </c:pt>
                <c:pt idx="18">
                  <c:v>0.76737189059247046</c:v>
                </c:pt>
                <c:pt idx="19">
                  <c:v>0.78691596816329812</c:v>
                </c:pt>
                <c:pt idx="20">
                  <c:v>0.71100703338148252</c:v>
                </c:pt>
                <c:pt idx="21">
                  <c:v>0.57054665770679913</c:v>
                </c:pt>
                <c:pt idx="22">
                  <c:v>0.38921350609895422</c:v>
                </c:pt>
                <c:pt idx="23">
                  <c:v>0.35802577957944814</c:v>
                </c:pt>
                <c:pt idx="24">
                  <c:v>0.27095978575142665</c:v>
                </c:pt>
                <c:pt idx="25">
                  <c:v>0.370163874960595</c:v>
                </c:pt>
                <c:pt idx="26">
                  <c:v>0.41412329366849687</c:v>
                </c:pt>
                <c:pt idx="27">
                  <c:v>0.49497871333841292</c:v>
                </c:pt>
                <c:pt idx="28">
                  <c:v>0.52692665270910355</c:v>
                </c:pt>
                <c:pt idx="29">
                  <c:v>0.69928571950801033</c:v>
                </c:pt>
                <c:pt idx="30">
                  <c:v>0.95795397680481986</c:v>
                </c:pt>
                <c:pt idx="31">
                  <c:v>1.1092070473536588</c:v>
                </c:pt>
                <c:pt idx="32">
                  <c:v>0.98185135668360857</c:v>
                </c:pt>
                <c:pt idx="33">
                  <c:v>0.91640593365875811</c:v>
                </c:pt>
                <c:pt idx="34">
                  <c:v>0.93480586310752523</c:v>
                </c:pt>
                <c:pt idx="35">
                  <c:v>0.70809389025876579</c:v>
                </c:pt>
                <c:pt idx="36">
                  <c:v>0.49044577186525473</c:v>
                </c:pt>
                <c:pt idx="37">
                  <c:v>0.45346844299865063</c:v>
                </c:pt>
                <c:pt idx="38">
                  <c:v>0.58896619009954887</c:v>
                </c:pt>
                <c:pt idx="39">
                  <c:v>0.56899579752333307</c:v>
                </c:pt>
                <c:pt idx="40">
                  <c:v>0.66082252297389099</c:v>
                </c:pt>
                <c:pt idx="41">
                  <c:v>0.87177945868582463</c:v>
                </c:pt>
                <c:pt idx="42">
                  <c:v>0.92867099123947072</c:v>
                </c:pt>
                <c:pt idx="43">
                  <c:v>1.0365335248708543</c:v>
                </c:pt>
                <c:pt idx="44">
                  <c:v>0.87929805574272824</c:v>
                </c:pt>
                <c:pt idx="45">
                  <c:v>0.5218552078336659</c:v>
                </c:pt>
                <c:pt idx="46">
                  <c:v>0.51256164043681585</c:v>
                </c:pt>
                <c:pt idx="47">
                  <c:v>0.66051574289080217</c:v>
                </c:pt>
                <c:pt idx="48">
                  <c:v>0.70233074315848298</c:v>
                </c:pt>
                <c:pt idx="49">
                  <c:v>0.56703832923712527</c:v>
                </c:pt>
                <c:pt idx="50">
                  <c:v>0.54751475269914962</c:v>
                </c:pt>
                <c:pt idx="51">
                  <c:v>0.51082667206708965</c:v>
                </c:pt>
                <c:pt idx="52">
                  <c:v>0.50760956422196102</c:v>
                </c:pt>
                <c:pt idx="53">
                  <c:v>0.54522519069482467</c:v>
                </c:pt>
                <c:pt idx="54">
                  <c:v>0.48696459984988583</c:v>
                </c:pt>
                <c:pt idx="55">
                  <c:v>0.50116100668727059</c:v>
                </c:pt>
                <c:pt idx="56">
                  <c:v>0.4627161569408218</c:v>
                </c:pt>
                <c:pt idx="57">
                  <c:v>0.4285702557901524</c:v>
                </c:pt>
                <c:pt idx="58">
                  <c:v>0.52514572165982076</c:v>
                </c:pt>
                <c:pt idx="59">
                  <c:v>0.66413117174943648</c:v>
                </c:pt>
                <c:pt idx="60">
                  <c:v>0.65776087753963441</c:v>
                </c:pt>
                <c:pt idx="61">
                  <c:v>0.48616635860951274</c:v>
                </c:pt>
                <c:pt idx="62">
                  <c:v>0.51674552296765064</c:v>
                </c:pt>
                <c:pt idx="63">
                  <c:v>0.63117586794001701</c:v>
                </c:pt>
                <c:pt idx="64">
                  <c:v>0.72833677886132386</c:v>
                </c:pt>
                <c:pt idx="65">
                  <c:v>0.79106768602068334</c:v>
                </c:pt>
                <c:pt idx="66">
                  <c:v>0.58675313664416662</c:v>
                </c:pt>
                <c:pt idx="67">
                  <c:v>0.57965524107192801</c:v>
                </c:pt>
                <c:pt idx="68">
                  <c:v>0.5609990846403522</c:v>
                </c:pt>
                <c:pt idx="69">
                  <c:v>0.63749722274148535</c:v>
                </c:pt>
                <c:pt idx="70">
                  <c:v>0.66040115901534613</c:v>
                </c:pt>
                <c:pt idx="71">
                  <c:v>0.64735438771163345</c:v>
                </c:pt>
                <c:pt idx="72">
                  <c:v>0.60220153977133162</c:v>
                </c:pt>
                <c:pt idx="73">
                  <c:v>0.60241774457683661</c:v>
                </c:pt>
                <c:pt idx="74">
                  <c:v>0.6226772368937411</c:v>
                </c:pt>
                <c:pt idx="75">
                  <c:v>0.71877922073550682</c:v>
                </c:pt>
                <c:pt idx="76">
                  <c:v>0.90370067257334541</c:v>
                </c:pt>
                <c:pt idx="77">
                  <c:v>0.82520172826686389</c:v>
                </c:pt>
                <c:pt idx="78">
                  <c:v>0.80684739727909538</c:v>
                </c:pt>
                <c:pt idx="79">
                  <c:v>0.83080347268791743</c:v>
                </c:pt>
                <c:pt idx="80">
                  <c:v>0.87491664349222142</c:v>
                </c:pt>
                <c:pt idx="81">
                  <c:v>0.78971841572303425</c:v>
                </c:pt>
                <c:pt idx="82">
                  <c:v>0.84155004725759275</c:v>
                </c:pt>
                <c:pt idx="83">
                  <c:v>0.63039343683901772</c:v>
                </c:pt>
                <c:pt idx="84">
                  <c:v>0.61163850173972978</c:v>
                </c:pt>
                <c:pt idx="85">
                  <c:v>0.6219156722102388</c:v>
                </c:pt>
                <c:pt idx="86">
                  <c:v>0.44797694053295722</c:v>
                </c:pt>
                <c:pt idx="87">
                  <c:v>0.67971316044526053</c:v>
                </c:pt>
                <c:pt idx="88">
                  <c:v>0.8966636477138864</c:v>
                </c:pt>
                <c:pt idx="89">
                  <c:v>0.82473519315650989</c:v>
                </c:pt>
                <c:pt idx="90">
                  <c:v>0.74557408149170334</c:v>
                </c:pt>
                <c:pt idx="91">
                  <c:v>1.057444172917988</c:v>
                </c:pt>
                <c:pt idx="92">
                  <c:v>1.0478861017634604</c:v>
                </c:pt>
                <c:pt idx="93">
                  <c:v>1.1474856099747122</c:v>
                </c:pt>
                <c:pt idx="94">
                  <c:v>1.0237623881395534</c:v>
                </c:pt>
                <c:pt idx="95">
                  <c:v>0.84269592167123475</c:v>
                </c:pt>
                <c:pt idx="96">
                  <c:v>0.75617704389254092</c:v>
                </c:pt>
                <c:pt idx="97">
                  <c:v>0.76254163376507256</c:v>
                </c:pt>
                <c:pt idx="98">
                  <c:v>0.75255576634950982</c:v>
                </c:pt>
                <c:pt idx="99">
                  <c:v>0.84960461411941246</c:v>
                </c:pt>
                <c:pt idx="100">
                  <c:v>0.7467127635377081</c:v>
                </c:pt>
                <c:pt idx="101">
                  <c:v>0.70063487327033414</c:v>
                </c:pt>
                <c:pt idx="102">
                  <c:v>0.80484979799514167</c:v>
                </c:pt>
                <c:pt idx="103">
                  <c:v>0.8594257131361005</c:v>
                </c:pt>
                <c:pt idx="104">
                  <c:v>0.96263063279029937</c:v>
                </c:pt>
                <c:pt idx="105">
                  <c:v>1.0130424217975953</c:v>
                </c:pt>
                <c:pt idx="106">
                  <c:v>1.0691957354930794</c:v>
                </c:pt>
                <c:pt idx="107">
                  <c:v>1.1375154652795252</c:v>
                </c:pt>
                <c:pt idx="108">
                  <c:v>1.0920010279147807</c:v>
                </c:pt>
                <c:pt idx="109">
                  <c:v>1.0176372219332532</c:v>
                </c:pt>
                <c:pt idx="110">
                  <c:v>0.92054517339023756</c:v>
                </c:pt>
                <c:pt idx="111">
                  <c:v>0.79546414547022215</c:v>
                </c:pt>
                <c:pt idx="112">
                  <c:v>0.80306143619049974</c:v>
                </c:pt>
                <c:pt idx="113">
                  <c:v>0.77585590521657954</c:v>
                </c:pt>
                <c:pt idx="114">
                  <c:v>0.81746709809221951</c:v>
                </c:pt>
                <c:pt idx="115">
                  <c:v>0.60253527339665669</c:v>
                </c:pt>
                <c:pt idx="116">
                  <c:v>0.69861181980869735</c:v>
                </c:pt>
                <c:pt idx="117">
                  <c:v>0.6817894061888109</c:v>
                </c:pt>
                <c:pt idx="118">
                  <c:v>0.89933236196082722</c:v>
                </c:pt>
                <c:pt idx="119">
                  <c:v>0.93999022151736056</c:v>
                </c:pt>
                <c:pt idx="120">
                  <c:v>0.77515478409971283</c:v>
                </c:pt>
                <c:pt idx="121">
                  <c:v>0.71083398861734581</c:v>
                </c:pt>
                <c:pt idx="122">
                  <c:v>0.85750477050377871</c:v>
                </c:pt>
                <c:pt idx="123">
                  <c:v>1.0155391523225012</c:v>
                </c:pt>
                <c:pt idx="124">
                  <c:v>0.87395611550358365</c:v>
                </c:pt>
                <c:pt idx="125">
                  <c:v>0.82851908625795068</c:v>
                </c:pt>
                <c:pt idx="126">
                  <c:v>0.76106158027664328</c:v>
                </c:pt>
                <c:pt idx="127">
                  <c:v>0.80014002576476784</c:v>
                </c:pt>
                <c:pt idx="128">
                  <c:v>0.64151370732145907</c:v>
                </c:pt>
                <c:pt idx="129">
                  <c:v>0.76398960120644088</c:v>
                </c:pt>
                <c:pt idx="130">
                  <c:v>0.69213708407268937</c:v>
                </c:pt>
                <c:pt idx="131">
                  <c:v>0.91112774688294818</c:v>
                </c:pt>
                <c:pt idx="132">
                  <c:v>0.88604227951587955</c:v>
                </c:pt>
                <c:pt idx="133">
                  <c:v>0.85302653073083079</c:v>
                </c:pt>
                <c:pt idx="134">
                  <c:v>0.87154489167389915</c:v>
                </c:pt>
                <c:pt idx="135">
                  <c:v>0.80182750602141661</c:v>
                </c:pt>
                <c:pt idx="136">
                  <c:v>0.85587863194166458</c:v>
                </c:pt>
                <c:pt idx="137">
                  <c:v>0.79369983558199875</c:v>
                </c:pt>
                <c:pt idx="138">
                  <c:v>0.8081828467189861</c:v>
                </c:pt>
                <c:pt idx="139">
                  <c:v>0.75205136183842614</c:v>
                </c:pt>
                <c:pt idx="140">
                  <c:v>0.71233485072755942</c:v>
                </c:pt>
                <c:pt idx="141">
                  <c:v>0.94651069907455865</c:v>
                </c:pt>
                <c:pt idx="142">
                  <c:v>0.73594586718146671</c:v>
                </c:pt>
                <c:pt idx="143">
                  <c:v>0.76147274902934203</c:v>
                </c:pt>
                <c:pt idx="144">
                  <c:v>0.73666812457264252</c:v>
                </c:pt>
                <c:pt idx="145">
                  <c:v>0.70054898144568944</c:v>
                </c:pt>
                <c:pt idx="146">
                  <c:v>0.69481920129628028</c:v>
                </c:pt>
                <c:pt idx="147">
                  <c:v>0.79768672926224293</c:v>
                </c:pt>
                <c:pt idx="148">
                  <c:v>0.76745893612866189</c:v>
                </c:pt>
                <c:pt idx="149">
                  <c:v>0.82083381193183091</c:v>
                </c:pt>
                <c:pt idx="150">
                  <c:v>0.75131111302347586</c:v>
                </c:pt>
                <c:pt idx="151">
                  <c:v>0.85146833910983089</c:v>
                </c:pt>
                <c:pt idx="152">
                  <c:v>0.7008024557130621</c:v>
                </c:pt>
                <c:pt idx="153">
                  <c:v>0.78796758350939344</c:v>
                </c:pt>
                <c:pt idx="154">
                  <c:v>0.75742412588636443</c:v>
                </c:pt>
                <c:pt idx="155">
                  <c:v>0.7350536631152933</c:v>
                </c:pt>
                <c:pt idx="156">
                  <c:v>0.7579918496353566</c:v>
                </c:pt>
                <c:pt idx="157">
                  <c:v>0.65460877313593613</c:v>
                </c:pt>
                <c:pt idx="158">
                  <c:v>0.71196379592214598</c:v>
                </c:pt>
                <c:pt idx="159">
                  <c:v>0.70703163226127574</c:v>
                </c:pt>
                <c:pt idx="160">
                  <c:v>0.73030512177845486</c:v>
                </c:pt>
                <c:pt idx="161">
                  <c:v>0.7127033654752728</c:v>
                </c:pt>
                <c:pt idx="162">
                  <c:v>0.71832799221518784</c:v>
                </c:pt>
                <c:pt idx="163">
                  <c:v>0.73391400679972485</c:v>
                </c:pt>
                <c:pt idx="164">
                  <c:v>0.73390026842628231</c:v>
                </c:pt>
                <c:pt idx="165">
                  <c:v>0.80441392278855739</c:v>
                </c:pt>
                <c:pt idx="166">
                  <c:v>0.72210458133128541</c:v>
                </c:pt>
                <c:pt idx="167">
                  <c:v>0.72160745763643663</c:v>
                </c:pt>
                <c:pt idx="168">
                  <c:v>0.7087574438044113</c:v>
                </c:pt>
                <c:pt idx="169">
                  <c:v>0.72761163938611106</c:v>
                </c:pt>
                <c:pt idx="170">
                  <c:v>0.72637312303953261</c:v>
                </c:pt>
              </c:numCache>
            </c:numRef>
          </c:xVal>
          <c:yVal>
            <c:numRef>
              <c:f>ICE121401AL1!$BQ$4:$BQ$177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367E-400E-B8D0-5DC297E57668}"/>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ICE121401AL1!$BY$4:$BY$177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ICE121401AL1!$CD$4:$CD$177</c:f>
              <c:numCache>
                <c:formatCode>0.00</c:formatCode>
                <c:ptCount val="174"/>
                <c:pt idx="3">
                  <c:v>0.72976943641378789</c:v>
                </c:pt>
                <c:pt idx="4">
                  <c:v>0.80635171383136628</c:v>
                </c:pt>
                <c:pt idx="5">
                  <c:v>0.66076325261908964</c:v>
                </c:pt>
                <c:pt idx="6">
                  <c:v>0.64901347796298237</c:v>
                </c:pt>
                <c:pt idx="7">
                  <c:v>0.68176611095752881</c:v>
                </c:pt>
                <c:pt idx="8">
                  <c:v>0.84316964870454436</c:v>
                </c:pt>
                <c:pt idx="9">
                  <c:v>0.92637662274189814</c:v>
                </c:pt>
                <c:pt idx="10">
                  <c:v>0.89247375064074697</c:v>
                </c:pt>
                <c:pt idx="11">
                  <c:v>0.7255967484930983</c:v>
                </c:pt>
                <c:pt idx="12">
                  <c:v>0.6553962166537104</c:v>
                </c:pt>
                <c:pt idx="13">
                  <c:v>0.70821291251362606</c:v>
                </c:pt>
                <c:pt idx="14">
                  <c:v>0.7163791130563979</c:v>
                </c:pt>
                <c:pt idx="15">
                  <c:v>0.82056995792867871</c:v>
                </c:pt>
                <c:pt idx="16">
                  <c:v>0.8299082734536376</c:v>
                </c:pt>
                <c:pt idx="17">
                  <c:v>0.73930203023537966</c:v>
                </c:pt>
                <c:pt idx="18">
                  <c:v>0.93492990536393394</c:v>
                </c:pt>
                <c:pt idx="19">
                  <c:v>0.93404518275867887</c:v>
                </c:pt>
                <c:pt idx="20">
                  <c:v>0.84497159780078146</c:v>
                </c:pt>
                <c:pt idx="21">
                  <c:v>0.69946872195001575</c:v>
                </c:pt>
                <c:pt idx="22">
                  <c:v>0.51713651016608853</c:v>
                </c:pt>
                <c:pt idx="23">
                  <c:v>0.53376259347049992</c:v>
                </c:pt>
                <c:pt idx="24">
                  <c:v>0.42509947946639626</c:v>
                </c:pt>
                <c:pt idx="25">
                  <c:v>0.51939157849948225</c:v>
                </c:pt>
                <c:pt idx="26">
                  <c:v>0.57368882703130164</c:v>
                </c:pt>
                <c:pt idx="27">
                  <c:v>0.66959158652513562</c:v>
                </c:pt>
                <c:pt idx="28">
                  <c:v>0.67707010571974369</c:v>
                </c:pt>
                <c:pt idx="29">
                  <c:v>0.82829570234256811</c:v>
                </c:pt>
                <c:pt idx="30">
                  <c:v>1.0819279394632955</c:v>
                </c:pt>
                <c:pt idx="31">
                  <c:v>1.2402708798360518</c:v>
                </c:pt>
                <c:pt idx="32">
                  <c:v>1.0915966489899194</c:v>
                </c:pt>
                <c:pt idx="33">
                  <c:v>1.0169059157889866</c:v>
                </c:pt>
                <c:pt idx="34">
                  <c:v>1.0710218750616713</c:v>
                </c:pt>
                <c:pt idx="35">
                  <c:v>0.8230291120368296</c:v>
                </c:pt>
                <c:pt idx="36">
                  <c:v>0.6003041534672362</c:v>
                </c:pt>
                <c:pt idx="37">
                  <c:v>0.61217915442454984</c:v>
                </c:pt>
                <c:pt idx="38">
                  <c:v>0.77226547134936574</c:v>
                </c:pt>
                <c:pt idx="39">
                  <c:v>0.7316199485970678</c:v>
                </c:pt>
                <c:pt idx="40">
                  <c:v>0.7869714738715432</c:v>
                </c:pt>
                <c:pt idx="41">
                  <c:v>0.98880071940739467</c:v>
                </c:pt>
                <c:pt idx="42">
                  <c:v>1.0284256817849582</c:v>
                </c:pt>
                <c:pt idx="43">
                  <c:v>1.1475197052402599</c:v>
                </c:pt>
                <c:pt idx="44">
                  <c:v>1.0014507659360512</c:v>
                </c:pt>
                <c:pt idx="45">
                  <c:v>0.6348802278509067</c:v>
                </c:pt>
                <c:pt idx="46">
                  <c:v>0.69949384027797445</c:v>
                </c:pt>
                <c:pt idx="47">
                  <c:v>0.85778894255587834</c:v>
                </c:pt>
                <c:pt idx="48">
                  <c:v>0.86389984264747688</c:v>
                </c:pt>
                <c:pt idx="49">
                  <c:v>0.71376031855003674</c:v>
                </c:pt>
                <c:pt idx="50">
                  <c:v>0.72331824183597893</c:v>
                </c:pt>
                <c:pt idx="51">
                  <c:v>0.69029710102783626</c:v>
                </c:pt>
                <c:pt idx="52">
                  <c:v>0.71875103300662568</c:v>
                </c:pt>
                <c:pt idx="53">
                  <c:v>0.80883672930340678</c:v>
                </c:pt>
                <c:pt idx="54">
                  <c:v>0.64501420828238554</c:v>
                </c:pt>
                <c:pt idx="55">
                  <c:v>0.7093052949436881</c:v>
                </c:pt>
                <c:pt idx="56">
                  <c:v>0.80069265502115705</c:v>
                </c:pt>
                <c:pt idx="57">
                  <c:v>0.5973803236944053</c:v>
                </c:pt>
                <c:pt idx="58">
                  <c:v>0.70008919938799141</c:v>
                </c:pt>
                <c:pt idx="59">
                  <c:v>0.81215591930152486</c:v>
                </c:pt>
                <c:pt idx="60">
                  <c:v>0.78335836491564037</c:v>
                </c:pt>
                <c:pt idx="61">
                  <c:v>0.6033408258094366</c:v>
                </c:pt>
                <c:pt idx="62">
                  <c:v>0.66432777999149195</c:v>
                </c:pt>
                <c:pt idx="63">
                  <c:v>0.76982257478777605</c:v>
                </c:pt>
                <c:pt idx="64">
                  <c:v>0.85346558553300045</c:v>
                </c:pt>
                <c:pt idx="65">
                  <c:v>0.91166987251627774</c:v>
                </c:pt>
                <c:pt idx="66">
                  <c:v>0.67071749296367877</c:v>
                </c:pt>
                <c:pt idx="67">
                  <c:v>0.70517536721535778</c:v>
                </c:pt>
                <c:pt idx="68">
                  <c:v>0.71207773060769997</c:v>
                </c:pt>
                <c:pt idx="69">
                  <c:v>0.8316546685327505</c:v>
                </c:pt>
                <c:pt idx="70">
                  <c:v>0.79479669463052893</c:v>
                </c:pt>
                <c:pt idx="71">
                  <c:v>0.77209705315073407</c:v>
                </c:pt>
                <c:pt idx="72">
                  <c:v>0.73723850503434973</c:v>
                </c:pt>
                <c:pt idx="73">
                  <c:v>0.75074991966377236</c:v>
                </c:pt>
                <c:pt idx="74">
                  <c:v>0.76314481180459448</c:v>
                </c:pt>
                <c:pt idx="75">
                  <c:v>0.84543720547027812</c:v>
                </c:pt>
                <c:pt idx="76">
                  <c:v>1.0133131971320342</c:v>
                </c:pt>
                <c:pt idx="77">
                  <c:v>0.90221986264947041</c:v>
                </c:pt>
                <c:pt idx="78">
                  <c:v>0.90312491148561946</c:v>
                </c:pt>
                <c:pt idx="79">
                  <c:v>0.9505929167183591</c:v>
                </c:pt>
                <c:pt idx="80">
                  <c:v>0.99932157734658089</c:v>
                </c:pt>
                <c:pt idx="81">
                  <c:v>0.89786319940131154</c:v>
                </c:pt>
                <c:pt idx="82">
                  <c:v>0.96659641075978775</c:v>
                </c:pt>
                <c:pt idx="83">
                  <c:v>0.72558858016513028</c:v>
                </c:pt>
                <c:pt idx="84">
                  <c:v>0.73204719488976022</c:v>
                </c:pt>
                <c:pt idx="85">
                  <c:v>0.74396485518418665</c:v>
                </c:pt>
                <c:pt idx="86">
                  <c:v>0.55451492333082286</c:v>
                </c:pt>
                <c:pt idx="87">
                  <c:v>0.83100522306704383</c:v>
                </c:pt>
                <c:pt idx="88">
                  <c:v>1.0345028501595874</c:v>
                </c:pt>
                <c:pt idx="89">
                  <c:v>0.92135993542612882</c:v>
                </c:pt>
                <c:pt idx="90">
                  <c:v>0.83755270358523992</c:v>
                </c:pt>
                <c:pt idx="91">
                  <c:v>1.1734989948354422</c:v>
                </c:pt>
                <c:pt idx="92">
                  <c:v>1.1180072635048321</c:v>
                </c:pt>
                <c:pt idx="93">
                  <c:v>1.2401141115400018</c:v>
                </c:pt>
                <c:pt idx="94">
                  <c:v>1.0918854295287603</c:v>
                </c:pt>
                <c:pt idx="95">
                  <c:v>0.8812541728843597</c:v>
                </c:pt>
                <c:pt idx="96">
                  <c:v>0.83045132492958329</c:v>
                </c:pt>
                <c:pt idx="97">
                  <c:v>0.88689636462603261</c:v>
                </c:pt>
                <c:pt idx="98">
                  <c:v>0.88507036703438757</c:v>
                </c:pt>
                <c:pt idx="99">
                  <c:v>0.97196122462820789</c:v>
                </c:pt>
                <c:pt idx="100">
                  <c:v>0.83587540387042125</c:v>
                </c:pt>
                <c:pt idx="101">
                  <c:v>0.81412782342696488</c:v>
                </c:pt>
                <c:pt idx="102">
                  <c:v>0.95050485797569007</c:v>
                </c:pt>
                <c:pt idx="103">
                  <c:v>0.94897967294056684</c:v>
                </c:pt>
                <c:pt idx="104">
                  <c:v>1.0603158724186834</c:v>
                </c:pt>
                <c:pt idx="105">
                  <c:v>1.100598261249897</c:v>
                </c:pt>
                <c:pt idx="106">
                  <c:v>1.1523640147692988</c:v>
                </c:pt>
                <c:pt idx="107">
                  <c:v>1.2322035243796623</c:v>
                </c:pt>
                <c:pt idx="108">
                  <c:v>1.1696436268388353</c:v>
                </c:pt>
                <c:pt idx="109">
                  <c:v>1.0906337006812257</c:v>
                </c:pt>
                <c:pt idx="110">
                  <c:v>0.99971721196212737</c:v>
                </c:pt>
                <c:pt idx="111">
                  <c:v>0.88889821386602996</c:v>
                </c:pt>
                <c:pt idx="112">
                  <c:v>0.93872589441022525</c:v>
                </c:pt>
                <c:pt idx="113">
                  <c:v>0.91786610326022267</c:v>
                </c:pt>
                <c:pt idx="114">
                  <c:v>0.93162740595978044</c:v>
                </c:pt>
                <c:pt idx="115">
                  <c:v>0.66953739108813526</c:v>
                </c:pt>
                <c:pt idx="116">
                  <c:v>0.93089881732409363</c:v>
                </c:pt>
                <c:pt idx="117">
                  <c:v>0.92974464352812458</c:v>
                </c:pt>
                <c:pt idx="118">
                  <c:v>1.0071997591240589</c:v>
                </c:pt>
                <c:pt idx="119">
                  <c:v>1.0686612585045097</c:v>
                </c:pt>
                <c:pt idx="120">
                  <c:v>0.89638726091077958</c:v>
                </c:pt>
              </c:numCache>
            </c:numRef>
          </c:yVal>
          <c:smooth val="0"/>
          <c:extLst>
            <c:ext xmlns:c16="http://schemas.microsoft.com/office/drawing/2014/chart" uri="{C3380CC4-5D6E-409C-BE32-E72D297353CC}">
              <c16:uniqueId val="{00000000-2AF7-4C14-B909-4BB13DA6C541}"/>
            </c:ext>
          </c:extLst>
        </c:ser>
        <c:dLbls>
          <c:showLegendKey val="0"/>
          <c:showVal val="0"/>
          <c:showCatName val="0"/>
          <c:showSerName val="0"/>
          <c:showPercent val="0"/>
          <c:showBubbleSize val="0"/>
        </c:dLbls>
        <c:axId val="182119343"/>
        <c:axId val="182126887"/>
      </c:scatterChart>
      <c:scatterChart>
        <c:scatterStyle val="lineMarker"/>
        <c:varyColors val="0"/>
        <c:ser>
          <c:idx val="1"/>
          <c:order val="1"/>
          <c:spPr>
            <a:ln w="19050" cap="rnd">
              <a:solidFill>
                <a:schemeClr val="accent2"/>
              </a:solidFill>
              <a:round/>
            </a:ln>
            <a:effectLst/>
          </c:spPr>
          <c:marker>
            <c:symbol val="none"/>
          </c:marker>
          <c:xVal>
            <c:numRef>
              <c:f>ICE121401AL1!$BY$4:$BY$177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ICE121401AL1!$CE$4:$CE$177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2AF7-4C14-B909-4BB13DA6C541}"/>
            </c:ext>
          </c:extLst>
        </c:ser>
        <c:dLbls>
          <c:showLegendKey val="0"/>
          <c:showVal val="0"/>
          <c:showCatName val="0"/>
          <c:showSerName val="0"/>
          <c:showPercent val="0"/>
          <c:showBubbleSize val="0"/>
        </c:dLbls>
        <c:axId val="7320055"/>
        <c:axId val="7321367"/>
      </c:scatterChart>
      <c:valAx>
        <c:axId val="182119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26887"/>
        <c:crosses val="autoZero"/>
        <c:crossBetween val="midCat"/>
      </c:valAx>
      <c:valAx>
        <c:axId val="182126887"/>
        <c:scaling>
          <c:orientation val="minMax"/>
          <c:min val="0.4"/>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19343"/>
        <c:crosses val="autoZero"/>
        <c:crossBetween val="midCat"/>
      </c:valAx>
      <c:valAx>
        <c:axId val="7321367"/>
        <c:scaling>
          <c:orientation val="maxMin"/>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0055"/>
        <c:crosses val="max"/>
        <c:crossBetween val="midCat"/>
      </c:valAx>
      <c:valAx>
        <c:axId val="7320055"/>
        <c:scaling>
          <c:orientation val="minMax"/>
        </c:scaling>
        <c:delete val="1"/>
        <c:axPos val="t"/>
        <c:numFmt formatCode="0" sourceLinked="1"/>
        <c:majorTickMark val="out"/>
        <c:minorTickMark val="none"/>
        <c:tickLblPos val="nextTo"/>
        <c:crossAx val="732136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ICE121401AL1!$AG$4:$AG$177</c:f>
              <c:numCache>
                <c:formatCode>0.00</c:formatCode>
                <c:ptCount val="174"/>
                <c:pt idx="3">
                  <c:v>0.80691139890079722</c:v>
                </c:pt>
                <c:pt idx="4">
                  <c:v>0.83420992439247477</c:v>
                </c:pt>
                <c:pt idx="5">
                  <c:v>0.84688287125429684</c:v>
                </c:pt>
                <c:pt idx="6">
                  <c:v>0.85435159467228838</c:v>
                </c:pt>
                <c:pt idx="7">
                  <c:v>0.85184901574093397</c:v>
                </c:pt>
                <c:pt idx="8">
                  <c:v>0.96044819156204819</c:v>
                </c:pt>
                <c:pt idx="9">
                  <c:v>1.080496953673501</c:v>
                </c:pt>
                <c:pt idx="10">
                  <c:v>1.0656195896464489</c:v>
                </c:pt>
                <c:pt idx="11">
                  <c:v>0.91784223557289879</c:v>
                </c:pt>
                <c:pt idx="12">
                  <c:v>0.75909396180761002</c:v>
                </c:pt>
                <c:pt idx="13">
                  <c:v>0.7617916857416247</c:v>
                </c:pt>
                <c:pt idx="14">
                  <c:v>0.85764282435849526</c:v>
                </c:pt>
                <c:pt idx="15">
                  <c:v>0.96285464730487491</c:v>
                </c:pt>
                <c:pt idx="16">
                  <c:v>1.0091799809039328</c:v>
                </c:pt>
                <c:pt idx="17">
                  <c:v>0.97423719575977352</c:v>
                </c:pt>
                <c:pt idx="18">
                  <c:v>0.99361356896242681</c:v>
                </c:pt>
                <c:pt idx="19">
                  <c:v>1.0804137844312709</c:v>
                </c:pt>
                <c:pt idx="20">
                  <c:v>1.046405887547472</c:v>
                </c:pt>
                <c:pt idx="21">
                  <c:v>0.92012150977080509</c:v>
                </c:pt>
                <c:pt idx="22">
                  <c:v>0.73881027606097671</c:v>
                </c:pt>
                <c:pt idx="23">
                  <c:v>0.53306508743948711</c:v>
                </c:pt>
                <c:pt idx="24">
                  <c:v>0.52368198150948242</c:v>
                </c:pt>
                <c:pt idx="25">
                  <c:v>0.63636203861666729</c:v>
                </c:pt>
                <c:pt idx="26">
                  <c:v>0.64054031522258548</c:v>
                </c:pt>
                <c:pt idx="27">
                  <c:v>0.65772396279051848</c:v>
                </c:pt>
                <c:pt idx="28">
                  <c:v>0.77973652005922545</c:v>
                </c:pt>
                <c:pt idx="29">
                  <c:v>1.0208401247561487</c:v>
                </c:pt>
                <c:pt idx="30">
                  <c:v>1.2935720099509751</c:v>
                </c:pt>
                <c:pt idx="31">
                  <c:v>1.4168527283978303</c:v>
                </c:pt>
                <c:pt idx="32">
                  <c:v>1.3603520356257968</c:v>
                </c:pt>
                <c:pt idx="33">
                  <c:v>1.3238587904989629</c:v>
                </c:pt>
                <c:pt idx="34">
                  <c:v>1.2148458478457467</c:v>
                </c:pt>
                <c:pt idx="35">
                  <c:v>1.0579755928950036</c:v>
                </c:pt>
                <c:pt idx="36">
                  <c:v>0.85463790239950943</c:v>
                </c:pt>
                <c:pt idx="37">
                  <c:v>0.64141736143092176</c:v>
                </c:pt>
                <c:pt idx="38">
                  <c:v>0.66627258642983644</c:v>
                </c:pt>
                <c:pt idx="39">
                  <c:v>0.73200406175163746</c:v>
                </c:pt>
                <c:pt idx="40">
                  <c:v>0.95478061510021184</c:v>
                </c:pt>
                <c:pt idx="41">
                  <c:v>1.1935968787101621</c:v>
                </c:pt>
                <c:pt idx="42">
                  <c:v>1.3073908491618247</c:v>
                </c:pt>
                <c:pt idx="43">
                  <c:v>1.372436490691225</c:v>
                </c:pt>
                <c:pt idx="44">
                  <c:v>1.1733438194611152</c:v>
                </c:pt>
                <c:pt idx="45">
                  <c:v>0.8437602994500697</c:v>
                </c:pt>
                <c:pt idx="46">
                  <c:v>0.5531701599512362</c:v>
                </c:pt>
                <c:pt idx="47">
                  <c:v>0.68196535030323902</c:v>
                </c:pt>
                <c:pt idx="48">
                  <c:v>0.83013845846893664</c:v>
                </c:pt>
                <c:pt idx="49">
                  <c:v>0.75525026244559523</c:v>
                </c:pt>
                <c:pt idx="50">
                  <c:v>0.60863548380563626</c:v>
                </c:pt>
                <c:pt idx="51">
                  <c:v>0.55776486107159284</c:v>
                </c:pt>
                <c:pt idx="52">
                  <c:v>0.51608549112448099</c:v>
                </c:pt>
                <c:pt idx="53">
                  <c:v>0.55685222549536095</c:v>
                </c:pt>
                <c:pt idx="54">
                  <c:v>0.60386727254843886</c:v>
                </c:pt>
                <c:pt idx="55">
                  <c:v>0.50970268728384016</c:v>
                </c:pt>
                <c:pt idx="56">
                  <c:v>0.50330008543540794</c:v>
                </c:pt>
                <c:pt idx="57">
                  <c:v>0.48984441218275521</c:v>
                </c:pt>
                <c:pt idx="58">
                  <c:v>0.56601725595043972</c:v>
                </c:pt>
                <c:pt idx="59">
                  <c:v>0.80363687393807237</c:v>
                </c:pt>
                <c:pt idx="60">
                  <c:v>0.8849231076262869</c:v>
                </c:pt>
                <c:pt idx="61">
                  <c:v>0.73969951659418176</c:v>
                </c:pt>
                <c:pt idx="62">
                  <c:v>0.64486008885033619</c:v>
                </c:pt>
                <c:pt idx="63">
                  <c:v>0.79471016172071929</c:v>
                </c:pt>
                <c:pt idx="64">
                  <c:v>0.94258248054004246</c:v>
                </c:pt>
                <c:pt idx="65">
                  <c:v>1.0183395055974187</c:v>
                </c:pt>
                <c:pt idx="66">
                  <c:v>0.93731429411891876</c:v>
                </c:pt>
                <c:pt idx="67">
                  <c:v>0.78105018644469615</c:v>
                </c:pt>
                <c:pt idx="68">
                  <c:v>0.64799902791113739</c:v>
                </c:pt>
                <c:pt idx="69">
                  <c:v>0.64634575391028704</c:v>
                </c:pt>
                <c:pt idx="70">
                  <c:v>0.81196533808216409</c:v>
                </c:pt>
                <c:pt idx="71">
                  <c:v>0.83604851467646824</c:v>
                </c:pt>
                <c:pt idx="72">
                  <c:v>0.74199217463418288</c:v>
                </c:pt>
                <c:pt idx="73">
                  <c:v>0.68049126733770438</c:v>
                </c:pt>
                <c:pt idx="74">
                  <c:v>0.72944801755262545</c:v>
                </c:pt>
                <c:pt idx="75">
                  <c:v>0.88257652929240793</c:v>
                </c:pt>
                <c:pt idx="76">
                  <c:v>1.1312135890282629</c:v>
                </c:pt>
                <c:pt idx="77">
                  <c:v>1.1618499026197981</c:v>
                </c:pt>
                <c:pt idx="78">
                  <c:v>1.0742072095300461</c:v>
                </c:pt>
                <c:pt idx="79">
                  <c:v>1.0070701828368847</c:v>
                </c:pt>
                <c:pt idx="80">
                  <c:v>1.0267000015392054</c:v>
                </c:pt>
                <c:pt idx="81">
                  <c:v>1.0043367216680348</c:v>
                </c:pt>
                <c:pt idx="82">
                  <c:v>0.98155986110060978</c:v>
                </c:pt>
                <c:pt idx="83">
                  <c:v>0.88440878858005134</c:v>
                </c:pt>
                <c:pt idx="84">
                  <c:v>0.76350953137878008</c:v>
                </c:pt>
                <c:pt idx="85">
                  <c:v>0.76199123974730543</c:v>
                </c:pt>
                <c:pt idx="86">
                  <c:v>0.64978832596804059</c:v>
                </c:pt>
                <c:pt idx="87">
                  <c:v>0.71054413377836045</c:v>
                </c:pt>
                <c:pt idx="88">
                  <c:v>0.95861725894500283</c:v>
                </c:pt>
                <c:pt idx="89">
                  <c:v>1.0525330422856432</c:v>
                </c:pt>
                <c:pt idx="90">
                  <c:v>0.98649372851885309</c:v>
                </c:pt>
                <c:pt idx="91">
                  <c:v>1.1976512478431542</c:v>
                </c:pt>
                <c:pt idx="92">
                  <c:v>1.3568687745866432</c:v>
                </c:pt>
                <c:pt idx="93">
                  <c:v>1.3753711306959118</c:v>
                </c:pt>
                <c:pt idx="94">
                  <c:v>1.3327888967587691</c:v>
                </c:pt>
                <c:pt idx="95">
                  <c:v>1.2515076881884675</c:v>
                </c:pt>
                <c:pt idx="96">
                  <c:v>1.03757593830779</c:v>
                </c:pt>
                <c:pt idx="97">
                  <c:v>0.84114118607833821</c:v>
                </c:pt>
                <c:pt idx="98">
                  <c:v>0.80052409656079226</c:v>
                </c:pt>
                <c:pt idx="99">
                  <c:v>0.9282480022287114</c:v>
                </c:pt>
                <c:pt idx="100">
                  <c:v>0.96174750954502364</c:v>
                </c:pt>
                <c:pt idx="101">
                  <c:v>0.80799743717566619</c:v>
                </c:pt>
                <c:pt idx="102">
                  <c:v>0.82399026979849022</c:v>
                </c:pt>
                <c:pt idx="103">
                  <c:v>1.0616097028374656</c:v>
                </c:pt>
                <c:pt idx="104">
                  <c:v>1.1270635603896813</c:v>
                </c:pt>
                <c:pt idx="105">
                  <c:v>1.2152702472949937</c:v>
                </c:pt>
                <c:pt idx="106">
                  <c:v>1.2843619888884945</c:v>
                </c:pt>
                <c:pt idx="107">
                  <c:v>1.3020141465729569</c:v>
                </c:pt>
                <c:pt idx="108">
                  <c:v>1.3202153171062287</c:v>
                </c:pt>
                <c:pt idx="109">
                  <c:v>1.258973309022718</c:v>
                </c:pt>
                <c:pt idx="110">
                  <c:v>1.1357990983777189</c:v>
                </c:pt>
                <c:pt idx="111">
                  <c:v>0.94792695835571994</c:v>
                </c:pt>
                <c:pt idx="112">
                  <c:v>0.82242108697401406</c:v>
                </c:pt>
                <c:pt idx="113">
                  <c:v>0.7895590038981104</c:v>
                </c:pt>
                <c:pt idx="114">
                  <c:v>0.8725999746717672</c:v>
                </c:pt>
                <c:pt idx="115">
                  <c:v>0.84400286787422085</c:v>
                </c:pt>
                <c:pt idx="116">
                  <c:v>0.72240082218427804</c:v>
                </c:pt>
                <c:pt idx="117">
                  <c:v>0.71205523646240809</c:v>
                </c:pt>
                <c:pt idx="118">
                  <c:v>0.96194351013244117</c:v>
                </c:pt>
                <c:pt idx="119">
                  <c:v>0.95950329758699082</c:v>
                </c:pt>
                <c:pt idx="120">
                  <c:v>0.80220067806735962</c:v>
                </c:pt>
                <c:pt idx="121">
                  <c:v>0.7765103004830094</c:v>
                </c:pt>
                <c:pt idx="122">
                  <c:v>1.0730217102674589</c:v>
                </c:pt>
                <c:pt idx="123">
                  <c:v>1.2181614999841979</c:v>
                </c:pt>
                <c:pt idx="124">
                  <c:v>1.1423241510632971</c:v>
                </c:pt>
                <c:pt idx="125">
                  <c:v>0.91676834971568066</c:v>
                </c:pt>
                <c:pt idx="126">
                  <c:v>0.77291499163238953</c:v>
                </c:pt>
                <c:pt idx="127">
                  <c:v>0.81676687501853085</c:v>
                </c:pt>
                <c:pt idx="128">
                  <c:v>0.89651536447323865</c:v>
                </c:pt>
                <c:pt idx="129">
                  <c:v>0.84329052625623691</c:v>
                </c:pt>
                <c:pt idx="130">
                  <c:v>0.79253707702050213</c:v>
                </c:pt>
                <c:pt idx="131">
                  <c:v>0.91994169772877754</c:v>
                </c:pt>
                <c:pt idx="132">
                  <c:v>1.0634706382597254</c:v>
                </c:pt>
                <c:pt idx="133">
                  <c:v>0.92391756737269337</c:v>
                </c:pt>
                <c:pt idx="134">
                  <c:v>0.88989258621377831</c:v>
                </c:pt>
                <c:pt idx="135">
                  <c:v>0.90198190845931214</c:v>
                </c:pt>
                <c:pt idx="136">
                  <c:v>0.91888430227757678</c:v>
                </c:pt>
                <c:pt idx="137">
                  <c:v>0.80352462381592749</c:v>
                </c:pt>
                <c:pt idx="138">
                  <c:v>0.86520004285093144</c:v>
                </c:pt>
                <c:pt idx="139">
                  <c:v>0.83954609586838824</c:v>
                </c:pt>
                <c:pt idx="140">
                  <c:v>0.80797809265553799</c:v>
                </c:pt>
                <c:pt idx="141">
                  <c:v>1.1241363189005538</c:v>
                </c:pt>
                <c:pt idx="142">
                  <c:v>0.81390644490547837</c:v>
                </c:pt>
                <c:pt idx="143">
                  <c:v>0.79685689465137022</c:v>
                </c:pt>
                <c:pt idx="144">
                  <c:v>0.76532030809268725</c:v>
                </c:pt>
                <c:pt idx="145">
                  <c:v>0.75636131286375097</c:v>
                </c:pt>
                <c:pt idx="146">
                  <c:v>0.78341023061235826</c:v>
                </c:pt>
                <c:pt idx="147">
                  <c:v>0.85724308647633751</c:v>
                </c:pt>
                <c:pt idx="148">
                  <c:v>0.81742159124077307</c:v>
                </c:pt>
                <c:pt idx="149">
                  <c:v>0.84959558494195864</c:v>
                </c:pt>
                <c:pt idx="150">
                  <c:v>0.98044595393162015</c:v>
                </c:pt>
                <c:pt idx="151">
                  <c:v>0.86159997791599174</c:v>
                </c:pt>
                <c:pt idx="152">
                  <c:v>0.78563959241723957</c:v>
                </c:pt>
                <c:pt idx="153">
                  <c:v>0.88863395811158741</c:v>
                </c:pt>
                <c:pt idx="154">
                  <c:v>0.85663765838657502</c:v>
                </c:pt>
                <c:pt idx="155">
                  <c:v>0.83669553351352055</c:v>
                </c:pt>
                <c:pt idx="156">
                  <c:v>0.86174463793160039</c:v>
                </c:pt>
                <c:pt idx="157">
                  <c:v>0.75221552933019642</c:v>
                </c:pt>
                <c:pt idx="158">
                  <c:v>0.80802611001442293</c:v>
                </c:pt>
                <c:pt idx="159">
                  <c:v>0.8025829942515692</c:v>
                </c:pt>
                <c:pt idx="160">
                  <c:v>0.819424821666765</c:v>
                </c:pt>
                <c:pt idx="161">
                  <c:v>0.81525148326159946</c:v>
                </c:pt>
                <c:pt idx="162">
                  <c:v>0.81655081789953099</c:v>
                </c:pt>
                <c:pt idx="163">
                  <c:v>0.82360530038208468</c:v>
                </c:pt>
                <c:pt idx="164">
                  <c:v>0.83876353990665864</c:v>
                </c:pt>
                <c:pt idx="165">
                  <c:v>0.84498322216695032</c:v>
                </c:pt>
                <c:pt idx="166">
                  <c:v>0.81691840860769493</c:v>
                </c:pt>
                <c:pt idx="167">
                  <c:v>0.8091435528108627</c:v>
                </c:pt>
                <c:pt idx="168">
                  <c:v>0.80657056687685402</c:v>
                </c:pt>
              </c:numCache>
            </c:numRef>
          </c:xVal>
          <c:yVal>
            <c:numRef>
              <c:f>ICE121401AL1!$AH$4:$AH$177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F8CA-4527-B362-4F41E2D0D4FC}"/>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ICE121401AL1!$AN$4:$AN$177</c:f>
              <c:numCache>
                <c:formatCode>0.00</c:formatCode>
                <c:ptCount val="174"/>
                <c:pt idx="3">
                  <c:v>1.1584158064137879</c:v>
                </c:pt>
                <c:pt idx="4">
                  <c:v>1.1846933538313664</c:v>
                </c:pt>
                <c:pt idx="5">
                  <c:v>1.1963453226190897</c:v>
                </c:pt>
                <c:pt idx="6">
                  <c:v>1.2027930679629824</c:v>
                </c:pt>
                <c:pt idx="7">
                  <c:v>1.1992695109575289</c:v>
                </c:pt>
                <c:pt idx="8">
                  <c:v>1.3068477087045445</c:v>
                </c:pt>
                <c:pt idx="9">
                  <c:v>1.4258754927418982</c:v>
                </c:pt>
                <c:pt idx="10">
                  <c:v>1.409977150640747</c:v>
                </c:pt>
                <c:pt idx="11">
                  <c:v>1.2611788184930983</c:v>
                </c:pt>
                <c:pt idx="12">
                  <c:v>1.1014095666537105</c:v>
                </c:pt>
                <c:pt idx="13">
                  <c:v>1.1030863125136261</c:v>
                </c:pt>
                <c:pt idx="14">
                  <c:v>1.197916473056398</c:v>
                </c:pt>
                <c:pt idx="15">
                  <c:v>1.3021073179286788</c:v>
                </c:pt>
                <c:pt idx="16">
                  <c:v>1.3474116734536377</c:v>
                </c:pt>
                <c:pt idx="17">
                  <c:v>1.3114479102353798</c:v>
                </c:pt>
                <c:pt idx="18">
                  <c:v>1.329803305363934</c:v>
                </c:pt>
                <c:pt idx="19">
                  <c:v>1.415582542758679</c:v>
                </c:pt>
                <c:pt idx="20">
                  <c:v>1.3805536678007815</c:v>
                </c:pt>
                <c:pt idx="21">
                  <c:v>1.2532483119500157</c:v>
                </c:pt>
                <c:pt idx="22">
                  <c:v>1.0709161001660885</c:v>
                </c:pt>
                <c:pt idx="23">
                  <c:v>0.86414993347050006</c:v>
                </c:pt>
                <c:pt idx="24">
                  <c:v>0.85374584946639631</c:v>
                </c:pt>
                <c:pt idx="25">
                  <c:v>0.96540492849948234</c:v>
                </c:pt>
                <c:pt idx="26">
                  <c:v>0.96856222703130168</c:v>
                </c:pt>
                <c:pt idx="27">
                  <c:v>0.98472489652513562</c:v>
                </c:pt>
                <c:pt idx="28">
                  <c:v>1.1057164757197437</c:v>
                </c:pt>
                <c:pt idx="29">
                  <c:v>1.3457991023425682</c:v>
                </c:pt>
                <c:pt idx="30">
                  <c:v>1.6175100094632955</c:v>
                </c:pt>
                <c:pt idx="31">
                  <c:v>1.7397697498360518</c:v>
                </c:pt>
                <c:pt idx="32">
                  <c:v>1.6822480789899195</c:v>
                </c:pt>
                <c:pt idx="33">
                  <c:v>1.6447338557889866</c:v>
                </c:pt>
                <c:pt idx="34">
                  <c:v>1.5346999350616715</c:v>
                </c:pt>
                <c:pt idx="35">
                  <c:v>1.3768087020368296</c:v>
                </c:pt>
                <c:pt idx="36">
                  <c:v>1.1724500334672363</c:v>
                </c:pt>
                <c:pt idx="37">
                  <c:v>0.9582085144245498</c:v>
                </c:pt>
                <c:pt idx="38">
                  <c:v>0.98204276134936586</c:v>
                </c:pt>
                <c:pt idx="39">
                  <c:v>1.0467532585970678</c:v>
                </c:pt>
                <c:pt idx="40">
                  <c:v>1.2685088338715433</c:v>
                </c:pt>
                <c:pt idx="41">
                  <c:v>1.5063041194073947</c:v>
                </c:pt>
                <c:pt idx="42">
                  <c:v>1.6190771117849583</c:v>
                </c:pt>
                <c:pt idx="43">
                  <c:v>1.6831017752402599</c:v>
                </c:pt>
                <c:pt idx="44">
                  <c:v>1.4829881259360513</c:v>
                </c:pt>
                <c:pt idx="45">
                  <c:v>1.1523836278509068</c:v>
                </c:pt>
                <c:pt idx="46">
                  <c:v>0.86077251027797441</c:v>
                </c:pt>
                <c:pt idx="47">
                  <c:v>0.98854672255587839</c:v>
                </c:pt>
                <c:pt idx="48">
                  <c:v>1.1356988526474769</c:v>
                </c:pt>
                <c:pt idx="49">
                  <c:v>1.0597896785500367</c:v>
                </c:pt>
                <c:pt idx="50">
                  <c:v>0.91215392183597888</c:v>
                </c:pt>
                <c:pt idx="51">
                  <c:v>0.8602623210278364</c:v>
                </c:pt>
                <c:pt idx="52">
                  <c:v>0.8175619730066257</c:v>
                </c:pt>
                <c:pt idx="53">
                  <c:v>0.85730772930340682</c:v>
                </c:pt>
                <c:pt idx="54">
                  <c:v>0.90330179828238566</c:v>
                </c:pt>
                <c:pt idx="55">
                  <c:v>0.80811623494368812</c:v>
                </c:pt>
                <c:pt idx="56">
                  <c:v>0.80069265502115705</c:v>
                </c:pt>
                <c:pt idx="57">
                  <c:v>0.78621600369440525</c:v>
                </c:pt>
                <c:pt idx="58">
                  <c:v>0.86136786938799137</c:v>
                </c:pt>
                <c:pt idx="59">
                  <c:v>1.097966509301525</c:v>
                </c:pt>
                <c:pt idx="60">
                  <c:v>1.1782317649156404</c:v>
                </c:pt>
                <c:pt idx="61">
                  <c:v>1.0319871958094367</c:v>
                </c:pt>
                <c:pt idx="62">
                  <c:v>0.93612678999149201</c:v>
                </c:pt>
                <c:pt idx="63">
                  <c:v>1.084955884787776</c:v>
                </c:pt>
                <c:pt idx="64">
                  <c:v>1.2318072255330006</c:v>
                </c:pt>
                <c:pt idx="65">
                  <c:v>1.3065432725162778</c:v>
                </c:pt>
                <c:pt idx="66">
                  <c:v>1.2244970829636788</c:v>
                </c:pt>
                <c:pt idx="67">
                  <c:v>1.0672119972153578</c:v>
                </c:pt>
                <c:pt idx="68">
                  <c:v>0.93313986060769993</c:v>
                </c:pt>
                <c:pt idx="69">
                  <c:v>0.93046560853275051</c:v>
                </c:pt>
                <c:pt idx="70">
                  <c:v>1.0950642146305289</c:v>
                </c:pt>
                <c:pt idx="71">
                  <c:v>1.118126413150734</c:v>
                </c:pt>
                <c:pt idx="72">
                  <c:v>1.0230490950343498</c:v>
                </c:pt>
                <c:pt idx="73">
                  <c:v>0.96052720966377247</c:v>
                </c:pt>
                <c:pt idx="74">
                  <c:v>1.0084629818045945</c:v>
                </c:pt>
                <c:pt idx="75">
                  <c:v>1.1605705154702781</c:v>
                </c:pt>
                <c:pt idx="76">
                  <c:v>1.4081865971320342</c:v>
                </c:pt>
                <c:pt idx="77">
                  <c:v>1.4378019326494704</c:v>
                </c:pt>
                <c:pt idx="78">
                  <c:v>1.3491382614856195</c:v>
                </c:pt>
                <c:pt idx="79">
                  <c:v>1.2809802567183592</c:v>
                </c:pt>
                <c:pt idx="80">
                  <c:v>1.2995890973465809</c:v>
                </c:pt>
                <c:pt idx="81">
                  <c:v>1.2762048394013117</c:v>
                </c:pt>
                <c:pt idx="82">
                  <c:v>1.2524070007597878</c:v>
                </c:pt>
                <c:pt idx="83">
                  <c:v>1.1542349501651303</c:v>
                </c:pt>
                <c:pt idx="84">
                  <c:v>1.0323147148897602</c:v>
                </c:pt>
                <c:pt idx="85">
                  <c:v>1.0297754451841867</c:v>
                </c:pt>
                <c:pt idx="86">
                  <c:v>0.91655155333082283</c:v>
                </c:pt>
                <c:pt idx="87">
                  <c:v>0.97628638306704385</c:v>
                </c:pt>
                <c:pt idx="88">
                  <c:v>1.2233385301595874</c:v>
                </c:pt>
                <c:pt idx="89">
                  <c:v>1.3162333354261289</c:v>
                </c:pt>
                <c:pt idx="90">
                  <c:v>1.24917304358524</c:v>
                </c:pt>
                <c:pt idx="91">
                  <c:v>1.4593095848354423</c:v>
                </c:pt>
                <c:pt idx="92">
                  <c:v>1.6175061335048322</c:v>
                </c:pt>
                <c:pt idx="93">
                  <c:v>1.6349875115400019</c:v>
                </c:pt>
                <c:pt idx="94">
                  <c:v>1.5913842995287604</c:v>
                </c:pt>
                <c:pt idx="95">
                  <c:v>1.5090821128843597</c:v>
                </c:pt>
                <c:pt idx="96">
                  <c:v>1.2941293849295834</c:v>
                </c:pt>
                <c:pt idx="97">
                  <c:v>1.0966736546260327</c:v>
                </c:pt>
                <c:pt idx="98">
                  <c:v>1.0550355870343877</c:v>
                </c:pt>
                <c:pt idx="99">
                  <c:v>1.181738514628208</c:v>
                </c:pt>
                <c:pt idx="100">
                  <c:v>1.2142170438704214</c:v>
                </c:pt>
                <c:pt idx="101">
                  <c:v>1.0594459934269649</c:v>
                </c:pt>
                <c:pt idx="102">
                  <c:v>1.0744178479756901</c:v>
                </c:pt>
                <c:pt idx="103">
                  <c:v>1.3110163029405668</c:v>
                </c:pt>
                <c:pt idx="104">
                  <c:v>1.3754491824186834</c:v>
                </c:pt>
                <c:pt idx="105">
                  <c:v>1.462634891249897</c:v>
                </c:pt>
                <c:pt idx="106">
                  <c:v>1.530705654769299</c:v>
                </c:pt>
                <c:pt idx="107">
                  <c:v>1.5473368343796623</c:v>
                </c:pt>
                <c:pt idx="108">
                  <c:v>1.5645170268388353</c:v>
                </c:pt>
                <c:pt idx="109">
                  <c:v>1.5022540406812257</c:v>
                </c:pt>
                <c:pt idx="110">
                  <c:v>1.3780588519621275</c:v>
                </c:pt>
                <c:pt idx="111">
                  <c:v>1.18916573386603</c:v>
                </c:pt>
                <c:pt idx="112">
                  <c:v>1.0626388844102252</c:v>
                </c:pt>
                <c:pt idx="113">
                  <c:v>1.0287558232602227</c:v>
                </c:pt>
                <c:pt idx="114">
                  <c:v>1.1107758159597805</c:v>
                </c:pt>
                <c:pt idx="115">
                  <c:v>1.0811577310881353</c:v>
                </c:pt>
                <c:pt idx="116">
                  <c:v>0.95853470732409363</c:v>
                </c:pt>
                <c:pt idx="117">
                  <c:v>0.94716814352812462</c:v>
                </c:pt>
                <c:pt idx="118">
                  <c:v>1.1960354391240589</c:v>
                </c:pt>
                <c:pt idx="119">
                  <c:v>1.1925742485045097</c:v>
                </c:pt>
                <c:pt idx="120">
                  <c:v>1.0342506509107796</c:v>
                </c:pt>
              </c:numCache>
            </c:numRef>
          </c:xVal>
          <c:yVal>
            <c:numRef>
              <c:f>ICE121401AL1!$AO$4:$AO$177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370E-4DF7-B6BD-1E2FAB88B27C}"/>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ICE120501AL1!$L$4:$L$67</c:f>
              <c:numCache>
                <c:formatCode>0.00</c:formatCode>
                <c:ptCount val="64"/>
                <c:pt idx="0">
                  <c:v>0.9440795051074079</c:v>
                </c:pt>
                <c:pt idx="1">
                  <c:v>0.90142742475115523</c:v>
                </c:pt>
                <c:pt idx="2">
                  <c:v>0.83388533011723187</c:v>
                </c:pt>
                <c:pt idx="3">
                  <c:v>0.78434023874401937</c:v>
                </c:pt>
                <c:pt idx="4">
                  <c:v>0.74572721262486963</c:v>
                </c:pt>
                <c:pt idx="5">
                  <c:v>0.77072189012628367</c:v>
                </c:pt>
                <c:pt idx="6">
                  <c:v>0.86096665387866433</c:v>
                </c:pt>
                <c:pt idx="7">
                  <c:v>0.86744157862047866</c:v>
                </c:pt>
                <c:pt idx="8">
                  <c:v>0.84317599451320324</c:v>
                </c:pt>
                <c:pt idx="9">
                  <c:v>0.85533012622689764</c:v>
                </c:pt>
                <c:pt idx="10">
                  <c:v>0.86333242657334164</c:v>
                </c:pt>
                <c:pt idx="11">
                  <c:v>0.9132728540274212</c:v>
                </c:pt>
                <c:pt idx="12">
                  <c:v>0.84793822579887046</c:v>
                </c:pt>
                <c:pt idx="13">
                  <c:v>0.73862481381030232</c:v>
                </c:pt>
                <c:pt idx="14">
                  <c:v>0.85396759898535268</c:v>
                </c:pt>
                <c:pt idx="15">
                  <c:v>0.83918030849954917</c:v>
                </c:pt>
                <c:pt idx="16">
                  <c:v>0.81552463451179802</c:v>
                </c:pt>
                <c:pt idx="17">
                  <c:v>0.84990005770133281</c:v>
                </c:pt>
                <c:pt idx="18">
                  <c:v>0.89844728230255588</c:v>
                </c:pt>
                <c:pt idx="19">
                  <c:v>0.7795962882673938</c:v>
                </c:pt>
                <c:pt idx="20">
                  <c:v>0.77026156283042957</c:v>
                </c:pt>
                <c:pt idx="21">
                  <c:v>0.73666368753592659</c:v>
                </c:pt>
                <c:pt idx="22">
                  <c:v>0.75054989804935335</c:v>
                </c:pt>
                <c:pt idx="23">
                  <c:v>0.76281608692298897</c:v>
                </c:pt>
                <c:pt idx="24">
                  <c:v>0.7729806382147496</c:v>
                </c:pt>
                <c:pt idx="25">
                  <c:v>0.77063335570648051</c:v>
                </c:pt>
                <c:pt idx="26">
                  <c:v>0.77306320631488146</c:v>
                </c:pt>
                <c:pt idx="27">
                  <c:v>0.70752510631096144</c:v>
                </c:pt>
                <c:pt idx="28">
                  <c:v>0.75338623626018197</c:v>
                </c:pt>
                <c:pt idx="29">
                  <c:v>0.75558009413013039</c:v>
                </c:pt>
                <c:pt idx="30">
                  <c:v>0.8949437946868587</c:v>
                </c:pt>
                <c:pt idx="31">
                  <c:v>0.8103903483600482</c:v>
                </c:pt>
                <c:pt idx="32">
                  <c:v>0.78838498632846254</c:v>
                </c:pt>
                <c:pt idx="33">
                  <c:v>0.74811853640814474</c:v>
                </c:pt>
                <c:pt idx="34">
                  <c:v>0.87030440571056544</c:v>
                </c:pt>
                <c:pt idx="35">
                  <c:v>0.75690270535646687</c:v>
                </c:pt>
                <c:pt idx="36">
                  <c:v>0.75165050862566174</c:v>
                </c:pt>
                <c:pt idx="37">
                  <c:v>0.75638673360684439</c:v>
                </c:pt>
                <c:pt idx="38">
                  <c:v>0.76472295147674008</c:v>
                </c:pt>
                <c:pt idx="39">
                  <c:v>0.79266980636221518</c:v>
                </c:pt>
                <c:pt idx="40">
                  <c:v>0.74535650080497529</c:v>
                </c:pt>
                <c:pt idx="41">
                  <c:v>0.80812564107691875</c:v>
                </c:pt>
                <c:pt idx="42">
                  <c:v>0.82810396317100088</c:v>
                </c:pt>
                <c:pt idx="43">
                  <c:v>0.79174745274703018</c:v>
                </c:pt>
                <c:pt idx="44">
                  <c:v>0.73110789251181219</c:v>
                </c:pt>
                <c:pt idx="45">
                  <c:v>0.78148609965804072</c:v>
                </c:pt>
                <c:pt idx="46">
                  <c:v>0.84631399093695614</c:v>
                </c:pt>
                <c:pt idx="47">
                  <c:v>0.83925970668661121</c:v>
                </c:pt>
                <c:pt idx="48">
                  <c:v>0.77270877160829299</c:v>
                </c:pt>
                <c:pt idx="49">
                  <c:v>0.78992597777250895</c:v>
                </c:pt>
                <c:pt idx="50">
                  <c:v>0.7893992491849684</c:v>
                </c:pt>
                <c:pt idx="51">
                  <c:v>0.79525783652525917</c:v>
                </c:pt>
                <c:pt idx="52">
                  <c:v>0.77473173669043782</c:v>
                </c:pt>
                <c:pt idx="53">
                  <c:v>0.82582273474721291</c:v>
                </c:pt>
                <c:pt idx="54">
                  <c:v>0.84749098655327448</c:v>
                </c:pt>
                <c:pt idx="55">
                  <c:v>0.84727688932506695</c:v>
                </c:pt>
                <c:pt idx="56">
                  <c:v>0.8047023569781212</c:v>
                </c:pt>
                <c:pt idx="57">
                  <c:v>0.79188367921719049</c:v>
                </c:pt>
                <c:pt idx="58">
                  <c:v>0.78992526841967692</c:v>
                </c:pt>
                <c:pt idx="59">
                  <c:v>0.806085317469865</c:v>
                </c:pt>
                <c:pt idx="60">
                  <c:v>0.80940728639961712</c:v>
                </c:pt>
              </c:numCache>
            </c:numRef>
          </c:xVal>
          <c:yVal>
            <c:numRef>
              <c:f>ICE120501AL1!$M$4:$M$67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E61F-4045-AECA-076AD0B9DD5D}"/>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ICE121401AL1!$BW$4:$BW$177</c:f>
              <c:numCache>
                <c:formatCode>0.00</c:formatCode>
                <c:ptCount val="174"/>
                <c:pt idx="3">
                  <c:v>0.55329981890079716</c:v>
                </c:pt>
                <c:pt idx="4">
                  <c:v>0.61956690439247475</c:v>
                </c:pt>
                <c:pt idx="5">
                  <c:v>0.50755781125429678</c:v>
                </c:pt>
                <c:pt idx="6">
                  <c:v>0.49972272467228829</c:v>
                </c:pt>
                <c:pt idx="7">
                  <c:v>0.52739612574093397</c:v>
                </c:pt>
                <c:pt idx="8">
                  <c:v>0.67938489156204807</c:v>
                </c:pt>
                <c:pt idx="9">
                  <c:v>0.77064462367350084</c:v>
                </c:pt>
                <c:pt idx="10">
                  <c:v>0.74116669964644888</c:v>
                </c:pt>
                <c:pt idx="11">
                  <c:v>0.57851717557289872</c:v>
                </c:pt>
                <c:pt idx="12">
                  <c:v>0.49200000180760994</c:v>
                </c:pt>
                <c:pt idx="13">
                  <c:v>0.53405989574162471</c:v>
                </c:pt>
                <c:pt idx="14">
                  <c:v>0.56228054435849517</c:v>
                </c:pt>
                <c:pt idx="15">
                  <c:v>0.66749236730487482</c:v>
                </c:pt>
                <c:pt idx="16">
                  <c:v>0.6847270909039328</c:v>
                </c:pt>
                <c:pt idx="17">
                  <c:v>0.60373028575977339</c:v>
                </c:pt>
                <c:pt idx="18">
                  <c:v>0.76588177896242682</c:v>
                </c:pt>
                <c:pt idx="19">
                  <c:v>0.78505150443127081</c:v>
                </c:pt>
                <c:pt idx="20">
                  <c:v>0.70708082754747192</c:v>
                </c:pt>
                <c:pt idx="21">
                  <c:v>0.56549263977080499</c:v>
                </c:pt>
                <c:pt idx="22">
                  <c:v>0.38418140606097662</c:v>
                </c:pt>
                <c:pt idx="23">
                  <c:v>0.35933351743948705</c:v>
                </c:pt>
                <c:pt idx="24">
                  <c:v>0.27007040150948236</c:v>
                </c:pt>
                <c:pt idx="25">
                  <c:v>0.36926807861666722</c:v>
                </c:pt>
                <c:pt idx="26">
                  <c:v>0.41280852522258549</c:v>
                </c:pt>
                <c:pt idx="27">
                  <c:v>0.49780239279051841</c:v>
                </c:pt>
                <c:pt idx="28">
                  <c:v>0.52612494005922539</c:v>
                </c:pt>
                <c:pt idx="29">
                  <c:v>0.69638723475614872</c:v>
                </c:pt>
                <c:pt idx="30">
                  <c:v>0.95424694995097503</c:v>
                </c:pt>
                <c:pt idx="31">
                  <c:v>1.10700039839783</c:v>
                </c:pt>
                <c:pt idx="32">
                  <c:v>0.97349449562579682</c:v>
                </c:pt>
                <c:pt idx="33">
                  <c:v>0.90369957049896288</c:v>
                </c:pt>
                <c:pt idx="34">
                  <c:v>0.93378254784574655</c:v>
                </c:pt>
                <c:pt idx="35">
                  <c:v>0.70334672289500355</c:v>
                </c:pt>
                <c:pt idx="36">
                  <c:v>0.4841309923995093</c:v>
                </c:pt>
                <c:pt idx="37">
                  <c:v>0.45390391143092168</c:v>
                </c:pt>
                <c:pt idx="38">
                  <c:v>0.60390335642983639</c:v>
                </c:pt>
                <c:pt idx="39">
                  <c:v>0.57208249175163739</c:v>
                </c:pt>
                <c:pt idx="40">
                  <c:v>0.65941833510021175</c:v>
                </c:pt>
                <c:pt idx="41">
                  <c:v>0.86914398871016207</c:v>
                </c:pt>
                <c:pt idx="42">
                  <c:v>0.92053330916182474</c:v>
                </c:pt>
                <c:pt idx="43">
                  <c:v>1.0331114306912248</c:v>
                </c:pt>
                <c:pt idx="44">
                  <c:v>0.87798153946111512</c:v>
                </c:pt>
                <c:pt idx="45">
                  <c:v>0.5193074094500697</c:v>
                </c:pt>
                <c:pt idx="46">
                  <c:v>0.52954904995123619</c:v>
                </c:pt>
                <c:pt idx="47">
                  <c:v>0.67443336030323897</c:v>
                </c:pt>
                <c:pt idx="48">
                  <c:v>0.71086583846893658</c:v>
                </c:pt>
                <c:pt idx="49">
                  <c:v>0.56773681244559515</c:v>
                </c:pt>
                <c:pt idx="50">
                  <c:v>0.56408183380563626</c:v>
                </c:pt>
                <c:pt idx="51">
                  <c:v>0.52803522107159284</c:v>
                </c:pt>
                <c:pt idx="52">
                  <c:v>0.51608549112448099</c:v>
                </c:pt>
                <c:pt idx="53">
                  <c:v>0.53762214549536091</c:v>
                </c:pt>
                <c:pt idx="54">
                  <c:v>0.4973519125484388</c:v>
                </c:pt>
                <c:pt idx="55">
                  <c:v>0.50970268728384016</c:v>
                </c:pt>
                <c:pt idx="56">
                  <c:v>0.45475274543540789</c:v>
                </c:pt>
                <c:pt idx="57">
                  <c:v>0.44529076218275521</c:v>
                </c:pt>
                <c:pt idx="58">
                  <c:v>0.54239614595043972</c:v>
                </c:pt>
                <c:pt idx="59">
                  <c:v>0.67108691393807229</c:v>
                </c:pt>
                <c:pt idx="60">
                  <c:v>0.65719131762628691</c:v>
                </c:pt>
                <c:pt idx="61">
                  <c:v>0.4860879365941817</c:v>
                </c:pt>
                <c:pt idx="62">
                  <c:v>0.52558746885033614</c:v>
                </c:pt>
                <c:pt idx="63">
                  <c:v>0.63478859172071922</c:v>
                </c:pt>
                <c:pt idx="64">
                  <c:v>0.72793946054004244</c:v>
                </c:pt>
                <c:pt idx="65">
                  <c:v>0.79060771559741871</c:v>
                </c:pt>
                <c:pt idx="66">
                  <c:v>0.58268542411891866</c:v>
                </c:pt>
                <c:pt idx="67">
                  <c:v>0.57984329644469612</c:v>
                </c:pt>
                <c:pt idx="68">
                  <c:v>0.57566491791113739</c:v>
                </c:pt>
                <c:pt idx="69">
                  <c:v>0.64634575391028704</c:v>
                </c:pt>
                <c:pt idx="70">
                  <c:v>0.66581237808216409</c:v>
                </c:pt>
                <c:pt idx="71">
                  <c:v>0.64853506467646815</c:v>
                </c:pt>
                <c:pt idx="72">
                  <c:v>0.6094422146341828</c:v>
                </c:pt>
                <c:pt idx="73">
                  <c:v>0.61812203733770432</c:v>
                </c:pt>
                <c:pt idx="74">
                  <c:v>0.63503619755262541</c:v>
                </c:pt>
                <c:pt idx="75">
                  <c:v>0.72265495929240786</c:v>
                </c:pt>
                <c:pt idx="76">
                  <c:v>0.90348179902826287</c:v>
                </c:pt>
                <c:pt idx="77">
                  <c:v>0.82252484261979808</c:v>
                </c:pt>
                <c:pt idx="78">
                  <c:v>0.80711324953004604</c:v>
                </c:pt>
                <c:pt idx="79">
                  <c:v>0.8333386128368846</c:v>
                </c:pt>
                <c:pt idx="80">
                  <c:v>0.88054704153920538</c:v>
                </c:pt>
                <c:pt idx="81">
                  <c:v>0.78969370166803476</c:v>
                </c:pt>
                <c:pt idx="82">
                  <c:v>0.8490099011006097</c:v>
                </c:pt>
                <c:pt idx="83">
                  <c:v>0.63079720858005128</c:v>
                </c:pt>
                <c:pt idx="84">
                  <c:v>0.61735657137878008</c:v>
                </c:pt>
                <c:pt idx="85">
                  <c:v>0.62944127974730535</c:v>
                </c:pt>
                <c:pt idx="86">
                  <c:v>0.44858143596804056</c:v>
                </c:pt>
                <c:pt idx="87">
                  <c:v>0.6964408537783604</c:v>
                </c:pt>
                <c:pt idx="88">
                  <c:v>0.91406360894500283</c:v>
                </c:pt>
                <c:pt idx="89">
                  <c:v>0.82480125228564316</c:v>
                </c:pt>
                <c:pt idx="90">
                  <c:v>0.74588672851885307</c:v>
                </c:pt>
                <c:pt idx="91">
                  <c:v>1.0651012878431541</c:v>
                </c:pt>
                <c:pt idx="92">
                  <c:v>1.0470164445866432</c:v>
                </c:pt>
                <c:pt idx="93">
                  <c:v>1.1476393406959118</c:v>
                </c:pt>
                <c:pt idx="94">
                  <c:v>1.0229365667587689</c:v>
                </c:pt>
                <c:pt idx="95">
                  <c:v>0.83134846818846742</c:v>
                </c:pt>
                <c:pt idx="96">
                  <c:v>0.75651263830778992</c:v>
                </c:pt>
                <c:pt idx="97">
                  <c:v>0.77877195607833816</c:v>
                </c:pt>
                <c:pt idx="98">
                  <c:v>0.77079445656079226</c:v>
                </c:pt>
                <c:pt idx="99">
                  <c:v>0.86587877222871135</c:v>
                </c:pt>
                <c:pt idx="100">
                  <c:v>0.74710448954502362</c:v>
                </c:pt>
                <c:pt idx="101">
                  <c:v>0.71358561717566615</c:v>
                </c:pt>
                <c:pt idx="102">
                  <c:v>0.81891047979849019</c:v>
                </c:pt>
                <c:pt idx="103">
                  <c:v>0.86040281283746556</c:v>
                </c:pt>
                <c:pt idx="104">
                  <c:v>0.96714199038968118</c:v>
                </c:pt>
                <c:pt idx="105">
                  <c:v>1.0140633572949938</c:v>
                </c:pt>
                <c:pt idx="106">
                  <c:v>1.0697189688884945</c:v>
                </c:pt>
                <c:pt idx="107">
                  <c:v>1.1420925765729568</c:v>
                </c:pt>
                <c:pt idx="108">
                  <c:v>1.0924835271062288</c:v>
                </c:pt>
                <c:pt idx="109">
                  <c:v>1.018366309022718</c:v>
                </c:pt>
                <c:pt idx="110">
                  <c:v>0.92115607837771885</c:v>
                </c:pt>
                <c:pt idx="111">
                  <c:v>0.80177399835571994</c:v>
                </c:pt>
                <c:pt idx="112">
                  <c:v>0.81734129697401403</c:v>
                </c:pt>
                <c:pt idx="113">
                  <c:v>0.78806962389811042</c:v>
                </c:pt>
                <c:pt idx="114">
                  <c:v>0.83586329467176712</c:v>
                </c:pt>
                <c:pt idx="115">
                  <c:v>0.60339586787422084</c:v>
                </c:pt>
                <c:pt idx="116">
                  <c:v>0.69059045218427806</c:v>
                </c:pt>
                <c:pt idx="117">
                  <c:v>0.6742627164624081</c:v>
                </c:pt>
                <c:pt idx="118">
                  <c:v>0.91738986013244117</c:v>
                </c:pt>
                <c:pt idx="119">
                  <c:v>0.95442350758699079</c:v>
                </c:pt>
                <c:pt idx="120">
                  <c:v>0.79169546806735958</c:v>
                </c:pt>
                <c:pt idx="121">
                  <c:v>0.70367243048300943</c:v>
                </c:pt>
                <c:pt idx="122">
                  <c:v>0.85837869026745883</c:v>
                </c:pt>
                <c:pt idx="123">
                  <c:v>1.016954609984198</c:v>
                </c:pt>
                <c:pt idx="124">
                  <c:v>0.87523019106329702</c:v>
                </c:pt>
                <c:pt idx="125">
                  <c:v>0.84443423971568066</c:v>
                </c:pt>
                <c:pt idx="126">
                  <c:v>0.75582173163238953</c:v>
                </c:pt>
                <c:pt idx="127">
                  <c:v>0.81370721501853083</c:v>
                </c:pt>
                <c:pt idx="128">
                  <c:v>0.64290378447323859</c:v>
                </c:pt>
                <c:pt idx="129">
                  <c:v>0.78092129625623685</c:v>
                </c:pt>
                <c:pt idx="130">
                  <c:v>0.68912326702050208</c:v>
                </c:pt>
                <c:pt idx="131">
                  <c:v>0.90939521772877752</c:v>
                </c:pt>
                <c:pt idx="132">
                  <c:v>0.88973906825972537</c:v>
                </c:pt>
                <c:pt idx="133">
                  <c:v>0.87080712737269339</c:v>
                </c:pt>
                <c:pt idx="134">
                  <c:v>0.86420274621377824</c:v>
                </c:pt>
                <c:pt idx="135">
                  <c:v>0.79860872845931208</c:v>
                </c:pt>
                <c:pt idx="136">
                  <c:v>0.87433065227757678</c:v>
                </c:pt>
                <c:pt idx="137">
                  <c:v>0.7907460438159275</c:v>
                </c:pt>
                <c:pt idx="138">
                  <c:v>0.80125684285093146</c:v>
                </c:pt>
                <c:pt idx="139">
                  <c:v>0.7473186358683882</c:v>
                </c:pt>
                <c:pt idx="140">
                  <c:v>0.70821093265553792</c:v>
                </c:pt>
                <c:pt idx="141">
                  <c:v>0.95040474890055371</c:v>
                </c:pt>
                <c:pt idx="142">
                  <c:v>0.73033877490547838</c:v>
                </c:pt>
                <c:pt idx="143">
                  <c:v>0.75497389465137021</c:v>
                </c:pt>
                <c:pt idx="144">
                  <c:v>0.72952138809268718</c:v>
                </c:pt>
                <c:pt idx="145">
                  <c:v>0.71962463286375089</c:v>
                </c:pt>
                <c:pt idx="146">
                  <c:v>0.71285857061235824</c:v>
                </c:pt>
                <c:pt idx="147">
                  <c:v>0.7909007764763375</c:v>
                </c:pt>
                <c:pt idx="148">
                  <c:v>0.76121086124077308</c:v>
                </c:pt>
                <c:pt idx="149">
                  <c:v>0.81379666494195857</c:v>
                </c:pt>
                <c:pt idx="150">
                  <c:v>0.75271416393162016</c:v>
                </c:pt>
                <c:pt idx="151">
                  <c:v>0.84882139791599176</c:v>
                </c:pt>
                <c:pt idx="152">
                  <c:v>0.6961118524172395</c:v>
                </c:pt>
                <c:pt idx="153">
                  <c:v>0.79175929811158741</c:v>
                </c:pt>
                <c:pt idx="154">
                  <c:v>0.75907300838657499</c:v>
                </c:pt>
                <c:pt idx="155">
                  <c:v>0.73496543351352051</c:v>
                </c:pt>
                <c:pt idx="156">
                  <c:v>0.7547081579316004</c:v>
                </c:pt>
                <c:pt idx="157">
                  <c:v>0.66576419933019637</c:v>
                </c:pt>
                <c:pt idx="158">
                  <c:v>0.71809376001442293</c:v>
                </c:pt>
                <c:pt idx="159">
                  <c:v>0.71392378425156922</c:v>
                </c:pt>
                <c:pt idx="160">
                  <c:v>0.74751019166676502</c:v>
                </c:pt>
                <c:pt idx="161">
                  <c:v>0.71080309326159941</c:v>
                </c:pt>
                <c:pt idx="162">
                  <c:v>0.72858807789953095</c:v>
                </c:pt>
                <c:pt idx="163">
                  <c:v>0.73580538038208465</c:v>
                </c:pt>
                <c:pt idx="164">
                  <c:v>0.73195512990665856</c:v>
                </c:pt>
                <c:pt idx="165">
                  <c:v>0.79875941216695034</c:v>
                </c:pt>
                <c:pt idx="166">
                  <c:v>0.72719313860769486</c:v>
                </c:pt>
                <c:pt idx="167">
                  <c:v>0.72985177281086266</c:v>
                </c:pt>
                <c:pt idx="168">
                  <c:v>0.71768918687685401</c:v>
                </c:pt>
              </c:numCache>
            </c:numRef>
          </c:xVal>
          <c:yVal>
            <c:numRef>
              <c:f>ICE121401AL1!$BX$4:$BX$177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4E18-422B-8313-BD7CFA083C74}"/>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ICE121401AL1!$CD$4:$CD$177</c:f>
              <c:numCache>
                <c:formatCode>0.00</c:formatCode>
                <c:ptCount val="174"/>
                <c:pt idx="3">
                  <c:v>0.72976943641378789</c:v>
                </c:pt>
                <c:pt idx="4">
                  <c:v>0.80635171383136628</c:v>
                </c:pt>
                <c:pt idx="5">
                  <c:v>0.66076325261908964</c:v>
                </c:pt>
                <c:pt idx="6">
                  <c:v>0.64901347796298237</c:v>
                </c:pt>
                <c:pt idx="7">
                  <c:v>0.68176611095752881</c:v>
                </c:pt>
                <c:pt idx="8">
                  <c:v>0.84316964870454436</c:v>
                </c:pt>
                <c:pt idx="9">
                  <c:v>0.92637662274189814</c:v>
                </c:pt>
                <c:pt idx="10">
                  <c:v>0.89247375064074697</c:v>
                </c:pt>
                <c:pt idx="11">
                  <c:v>0.7255967484930983</c:v>
                </c:pt>
                <c:pt idx="12">
                  <c:v>0.6553962166537104</c:v>
                </c:pt>
                <c:pt idx="13">
                  <c:v>0.70821291251362606</c:v>
                </c:pt>
                <c:pt idx="14">
                  <c:v>0.7163791130563979</c:v>
                </c:pt>
                <c:pt idx="15">
                  <c:v>0.82056995792867871</c:v>
                </c:pt>
                <c:pt idx="16">
                  <c:v>0.8299082734536376</c:v>
                </c:pt>
                <c:pt idx="17">
                  <c:v>0.73930203023537966</c:v>
                </c:pt>
                <c:pt idx="18">
                  <c:v>0.93492990536393394</c:v>
                </c:pt>
                <c:pt idx="19">
                  <c:v>0.93404518275867887</c:v>
                </c:pt>
                <c:pt idx="20">
                  <c:v>0.84497159780078146</c:v>
                </c:pt>
                <c:pt idx="21">
                  <c:v>0.69946872195001575</c:v>
                </c:pt>
                <c:pt idx="22">
                  <c:v>0.51713651016608853</c:v>
                </c:pt>
                <c:pt idx="23">
                  <c:v>0.53376259347049992</c:v>
                </c:pt>
                <c:pt idx="24">
                  <c:v>0.42509947946639626</c:v>
                </c:pt>
                <c:pt idx="25">
                  <c:v>0.51939157849948225</c:v>
                </c:pt>
                <c:pt idx="26">
                  <c:v>0.57368882703130164</c:v>
                </c:pt>
                <c:pt idx="27">
                  <c:v>0.66959158652513562</c:v>
                </c:pt>
                <c:pt idx="28">
                  <c:v>0.67707010571974369</c:v>
                </c:pt>
                <c:pt idx="29">
                  <c:v>0.82829570234256811</c:v>
                </c:pt>
                <c:pt idx="30">
                  <c:v>1.0819279394632955</c:v>
                </c:pt>
                <c:pt idx="31">
                  <c:v>1.2402708798360518</c:v>
                </c:pt>
                <c:pt idx="32">
                  <c:v>1.0915966489899194</c:v>
                </c:pt>
                <c:pt idx="33">
                  <c:v>1.0169059157889866</c:v>
                </c:pt>
                <c:pt idx="34">
                  <c:v>1.0710218750616713</c:v>
                </c:pt>
                <c:pt idx="35">
                  <c:v>0.8230291120368296</c:v>
                </c:pt>
                <c:pt idx="36">
                  <c:v>0.6003041534672362</c:v>
                </c:pt>
                <c:pt idx="37">
                  <c:v>0.61217915442454984</c:v>
                </c:pt>
                <c:pt idx="38">
                  <c:v>0.77226547134936574</c:v>
                </c:pt>
                <c:pt idx="39">
                  <c:v>0.7316199485970678</c:v>
                </c:pt>
                <c:pt idx="40">
                  <c:v>0.7869714738715432</c:v>
                </c:pt>
                <c:pt idx="41">
                  <c:v>0.98880071940739467</c:v>
                </c:pt>
                <c:pt idx="42">
                  <c:v>1.0284256817849582</c:v>
                </c:pt>
                <c:pt idx="43">
                  <c:v>1.1475197052402599</c:v>
                </c:pt>
                <c:pt idx="44">
                  <c:v>1.0014507659360512</c:v>
                </c:pt>
                <c:pt idx="45">
                  <c:v>0.6348802278509067</c:v>
                </c:pt>
                <c:pt idx="46">
                  <c:v>0.69949384027797445</c:v>
                </c:pt>
                <c:pt idx="47">
                  <c:v>0.85778894255587834</c:v>
                </c:pt>
                <c:pt idx="48">
                  <c:v>0.86389984264747688</c:v>
                </c:pt>
                <c:pt idx="49">
                  <c:v>0.71376031855003674</c:v>
                </c:pt>
                <c:pt idx="50">
                  <c:v>0.72331824183597893</c:v>
                </c:pt>
                <c:pt idx="51">
                  <c:v>0.69029710102783626</c:v>
                </c:pt>
                <c:pt idx="52">
                  <c:v>0.71875103300662568</c:v>
                </c:pt>
                <c:pt idx="53">
                  <c:v>0.80883672930340678</c:v>
                </c:pt>
                <c:pt idx="54">
                  <c:v>0.64501420828238554</c:v>
                </c:pt>
                <c:pt idx="55">
                  <c:v>0.7093052949436881</c:v>
                </c:pt>
                <c:pt idx="56">
                  <c:v>0.80069265502115705</c:v>
                </c:pt>
                <c:pt idx="57">
                  <c:v>0.5973803236944053</c:v>
                </c:pt>
                <c:pt idx="58">
                  <c:v>0.70008919938799141</c:v>
                </c:pt>
                <c:pt idx="59">
                  <c:v>0.81215591930152486</c:v>
                </c:pt>
                <c:pt idx="60">
                  <c:v>0.78335836491564037</c:v>
                </c:pt>
                <c:pt idx="61">
                  <c:v>0.6033408258094366</c:v>
                </c:pt>
                <c:pt idx="62">
                  <c:v>0.66432777999149195</c:v>
                </c:pt>
                <c:pt idx="63">
                  <c:v>0.76982257478777605</c:v>
                </c:pt>
                <c:pt idx="64">
                  <c:v>0.85346558553300045</c:v>
                </c:pt>
                <c:pt idx="65">
                  <c:v>0.91166987251627774</c:v>
                </c:pt>
                <c:pt idx="66">
                  <c:v>0.67071749296367877</c:v>
                </c:pt>
                <c:pt idx="67">
                  <c:v>0.70517536721535778</c:v>
                </c:pt>
                <c:pt idx="68">
                  <c:v>0.71207773060769997</c:v>
                </c:pt>
                <c:pt idx="69">
                  <c:v>0.8316546685327505</c:v>
                </c:pt>
                <c:pt idx="70">
                  <c:v>0.79479669463052893</c:v>
                </c:pt>
                <c:pt idx="71">
                  <c:v>0.77209705315073407</c:v>
                </c:pt>
                <c:pt idx="72">
                  <c:v>0.73723850503434973</c:v>
                </c:pt>
                <c:pt idx="73">
                  <c:v>0.75074991966377236</c:v>
                </c:pt>
                <c:pt idx="74">
                  <c:v>0.76314481180459448</c:v>
                </c:pt>
                <c:pt idx="75">
                  <c:v>0.84543720547027812</c:v>
                </c:pt>
                <c:pt idx="76">
                  <c:v>1.0133131971320342</c:v>
                </c:pt>
                <c:pt idx="77">
                  <c:v>0.90221986264947041</c:v>
                </c:pt>
                <c:pt idx="78">
                  <c:v>0.90312491148561946</c:v>
                </c:pt>
                <c:pt idx="79">
                  <c:v>0.9505929167183591</c:v>
                </c:pt>
                <c:pt idx="80">
                  <c:v>0.99932157734658089</c:v>
                </c:pt>
                <c:pt idx="81">
                  <c:v>0.89786319940131154</c:v>
                </c:pt>
                <c:pt idx="82">
                  <c:v>0.96659641075978775</c:v>
                </c:pt>
                <c:pt idx="83">
                  <c:v>0.72558858016513028</c:v>
                </c:pt>
                <c:pt idx="84">
                  <c:v>0.73204719488976022</c:v>
                </c:pt>
                <c:pt idx="85">
                  <c:v>0.74396485518418665</c:v>
                </c:pt>
                <c:pt idx="86">
                  <c:v>0.55451492333082286</c:v>
                </c:pt>
                <c:pt idx="87">
                  <c:v>0.83100522306704383</c:v>
                </c:pt>
                <c:pt idx="88">
                  <c:v>1.0345028501595874</c:v>
                </c:pt>
                <c:pt idx="89">
                  <c:v>0.92135993542612882</c:v>
                </c:pt>
                <c:pt idx="90">
                  <c:v>0.83755270358523992</c:v>
                </c:pt>
                <c:pt idx="91">
                  <c:v>1.1734989948354422</c:v>
                </c:pt>
                <c:pt idx="92">
                  <c:v>1.1180072635048321</c:v>
                </c:pt>
                <c:pt idx="93">
                  <c:v>1.2401141115400018</c:v>
                </c:pt>
                <c:pt idx="94">
                  <c:v>1.0918854295287603</c:v>
                </c:pt>
                <c:pt idx="95">
                  <c:v>0.8812541728843597</c:v>
                </c:pt>
                <c:pt idx="96">
                  <c:v>0.83045132492958329</c:v>
                </c:pt>
                <c:pt idx="97">
                  <c:v>0.88689636462603261</c:v>
                </c:pt>
                <c:pt idx="98">
                  <c:v>0.88507036703438757</c:v>
                </c:pt>
                <c:pt idx="99">
                  <c:v>0.97196122462820789</c:v>
                </c:pt>
                <c:pt idx="100">
                  <c:v>0.83587540387042125</c:v>
                </c:pt>
                <c:pt idx="101">
                  <c:v>0.81412782342696488</c:v>
                </c:pt>
                <c:pt idx="102">
                  <c:v>0.95050485797569007</c:v>
                </c:pt>
                <c:pt idx="103">
                  <c:v>0.94897967294056684</c:v>
                </c:pt>
                <c:pt idx="104">
                  <c:v>1.0603158724186834</c:v>
                </c:pt>
                <c:pt idx="105">
                  <c:v>1.100598261249897</c:v>
                </c:pt>
                <c:pt idx="106">
                  <c:v>1.1523640147692988</c:v>
                </c:pt>
                <c:pt idx="107">
                  <c:v>1.2322035243796623</c:v>
                </c:pt>
                <c:pt idx="108">
                  <c:v>1.1696436268388353</c:v>
                </c:pt>
                <c:pt idx="109">
                  <c:v>1.0906337006812257</c:v>
                </c:pt>
                <c:pt idx="110">
                  <c:v>0.99971721196212737</c:v>
                </c:pt>
                <c:pt idx="111">
                  <c:v>0.88889821386602996</c:v>
                </c:pt>
                <c:pt idx="112">
                  <c:v>0.93872589441022525</c:v>
                </c:pt>
                <c:pt idx="113">
                  <c:v>0.91786610326022267</c:v>
                </c:pt>
                <c:pt idx="114">
                  <c:v>0.93162740595978044</c:v>
                </c:pt>
                <c:pt idx="115">
                  <c:v>0.66953739108813526</c:v>
                </c:pt>
                <c:pt idx="116">
                  <c:v>0.93089881732409363</c:v>
                </c:pt>
                <c:pt idx="117">
                  <c:v>0.92974464352812458</c:v>
                </c:pt>
                <c:pt idx="118">
                  <c:v>1.0071997591240589</c:v>
                </c:pt>
                <c:pt idx="119">
                  <c:v>1.0686612585045097</c:v>
                </c:pt>
                <c:pt idx="120">
                  <c:v>0.89638726091077958</c:v>
                </c:pt>
              </c:numCache>
            </c:numRef>
          </c:xVal>
          <c:yVal>
            <c:numRef>
              <c:f>ICE121401AL1!$CE$4:$CE$177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5BAA-4F75-A368-BF644A4EB35E}"/>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ICE121401AL1!$A$7:$A$174</c:f>
              <c:numCache>
                <c:formatCode>General</c:formatCode>
                <c:ptCount val="168"/>
                <c:pt idx="0">
                  <c:v>24.565000000000001</c:v>
                </c:pt>
                <c:pt idx="1">
                  <c:v>28.900000000000002</c:v>
                </c:pt>
                <c:pt idx="2">
                  <c:v>15.895000000000001</c:v>
                </c:pt>
                <c:pt idx="3">
                  <c:v>14.450000000000001</c:v>
                </c:pt>
                <c:pt idx="4">
                  <c:v>17.34</c:v>
                </c:pt>
                <c:pt idx="5">
                  <c:v>21.675000000000001</c:v>
                </c:pt>
                <c:pt idx="6">
                  <c:v>18.785</c:v>
                </c:pt>
                <c:pt idx="7">
                  <c:v>17.34</c:v>
                </c:pt>
                <c:pt idx="8">
                  <c:v>15.895000000000001</c:v>
                </c:pt>
                <c:pt idx="9">
                  <c:v>23.12</c:v>
                </c:pt>
                <c:pt idx="10">
                  <c:v>27.455000000000002</c:v>
                </c:pt>
                <c:pt idx="11">
                  <c:v>20.23</c:v>
                </c:pt>
                <c:pt idx="12">
                  <c:v>20.23</c:v>
                </c:pt>
                <c:pt idx="13">
                  <c:v>17.34</c:v>
                </c:pt>
                <c:pt idx="14">
                  <c:v>13.005000000000001</c:v>
                </c:pt>
                <c:pt idx="15">
                  <c:v>27.455000000000002</c:v>
                </c:pt>
                <c:pt idx="16">
                  <c:v>20.23</c:v>
                </c:pt>
                <c:pt idx="17">
                  <c:v>15.895000000000001</c:v>
                </c:pt>
                <c:pt idx="18">
                  <c:v>14.450000000000001</c:v>
                </c:pt>
                <c:pt idx="19">
                  <c:v>14.450000000000001</c:v>
                </c:pt>
                <c:pt idx="20">
                  <c:v>33.234999999999999</c:v>
                </c:pt>
                <c:pt idx="21">
                  <c:v>24.565000000000001</c:v>
                </c:pt>
                <c:pt idx="22">
                  <c:v>23.12</c:v>
                </c:pt>
                <c:pt idx="23">
                  <c:v>27.455000000000002</c:v>
                </c:pt>
                <c:pt idx="24">
                  <c:v>34.68</c:v>
                </c:pt>
                <c:pt idx="25">
                  <c:v>24.565000000000001</c:v>
                </c:pt>
                <c:pt idx="26">
                  <c:v>17.34</c:v>
                </c:pt>
                <c:pt idx="27">
                  <c:v>15.895000000000001</c:v>
                </c:pt>
                <c:pt idx="28">
                  <c:v>18.785</c:v>
                </c:pt>
                <c:pt idx="29">
                  <c:v>11.56</c:v>
                </c:pt>
                <c:pt idx="30">
                  <c:v>8.67</c:v>
                </c:pt>
                <c:pt idx="31">
                  <c:v>21.675000000000001</c:v>
                </c:pt>
                <c:pt idx="32">
                  <c:v>14.450000000000001</c:v>
                </c:pt>
                <c:pt idx="33">
                  <c:v>13.005000000000001</c:v>
                </c:pt>
                <c:pt idx="34">
                  <c:v>31.790000000000003</c:v>
                </c:pt>
                <c:pt idx="35">
                  <c:v>46.24</c:v>
                </c:pt>
                <c:pt idx="36">
                  <c:v>34.68</c:v>
                </c:pt>
                <c:pt idx="37">
                  <c:v>20.23</c:v>
                </c:pt>
                <c:pt idx="38">
                  <c:v>17.34</c:v>
                </c:pt>
                <c:pt idx="39">
                  <c:v>11.56</c:v>
                </c:pt>
                <c:pt idx="40">
                  <c:v>15.895000000000001</c:v>
                </c:pt>
                <c:pt idx="41">
                  <c:v>20.23</c:v>
                </c:pt>
                <c:pt idx="42">
                  <c:v>17.34</c:v>
                </c:pt>
                <c:pt idx="43">
                  <c:v>53.465000000000003</c:v>
                </c:pt>
                <c:pt idx="44">
                  <c:v>59.245000000000005</c:v>
                </c:pt>
                <c:pt idx="45">
                  <c:v>39.015000000000001</c:v>
                </c:pt>
                <c:pt idx="46">
                  <c:v>31.790000000000003</c:v>
                </c:pt>
                <c:pt idx="47">
                  <c:v>49.13</c:v>
                </c:pt>
                <c:pt idx="48">
                  <c:v>52.02</c:v>
                </c:pt>
                <c:pt idx="49">
                  <c:v>66.47</c:v>
                </c:pt>
                <c:pt idx="50">
                  <c:v>82.365000000000009</c:v>
                </c:pt>
                <c:pt idx="51">
                  <c:v>40.46</c:v>
                </c:pt>
                <c:pt idx="52">
                  <c:v>66.47</c:v>
                </c:pt>
                <c:pt idx="53">
                  <c:v>102.595</c:v>
                </c:pt>
                <c:pt idx="54">
                  <c:v>49.13</c:v>
                </c:pt>
                <c:pt idx="55">
                  <c:v>53.465000000000003</c:v>
                </c:pt>
                <c:pt idx="56">
                  <c:v>37.57</c:v>
                </c:pt>
                <c:pt idx="57">
                  <c:v>27.455000000000002</c:v>
                </c:pt>
                <c:pt idx="58">
                  <c:v>24.565000000000001</c:v>
                </c:pt>
                <c:pt idx="59">
                  <c:v>39.015000000000001</c:v>
                </c:pt>
                <c:pt idx="60">
                  <c:v>34.68</c:v>
                </c:pt>
                <c:pt idx="61">
                  <c:v>28.900000000000002</c:v>
                </c:pt>
                <c:pt idx="62">
                  <c:v>27.455000000000002</c:v>
                </c:pt>
                <c:pt idx="63">
                  <c:v>14.450000000000001</c:v>
                </c:pt>
                <c:pt idx="64">
                  <c:v>30.345000000000002</c:v>
                </c:pt>
                <c:pt idx="65">
                  <c:v>44.795000000000002</c:v>
                </c:pt>
                <c:pt idx="66">
                  <c:v>66.47</c:v>
                </c:pt>
                <c:pt idx="67">
                  <c:v>36.125</c:v>
                </c:pt>
                <c:pt idx="68">
                  <c:v>31.790000000000003</c:v>
                </c:pt>
                <c:pt idx="69">
                  <c:v>37.57</c:v>
                </c:pt>
                <c:pt idx="70">
                  <c:v>46.24</c:v>
                </c:pt>
                <c:pt idx="71">
                  <c:v>41.905000000000001</c:v>
                </c:pt>
                <c:pt idx="72">
                  <c:v>34.68</c:v>
                </c:pt>
                <c:pt idx="73">
                  <c:v>27.455000000000002</c:v>
                </c:pt>
                <c:pt idx="74">
                  <c:v>15.895000000000001</c:v>
                </c:pt>
                <c:pt idx="75">
                  <c:v>23.12</c:v>
                </c:pt>
                <c:pt idx="76">
                  <c:v>33.234999999999999</c:v>
                </c:pt>
                <c:pt idx="77">
                  <c:v>36.125</c:v>
                </c:pt>
                <c:pt idx="78">
                  <c:v>28.900000000000002</c:v>
                </c:pt>
                <c:pt idx="79">
                  <c:v>37.57</c:v>
                </c:pt>
                <c:pt idx="80">
                  <c:v>24.565000000000001</c:v>
                </c:pt>
                <c:pt idx="81">
                  <c:v>36.125</c:v>
                </c:pt>
                <c:pt idx="82">
                  <c:v>37.57</c:v>
                </c:pt>
                <c:pt idx="83">
                  <c:v>30.345000000000002</c:v>
                </c:pt>
                <c:pt idx="84">
                  <c:v>56.355000000000004</c:v>
                </c:pt>
                <c:pt idx="85">
                  <c:v>49.13</c:v>
                </c:pt>
                <c:pt idx="86">
                  <c:v>27.455000000000002</c:v>
                </c:pt>
                <c:pt idx="87">
                  <c:v>26.01</c:v>
                </c:pt>
                <c:pt idx="88">
                  <c:v>37.57</c:v>
                </c:pt>
                <c:pt idx="89">
                  <c:v>18.785</c:v>
                </c:pt>
                <c:pt idx="90">
                  <c:v>27.455000000000002</c:v>
                </c:pt>
                <c:pt idx="91">
                  <c:v>18.785</c:v>
                </c:pt>
                <c:pt idx="92">
                  <c:v>8.67</c:v>
                </c:pt>
                <c:pt idx="93">
                  <c:v>21.675000000000001</c:v>
                </c:pt>
                <c:pt idx="94">
                  <c:v>46.24</c:v>
                </c:pt>
                <c:pt idx="95">
                  <c:v>52.02</c:v>
                </c:pt>
                <c:pt idx="96">
                  <c:v>46.24</c:v>
                </c:pt>
                <c:pt idx="97">
                  <c:v>28.900000000000002</c:v>
                </c:pt>
                <c:pt idx="98">
                  <c:v>41.905000000000001</c:v>
                </c:pt>
                <c:pt idx="99">
                  <c:v>60.690000000000005</c:v>
                </c:pt>
                <c:pt idx="100">
                  <c:v>30.345000000000002</c:v>
                </c:pt>
                <c:pt idx="101">
                  <c:v>34.68</c:v>
                </c:pt>
                <c:pt idx="102">
                  <c:v>30.345000000000002</c:v>
                </c:pt>
                <c:pt idx="103">
                  <c:v>28.900000000000002</c:v>
                </c:pt>
                <c:pt idx="104">
                  <c:v>34.68</c:v>
                </c:pt>
                <c:pt idx="105">
                  <c:v>27.455000000000002</c:v>
                </c:pt>
                <c:pt idx="106">
                  <c:v>26.01</c:v>
                </c:pt>
                <c:pt idx="107">
                  <c:v>28.900000000000002</c:v>
                </c:pt>
                <c:pt idx="108">
                  <c:v>36.125</c:v>
                </c:pt>
                <c:pt idx="109">
                  <c:v>60.690000000000005</c:v>
                </c:pt>
                <c:pt idx="110">
                  <c:v>63.580000000000005</c:v>
                </c:pt>
                <c:pt idx="111">
                  <c:v>50.575000000000003</c:v>
                </c:pt>
                <c:pt idx="112">
                  <c:v>26.01</c:v>
                </c:pt>
                <c:pt idx="113">
                  <c:v>91.035000000000011</c:v>
                </c:pt>
                <c:pt idx="114">
                  <c:v>95.37</c:v>
                </c:pt>
                <c:pt idx="115">
                  <c:v>49.13</c:v>
                </c:pt>
                <c:pt idx="116">
                  <c:v>60.690000000000005</c:v>
                </c:pt>
                <c:pt idx="117">
                  <c:v>57.800000000000004</c:v>
                </c:pt>
                <c:pt idx="118">
                  <c:v>117.045</c:v>
                </c:pt>
                <c:pt idx="119">
                  <c:v>28.900000000000002</c:v>
                </c:pt>
                <c:pt idx="120">
                  <c:v>30.345000000000002</c:v>
                </c:pt>
                <c:pt idx="121">
                  <c:v>23.12</c:v>
                </c:pt>
                <c:pt idx="122">
                  <c:v>44.795000000000002</c:v>
                </c:pt>
                <c:pt idx="123">
                  <c:v>80.92</c:v>
                </c:pt>
                <c:pt idx="124">
                  <c:v>62.135000000000005</c:v>
                </c:pt>
                <c:pt idx="125">
                  <c:v>24.565000000000001</c:v>
                </c:pt>
                <c:pt idx="126">
                  <c:v>46.24</c:v>
                </c:pt>
                <c:pt idx="127">
                  <c:v>156.06</c:v>
                </c:pt>
                <c:pt idx="128">
                  <c:v>76.585000000000008</c:v>
                </c:pt>
                <c:pt idx="129">
                  <c:v>33.234999999999999</c:v>
                </c:pt>
                <c:pt idx="130">
                  <c:v>47.685000000000002</c:v>
                </c:pt>
                <c:pt idx="131">
                  <c:v>86.7</c:v>
                </c:pt>
                <c:pt idx="132">
                  <c:v>154.61500000000001</c:v>
                </c:pt>
                <c:pt idx="133">
                  <c:v>49.13</c:v>
                </c:pt>
                <c:pt idx="134">
                  <c:v>78.03</c:v>
                </c:pt>
                <c:pt idx="135">
                  <c:v>111.265</c:v>
                </c:pt>
                <c:pt idx="136">
                  <c:v>134.38500000000002</c:v>
                </c:pt>
                <c:pt idx="137">
                  <c:v>144.5</c:v>
                </c:pt>
                <c:pt idx="138">
                  <c:v>33.234999999999999</c:v>
                </c:pt>
                <c:pt idx="139">
                  <c:v>125.715</c:v>
                </c:pt>
                <c:pt idx="140">
                  <c:v>98.26</c:v>
                </c:pt>
                <c:pt idx="141">
                  <c:v>93.924999999999997</c:v>
                </c:pt>
                <c:pt idx="142">
                  <c:v>50.575000000000003</c:v>
                </c:pt>
                <c:pt idx="143">
                  <c:v>219.64000000000001</c:v>
                </c:pt>
                <c:pt idx="144">
                  <c:v>112.71000000000001</c:v>
                </c:pt>
                <c:pt idx="145">
                  <c:v>106.93</c:v>
                </c:pt>
                <c:pt idx="146">
                  <c:v>93.924999999999997</c:v>
                </c:pt>
                <c:pt idx="147">
                  <c:v>27.455000000000002</c:v>
                </c:pt>
                <c:pt idx="148">
                  <c:v>78.03</c:v>
                </c:pt>
                <c:pt idx="149">
                  <c:v>131.495</c:v>
                </c:pt>
                <c:pt idx="150">
                  <c:v>170.51000000000002</c:v>
                </c:pt>
                <c:pt idx="151">
                  <c:v>260.10000000000002</c:v>
                </c:pt>
                <c:pt idx="152">
                  <c:v>163.285</c:v>
                </c:pt>
                <c:pt idx="153">
                  <c:v>275.995</c:v>
                </c:pt>
                <c:pt idx="154">
                  <c:v>180.625</c:v>
                </c:pt>
                <c:pt idx="155">
                  <c:v>251.43</c:v>
                </c:pt>
                <c:pt idx="156">
                  <c:v>249.98500000000001</c:v>
                </c:pt>
                <c:pt idx="157">
                  <c:v>223.97500000000002</c:v>
                </c:pt>
                <c:pt idx="158">
                  <c:v>270.21500000000003</c:v>
                </c:pt>
                <c:pt idx="159">
                  <c:v>179.18</c:v>
                </c:pt>
                <c:pt idx="160">
                  <c:v>456.62</c:v>
                </c:pt>
                <c:pt idx="161">
                  <c:v>296.22500000000002</c:v>
                </c:pt>
                <c:pt idx="162">
                  <c:v>101.15</c:v>
                </c:pt>
                <c:pt idx="163">
                  <c:v>525.98</c:v>
                </c:pt>
                <c:pt idx="164">
                  <c:v>400.26500000000004</c:v>
                </c:pt>
                <c:pt idx="165">
                  <c:v>330.90500000000003</c:v>
                </c:pt>
                <c:pt idx="166">
                  <c:v>842.43500000000006</c:v>
                </c:pt>
                <c:pt idx="167">
                  <c:v>933.47</c:v>
                </c:pt>
              </c:numCache>
            </c:numRef>
          </c:xVal>
          <c:yVal>
            <c:numRef>
              <c:f>ICE121401AL1!$B$7:$B$174</c:f>
              <c:numCache>
                <c:formatCode>0.00</c:formatCode>
                <c:ptCount val="168"/>
                <c:pt idx="0">
                  <c:v>1.604583180550053</c:v>
                </c:pt>
                <c:pt idx="1">
                  <c:v>1.6270473316074925</c:v>
                </c:pt>
                <c:pt idx="2">
                  <c:v>1.6348859040350767</c:v>
                </c:pt>
                <c:pt idx="3">
                  <c:v>1.6375202530188304</c:v>
                </c:pt>
                <c:pt idx="4">
                  <c:v>1.6301832996532379</c:v>
                </c:pt>
                <c:pt idx="5">
                  <c:v>1.7339481010401145</c:v>
                </c:pt>
                <c:pt idx="6">
                  <c:v>1.8491624887173292</c:v>
                </c:pt>
                <c:pt idx="7">
                  <c:v>1.8294507502560391</c:v>
                </c:pt>
                <c:pt idx="8">
                  <c:v>1.6768390217482514</c:v>
                </c:pt>
                <c:pt idx="9">
                  <c:v>1.5132563735487246</c:v>
                </c:pt>
                <c:pt idx="10">
                  <c:v>1.5111197230485012</c:v>
                </c:pt>
                <c:pt idx="11">
                  <c:v>1.6021364872311341</c:v>
                </c:pt>
                <c:pt idx="12">
                  <c:v>1.7025139357432757</c:v>
                </c:pt>
                <c:pt idx="13">
                  <c:v>1.7440048949080955</c:v>
                </c:pt>
                <c:pt idx="14">
                  <c:v>1.7042277353296986</c:v>
                </c:pt>
                <c:pt idx="15">
                  <c:v>1.7187697340981138</c:v>
                </c:pt>
                <c:pt idx="16">
                  <c:v>1.8007355751327199</c:v>
                </c:pt>
                <c:pt idx="17">
                  <c:v>1.7618933038146833</c:v>
                </c:pt>
                <c:pt idx="18">
                  <c:v>1.6307745516037784</c:v>
                </c:pt>
                <c:pt idx="19">
                  <c:v>1.4446289434597122</c:v>
                </c:pt>
                <c:pt idx="20">
                  <c:v>1.2340493804039847</c:v>
                </c:pt>
                <c:pt idx="21">
                  <c:v>1.219831900039742</c:v>
                </c:pt>
                <c:pt idx="22">
                  <c:v>1.327677582712689</c:v>
                </c:pt>
                <c:pt idx="23">
                  <c:v>1.3270214848843693</c:v>
                </c:pt>
                <c:pt idx="24">
                  <c:v>1.3393707580180643</c:v>
                </c:pt>
                <c:pt idx="25">
                  <c:v>1.4565489408525334</c:v>
                </c:pt>
                <c:pt idx="26">
                  <c:v>1.6928181711152188</c:v>
                </c:pt>
                <c:pt idx="27">
                  <c:v>1.9607156818758071</c:v>
                </c:pt>
                <c:pt idx="28">
                  <c:v>2.0791620258884245</c:v>
                </c:pt>
                <c:pt idx="29">
                  <c:v>2.0178269586821531</c:v>
                </c:pt>
                <c:pt idx="30">
                  <c:v>1.9764993391210812</c:v>
                </c:pt>
                <c:pt idx="31">
                  <c:v>1.8626520220336271</c:v>
                </c:pt>
                <c:pt idx="32">
                  <c:v>1.7009473926486463</c:v>
                </c:pt>
                <c:pt idx="33">
                  <c:v>1.492775327718914</c:v>
                </c:pt>
                <c:pt idx="34">
                  <c:v>1.2747204123160885</c:v>
                </c:pt>
                <c:pt idx="35">
                  <c:v>1.2947412628807653</c:v>
                </c:pt>
                <c:pt idx="36">
                  <c:v>1.3556383637683282</c:v>
                </c:pt>
                <c:pt idx="37">
                  <c:v>1.5735805426826648</c:v>
                </c:pt>
                <c:pt idx="38">
                  <c:v>1.8075624318583772</c:v>
                </c:pt>
                <c:pt idx="39">
                  <c:v>1.9165220278758017</c:v>
                </c:pt>
                <c:pt idx="40">
                  <c:v>1.9767332949709642</c:v>
                </c:pt>
                <c:pt idx="41">
                  <c:v>1.7728062493066166</c:v>
                </c:pt>
                <c:pt idx="42">
                  <c:v>1.438388354861333</c:v>
                </c:pt>
                <c:pt idx="43">
                  <c:v>1.1429638409282616</c:v>
                </c:pt>
                <c:pt idx="44">
                  <c:v>1.2669246568460266</c:v>
                </c:pt>
                <c:pt idx="45">
                  <c:v>1.4102633905774862</c:v>
                </c:pt>
                <c:pt idx="46">
                  <c:v>1.3305408201199069</c:v>
                </c:pt>
                <c:pt idx="47">
                  <c:v>1.1790916670457101</c:v>
                </c:pt>
                <c:pt idx="48">
                  <c:v>1.1233866698774286</c:v>
                </c:pt>
                <c:pt idx="49">
                  <c:v>1.0768729254960789</c:v>
                </c:pt>
                <c:pt idx="50">
                  <c:v>1.1128052854327211</c:v>
                </c:pt>
                <c:pt idx="51">
                  <c:v>1.1549859580515609</c:v>
                </c:pt>
                <c:pt idx="52">
                  <c:v>1.0559869983527244</c:v>
                </c:pt>
                <c:pt idx="53">
                  <c:v>1.0447500220700543</c:v>
                </c:pt>
                <c:pt idx="54">
                  <c:v>1.0264599743831635</c:v>
                </c:pt>
                <c:pt idx="55">
                  <c:v>1.0977984437166104</c:v>
                </c:pt>
                <c:pt idx="56">
                  <c:v>1.330583687270005</c:v>
                </c:pt>
                <c:pt idx="57">
                  <c:v>1.4070355465239814</c:v>
                </c:pt>
                <c:pt idx="58">
                  <c:v>1.2569775810576387</c:v>
                </c:pt>
                <c:pt idx="59">
                  <c:v>1.157303778879555</c:v>
                </c:pt>
                <c:pt idx="60">
                  <c:v>1.3023194773157001</c:v>
                </c:pt>
                <c:pt idx="61">
                  <c:v>1.4453574217007856</c:v>
                </c:pt>
                <c:pt idx="62">
                  <c:v>1.5162800723239238</c:v>
                </c:pt>
                <c:pt idx="63">
                  <c:v>1.4304204864111858</c:v>
                </c:pt>
                <c:pt idx="64">
                  <c:v>1.2693220043027256</c:v>
                </c:pt>
                <c:pt idx="65">
                  <c:v>1.1314364713349288</c:v>
                </c:pt>
                <c:pt idx="66">
                  <c:v>1.1249488228998403</c:v>
                </c:pt>
                <c:pt idx="67">
                  <c:v>1.2857340326374798</c:v>
                </c:pt>
                <c:pt idx="68">
                  <c:v>1.3049828347975458</c:v>
                </c:pt>
                <c:pt idx="69">
                  <c:v>1.2060921203210226</c:v>
                </c:pt>
                <c:pt idx="70">
                  <c:v>1.1397568385903063</c:v>
                </c:pt>
                <c:pt idx="71">
                  <c:v>1.1838792143709893</c:v>
                </c:pt>
                <c:pt idx="72">
                  <c:v>1.3321733516765339</c:v>
                </c:pt>
                <c:pt idx="73">
                  <c:v>1.575976036978151</c:v>
                </c:pt>
                <c:pt idx="74">
                  <c:v>1.6017779761354483</c:v>
                </c:pt>
                <c:pt idx="75">
                  <c:v>1.5093009086114584</c:v>
                </c:pt>
                <c:pt idx="76">
                  <c:v>1.4373295074840591</c:v>
                </c:pt>
                <c:pt idx="77">
                  <c:v>1.4521249517521417</c:v>
                </c:pt>
                <c:pt idx="78">
                  <c:v>1.4249272974467333</c:v>
                </c:pt>
                <c:pt idx="79">
                  <c:v>1.3973160624450705</c:v>
                </c:pt>
                <c:pt idx="80">
                  <c:v>1.295330615490274</c:v>
                </c:pt>
                <c:pt idx="81">
                  <c:v>1.1695969838547648</c:v>
                </c:pt>
                <c:pt idx="82">
                  <c:v>1.1632443177890524</c:v>
                </c:pt>
                <c:pt idx="83">
                  <c:v>1.0462070295755495</c:v>
                </c:pt>
                <c:pt idx="84">
                  <c:v>1.1021284629516315</c:v>
                </c:pt>
                <c:pt idx="85">
                  <c:v>1.345367213684036</c:v>
                </c:pt>
                <c:pt idx="86">
                  <c:v>1.4344486225904383</c:v>
                </c:pt>
                <c:pt idx="87">
                  <c:v>1.3635749343894104</c:v>
                </c:pt>
                <c:pt idx="88">
                  <c:v>1.5698980792794737</c:v>
                </c:pt>
                <c:pt idx="89">
                  <c:v>1.7242812315887246</c:v>
                </c:pt>
                <c:pt idx="90">
                  <c:v>1.7379492132637553</c:v>
                </c:pt>
                <c:pt idx="91">
                  <c:v>1.6905326048923748</c:v>
                </c:pt>
                <c:pt idx="92">
                  <c:v>1.6044170218878351</c:v>
                </c:pt>
                <c:pt idx="93">
                  <c:v>1.3856508975729198</c:v>
                </c:pt>
                <c:pt idx="94">
                  <c:v>1.1843817709092301</c:v>
                </c:pt>
                <c:pt idx="95">
                  <c:v>1.1389303069574461</c:v>
                </c:pt>
                <c:pt idx="96">
                  <c:v>1.2618198381911274</c:v>
                </c:pt>
                <c:pt idx="97">
                  <c:v>1.2904849710732018</c:v>
                </c:pt>
                <c:pt idx="98">
                  <c:v>1.1319005242696063</c:v>
                </c:pt>
                <c:pt idx="99">
                  <c:v>1.1430589824581925</c:v>
                </c:pt>
                <c:pt idx="100">
                  <c:v>1.37584404106293</c:v>
                </c:pt>
                <c:pt idx="101">
                  <c:v>1.4364635241809076</c:v>
                </c:pt>
                <c:pt idx="102">
                  <c:v>1.5198358366519822</c:v>
                </c:pt>
                <c:pt idx="103">
                  <c:v>1.5840932038112452</c:v>
                </c:pt>
                <c:pt idx="104">
                  <c:v>1.5969109870614695</c:v>
                </c:pt>
                <c:pt idx="105">
                  <c:v>1.6102777831605035</c:v>
                </c:pt>
                <c:pt idx="106">
                  <c:v>1.5442014006427549</c:v>
                </c:pt>
                <c:pt idx="107">
                  <c:v>1.4161928155635177</c:v>
                </c:pt>
                <c:pt idx="108">
                  <c:v>1.223486301107281</c:v>
                </c:pt>
                <c:pt idx="109">
                  <c:v>1.0931460552913372</c:v>
                </c:pt>
                <c:pt idx="110">
                  <c:v>1.0554495977811957</c:v>
                </c:pt>
                <c:pt idx="111">
                  <c:v>1.1336561941206145</c:v>
                </c:pt>
                <c:pt idx="112">
                  <c:v>1.1002247128888303</c:v>
                </c:pt>
                <c:pt idx="113">
                  <c:v>0.97378829276464962</c:v>
                </c:pt>
                <c:pt idx="114">
                  <c:v>0.95860833260854161</c:v>
                </c:pt>
                <c:pt idx="115">
                  <c:v>1.2036622318443368</c:v>
                </c:pt>
                <c:pt idx="116">
                  <c:v>1.1963876448646487</c:v>
                </c:pt>
                <c:pt idx="117">
                  <c:v>1.0342506509107796</c:v>
                </c:pt>
                <c:pt idx="118">
                  <c:v>1.0037258988921913</c:v>
                </c:pt>
                <c:pt idx="119">
                  <c:v>1.2954029342424029</c:v>
                </c:pt>
                <c:pt idx="120">
                  <c:v>1.4357083495249041</c:v>
                </c:pt>
                <c:pt idx="121">
                  <c:v>1.3550366261697653</c:v>
                </c:pt>
                <c:pt idx="122">
                  <c:v>1.124646450387911</c:v>
                </c:pt>
                <c:pt idx="123">
                  <c:v>0.97595871787038202</c:v>
                </c:pt>
                <c:pt idx="124">
                  <c:v>1.0149762268222853</c:v>
                </c:pt>
                <c:pt idx="125">
                  <c:v>1.0898903418427552</c:v>
                </c:pt>
                <c:pt idx="126">
                  <c:v>1.0318311291915157</c:v>
                </c:pt>
                <c:pt idx="127">
                  <c:v>0.97624330552154281</c:v>
                </c:pt>
                <c:pt idx="128">
                  <c:v>1.0988135517955804</c:v>
                </c:pt>
                <c:pt idx="129">
                  <c:v>1.2375081178922904</c:v>
                </c:pt>
                <c:pt idx="130">
                  <c:v>1.0931206725710203</c:v>
                </c:pt>
                <c:pt idx="131">
                  <c:v>1.0542613169778674</c:v>
                </c:pt>
                <c:pt idx="132">
                  <c:v>1.0615162647891634</c:v>
                </c:pt>
                <c:pt idx="133">
                  <c:v>1.07358428417319</c:v>
                </c:pt>
                <c:pt idx="134">
                  <c:v>0.95339023127730282</c:v>
                </c:pt>
                <c:pt idx="135">
                  <c:v>1.0102312758780689</c:v>
                </c:pt>
                <c:pt idx="136">
                  <c:v>0.97974295446128767</c:v>
                </c:pt>
                <c:pt idx="137">
                  <c:v>0.94334057681419958</c:v>
                </c:pt>
                <c:pt idx="138">
                  <c:v>1.2546644286249775</c:v>
                </c:pt>
                <c:pt idx="139">
                  <c:v>0.93960018019566405</c:v>
                </c:pt>
                <c:pt idx="140">
                  <c:v>0.91771625550731806</c:v>
                </c:pt>
                <c:pt idx="141">
                  <c:v>0.88134529451439725</c:v>
                </c:pt>
                <c:pt idx="142">
                  <c:v>0.8675519248512229</c:v>
                </c:pt>
                <c:pt idx="143">
                  <c:v>0.88976646816559235</c:v>
                </c:pt>
                <c:pt idx="144">
                  <c:v>0.95876494959533376</c:v>
                </c:pt>
                <c:pt idx="145">
                  <c:v>0.91410907992553136</c:v>
                </c:pt>
                <c:pt idx="146">
                  <c:v>0.94144869919247898</c:v>
                </c:pt>
                <c:pt idx="147">
                  <c:v>1.0674646937479026</c:v>
                </c:pt>
                <c:pt idx="148">
                  <c:v>0.94378434329803629</c:v>
                </c:pt>
                <c:pt idx="149">
                  <c:v>0.86298958336504616</c:v>
                </c:pt>
                <c:pt idx="150">
                  <c:v>0.96114957462515616</c:v>
                </c:pt>
                <c:pt idx="151">
                  <c:v>0.92431890046590581</c:v>
                </c:pt>
                <c:pt idx="152">
                  <c:v>0.89954240115861339</c:v>
                </c:pt>
                <c:pt idx="153">
                  <c:v>0.91975713114245539</c:v>
                </c:pt>
                <c:pt idx="154">
                  <c:v>0.80539364810681346</c:v>
                </c:pt>
                <c:pt idx="155">
                  <c:v>0.85636985435680202</c:v>
                </c:pt>
                <c:pt idx="156">
                  <c:v>0.84609236415971045</c:v>
                </c:pt>
                <c:pt idx="157">
                  <c:v>0.8580998171406683</c:v>
                </c:pt>
                <c:pt idx="158">
                  <c:v>0.84909210430126481</c:v>
                </c:pt>
                <c:pt idx="159">
                  <c:v>0.84555706450495849</c:v>
                </c:pt>
                <c:pt idx="160">
                  <c:v>0.84777717255327423</c:v>
                </c:pt>
                <c:pt idx="161">
                  <c:v>0.85810103764361034</c:v>
                </c:pt>
                <c:pt idx="162">
                  <c:v>0.85948634546966407</c:v>
                </c:pt>
                <c:pt idx="163">
                  <c:v>0.82658715747617073</c:v>
                </c:pt>
                <c:pt idx="164">
                  <c:v>0.81397792724510065</c:v>
                </c:pt>
                <c:pt idx="165">
                  <c:v>0.80657056687685402</c:v>
                </c:pt>
                <c:pt idx="166">
                  <c:v>0.91696462592233241</c:v>
                </c:pt>
                <c:pt idx="167">
                  <c:v>0.96007039303953257</c:v>
                </c:pt>
              </c:numCache>
            </c:numRef>
          </c:yVal>
          <c:smooth val="0"/>
          <c:extLst>
            <c:ext xmlns:c16="http://schemas.microsoft.com/office/drawing/2014/chart" uri="{C3380CC4-5D6E-409C-BE32-E72D297353CC}">
              <c16:uniqueId val="{00000000-B97C-4554-8E50-8BE6464BC313}"/>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ICE121401AL1!$A$7:$A$174</c:f>
              <c:numCache>
                <c:formatCode>General</c:formatCode>
                <c:ptCount val="168"/>
                <c:pt idx="0">
                  <c:v>24.565000000000001</c:v>
                </c:pt>
                <c:pt idx="1">
                  <c:v>28.900000000000002</c:v>
                </c:pt>
                <c:pt idx="2">
                  <c:v>15.895000000000001</c:v>
                </c:pt>
                <c:pt idx="3">
                  <c:v>14.450000000000001</c:v>
                </c:pt>
                <c:pt idx="4">
                  <c:v>17.34</c:v>
                </c:pt>
                <c:pt idx="5">
                  <c:v>21.675000000000001</c:v>
                </c:pt>
                <c:pt idx="6">
                  <c:v>18.785</c:v>
                </c:pt>
                <c:pt idx="7">
                  <c:v>17.34</c:v>
                </c:pt>
                <c:pt idx="8">
                  <c:v>15.895000000000001</c:v>
                </c:pt>
                <c:pt idx="9">
                  <c:v>23.12</c:v>
                </c:pt>
                <c:pt idx="10">
                  <c:v>27.455000000000002</c:v>
                </c:pt>
                <c:pt idx="11">
                  <c:v>20.23</c:v>
                </c:pt>
                <c:pt idx="12">
                  <c:v>20.23</c:v>
                </c:pt>
                <c:pt idx="13">
                  <c:v>17.34</c:v>
                </c:pt>
                <c:pt idx="14">
                  <c:v>13.005000000000001</c:v>
                </c:pt>
                <c:pt idx="15">
                  <c:v>27.455000000000002</c:v>
                </c:pt>
                <c:pt idx="16">
                  <c:v>20.23</c:v>
                </c:pt>
                <c:pt idx="17">
                  <c:v>15.895000000000001</c:v>
                </c:pt>
                <c:pt idx="18">
                  <c:v>14.450000000000001</c:v>
                </c:pt>
                <c:pt idx="19">
                  <c:v>14.450000000000001</c:v>
                </c:pt>
                <c:pt idx="20">
                  <c:v>33.234999999999999</c:v>
                </c:pt>
                <c:pt idx="21">
                  <c:v>24.565000000000001</c:v>
                </c:pt>
                <c:pt idx="22">
                  <c:v>23.12</c:v>
                </c:pt>
                <c:pt idx="23">
                  <c:v>27.455000000000002</c:v>
                </c:pt>
                <c:pt idx="24">
                  <c:v>34.68</c:v>
                </c:pt>
                <c:pt idx="25">
                  <c:v>24.565000000000001</c:v>
                </c:pt>
                <c:pt idx="26">
                  <c:v>17.34</c:v>
                </c:pt>
                <c:pt idx="27">
                  <c:v>15.895000000000001</c:v>
                </c:pt>
                <c:pt idx="28">
                  <c:v>18.785</c:v>
                </c:pt>
                <c:pt idx="29">
                  <c:v>11.56</c:v>
                </c:pt>
                <c:pt idx="30">
                  <c:v>8.67</c:v>
                </c:pt>
                <c:pt idx="31">
                  <c:v>21.675000000000001</c:v>
                </c:pt>
                <c:pt idx="32">
                  <c:v>14.450000000000001</c:v>
                </c:pt>
                <c:pt idx="33">
                  <c:v>13.005000000000001</c:v>
                </c:pt>
                <c:pt idx="34">
                  <c:v>31.790000000000003</c:v>
                </c:pt>
                <c:pt idx="35">
                  <c:v>46.24</c:v>
                </c:pt>
                <c:pt idx="36">
                  <c:v>34.68</c:v>
                </c:pt>
                <c:pt idx="37">
                  <c:v>20.23</c:v>
                </c:pt>
                <c:pt idx="38">
                  <c:v>17.34</c:v>
                </c:pt>
                <c:pt idx="39">
                  <c:v>11.56</c:v>
                </c:pt>
                <c:pt idx="40">
                  <c:v>15.895000000000001</c:v>
                </c:pt>
                <c:pt idx="41">
                  <c:v>20.23</c:v>
                </c:pt>
                <c:pt idx="42">
                  <c:v>17.34</c:v>
                </c:pt>
                <c:pt idx="43">
                  <c:v>53.465000000000003</c:v>
                </c:pt>
                <c:pt idx="44">
                  <c:v>59.245000000000005</c:v>
                </c:pt>
                <c:pt idx="45">
                  <c:v>39.015000000000001</c:v>
                </c:pt>
                <c:pt idx="46">
                  <c:v>31.790000000000003</c:v>
                </c:pt>
                <c:pt idx="47">
                  <c:v>49.13</c:v>
                </c:pt>
                <c:pt idx="48">
                  <c:v>52.02</c:v>
                </c:pt>
                <c:pt idx="49">
                  <c:v>66.47</c:v>
                </c:pt>
                <c:pt idx="50">
                  <c:v>82.365000000000009</c:v>
                </c:pt>
                <c:pt idx="51">
                  <c:v>40.46</c:v>
                </c:pt>
                <c:pt idx="52">
                  <c:v>66.47</c:v>
                </c:pt>
                <c:pt idx="53">
                  <c:v>102.595</c:v>
                </c:pt>
                <c:pt idx="54">
                  <c:v>49.13</c:v>
                </c:pt>
                <c:pt idx="55">
                  <c:v>53.465000000000003</c:v>
                </c:pt>
                <c:pt idx="56">
                  <c:v>37.57</c:v>
                </c:pt>
                <c:pt idx="57">
                  <c:v>27.455000000000002</c:v>
                </c:pt>
                <c:pt idx="58">
                  <c:v>24.565000000000001</c:v>
                </c:pt>
                <c:pt idx="59">
                  <c:v>39.015000000000001</c:v>
                </c:pt>
                <c:pt idx="60">
                  <c:v>34.68</c:v>
                </c:pt>
                <c:pt idx="61">
                  <c:v>28.900000000000002</c:v>
                </c:pt>
                <c:pt idx="62">
                  <c:v>27.455000000000002</c:v>
                </c:pt>
                <c:pt idx="63">
                  <c:v>14.450000000000001</c:v>
                </c:pt>
                <c:pt idx="64">
                  <c:v>30.345000000000002</c:v>
                </c:pt>
                <c:pt idx="65">
                  <c:v>44.795000000000002</c:v>
                </c:pt>
                <c:pt idx="66">
                  <c:v>66.47</c:v>
                </c:pt>
                <c:pt idx="67">
                  <c:v>36.125</c:v>
                </c:pt>
                <c:pt idx="68">
                  <c:v>31.790000000000003</c:v>
                </c:pt>
                <c:pt idx="69">
                  <c:v>37.57</c:v>
                </c:pt>
                <c:pt idx="70">
                  <c:v>46.24</c:v>
                </c:pt>
                <c:pt idx="71">
                  <c:v>41.905000000000001</c:v>
                </c:pt>
                <c:pt idx="72">
                  <c:v>34.68</c:v>
                </c:pt>
                <c:pt idx="73">
                  <c:v>27.455000000000002</c:v>
                </c:pt>
                <c:pt idx="74">
                  <c:v>15.895000000000001</c:v>
                </c:pt>
                <c:pt idx="75">
                  <c:v>23.12</c:v>
                </c:pt>
                <c:pt idx="76">
                  <c:v>33.234999999999999</c:v>
                </c:pt>
                <c:pt idx="77">
                  <c:v>36.125</c:v>
                </c:pt>
                <c:pt idx="78">
                  <c:v>28.900000000000002</c:v>
                </c:pt>
                <c:pt idx="79">
                  <c:v>37.57</c:v>
                </c:pt>
                <c:pt idx="80">
                  <c:v>24.565000000000001</c:v>
                </c:pt>
                <c:pt idx="81">
                  <c:v>36.125</c:v>
                </c:pt>
                <c:pt idx="82">
                  <c:v>37.57</c:v>
                </c:pt>
                <c:pt idx="83">
                  <c:v>30.345000000000002</c:v>
                </c:pt>
                <c:pt idx="84">
                  <c:v>56.355000000000004</c:v>
                </c:pt>
                <c:pt idx="85">
                  <c:v>49.13</c:v>
                </c:pt>
                <c:pt idx="86">
                  <c:v>27.455000000000002</c:v>
                </c:pt>
                <c:pt idx="87">
                  <c:v>26.01</c:v>
                </c:pt>
                <c:pt idx="88">
                  <c:v>37.57</c:v>
                </c:pt>
                <c:pt idx="89">
                  <c:v>18.785</c:v>
                </c:pt>
                <c:pt idx="90">
                  <c:v>27.455000000000002</c:v>
                </c:pt>
                <c:pt idx="91">
                  <c:v>18.785</c:v>
                </c:pt>
                <c:pt idx="92">
                  <c:v>8.67</c:v>
                </c:pt>
                <c:pt idx="93">
                  <c:v>21.675000000000001</c:v>
                </c:pt>
                <c:pt idx="94">
                  <c:v>46.24</c:v>
                </c:pt>
                <c:pt idx="95">
                  <c:v>52.02</c:v>
                </c:pt>
                <c:pt idx="96">
                  <c:v>46.24</c:v>
                </c:pt>
                <c:pt idx="97">
                  <c:v>28.900000000000002</c:v>
                </c:pt>
                <c:pt idx="98">
                  <c:v>41.905000000000001</c:v>
                </c:pt>
                <c:pt idx="99">
                  <c:v>60.690000000000005</c:v>
                </c:pt>
                <c:pt idx="100">
                  <c:v>30.345000000000002</c:v>
                </c:pt>
                <c:pt idx="101">
                  <c:v>34.68</c:v>
                </c:pt>
                <c:pt idx="102">
                  <c:v>30.345000000000002</c:v>
                </c:pt>
                <c:pt idx="103">
                  <c:v>28.900000000000002</c:v>
                </c:pt>
                <c:pt idx="104">
                  <c:v>34.68</c:v>
                </c:pt>
                <c:pt idx="105">
                  <c:v>27.455000000000002</c:v>
                </c:pt>
                <c:pt idx="106">
                  <c:v>26.01</c:v>
                </c:pt>
                <c:pt idx="107">
                  <c:v>28.900000000000002</c:v>
                </c:pt>
                <c:pt idx="108">
                  <c:v>36.125</c:v>
                </c:pt>
                <c:pt idx="109">
                  <c:v>60.690000000000005</c:v>
                </c:pt>
                <c:pt idx="110">
                  <c:v>63.580000000000005</c:v>
                </c:pt>
                <c:pt idx="111">
                  <c:v>50.575000000000003</c:v>
                </c:pt>
                <c:pt idx="112">
                  <c:v>26.01</c:v>
                </c:pt>
                <c:pt idx="113">
                  <c:v>91.035000000000011</c:v>
                </c:pt>
                <c:pt idx="114">
                  <c:v>95.37</c:v>
                </c:pt>
                <c:pt idx="115">
                  <c:v>49.13</c:v>
                </c:pt>
                <c:pt idx="116">
                  <c:v>60.690000000000005</c:v>
                </c:pt>
                <c:pt idx="117">
                  <c:v>57.800000000000004</c:v>
                </c:pt>
                <c:pt idx="118">
                  <c:v>117.045</c:v>
                </c:pt>
                <c:pt idx="119">
                  <c:v>28.900000000000002</c:v>
                </c:pt>
                <c:pt idx="120">
                  <c:v>30.345000000000002</c:v>
                </c:pt>
                <c:pt idx="121">
                  <c:v>23.12</c:v>
                </c:pt>
                <c:pt idx="122">
                  <c:v>44.795000000000002</c:v>
                </c:pt>
                <c:pt idx="123">
                  <c:v>80.92</c:v>
                </c:pt>
                <c:pt idx="124">
                  <c:v>62.135000000000005</c:v>
                </c:pt>
                <c:pt idx="125">
                  <c:v>24.565000000000001</c:v>
                </c:pt>
                <c:pt idx="126">
                  <c:v>46.24</c:v>
                </c:pt>
                <c:pt idx="127">
                  <c:v>156.06</c:v>
                </c:pt>
                <c:pt idx="128">
                  <c:v>76.585000000000008</c:v>
                </c:pt>
                <c:pt idx="129">
                  <c:v>33.234999999999999</c:v>
                </c:pt>
                <c:pt idx="130">
                  <c:v>47.685000000000002</c:v>
                </c:pt>
                <c:pt idx="131">
                  <c:v>86.7</c:v>
                </c:pt>
                <c:pt idx="132">
                  <c:v>154.61500000000001</c:v>
                </c:pt>
                <c:pt idx="133">
                  <c:v>49.13</c:v>
                </c:pt>
                <c:pt idx="134">
                  <c:v>78.03</c:v>
                </c:pt>
                <c:pt idx="135">
                  <c:v>111.265</c:v>
                </c:pt>
                <c:pt idx="136">
                  <c:v>134.38500000000002</c:v>
                </c:pt>
                <c:pt idx="137">
                  <c:v>144.5</c:v>
                </c:pt>
                <c:pt idx="138">
                  <c:v>33.234999999999999</c:v>
                </c:pt>
                <c:pt idx="139">
                  <c:v>125.715</c:v>
                </c:pt>
                <c:pt idx="140">
                  <c:v>98.26</c:v>
                </c:pt>
                <c:pt idx="141">
                  <c:v>93.924999999999997</c:v>
                </c:pt>
                <c:pt idx="142">
                  <c:v>50.575000000000003</c:v>
                </c:pt>
                <c:pt idx="143">
                  <c:v>219.64000000000001</c:v>
                </c:pt>
                <c:pt idx="144">
                  <c:v>112.71000000000001</c:v>
                </c:pt>
                <c:pt idx="145">
                  <c:v>106.93</c:v>
                </c:pt>
                <c:pt idx="146">
                  <c:v>93.924999999999997</c:v>
                </c:pt>
                <c:pt idx="147">
                  <c:v>27.455000000000002</c:v>
                </c:pt>
                <c:pt idx="148">
                  <c:v>78.03</c:v>
                </c:pt>
                <c:pt idx="149">
                  <c:v>131.495</c:v>
                </c:pt>
                <c:pt idx="150">
                  <c:v>170.51000000000002</c:v>
                </c:pt>
                <c:pt idx="151">
                  <c:v>260.10000000000002</c:v>
                </c:pt>
                <c:pt idx="152">
                  <c:v>163.285</c:v>
                </c:pt>
                <c:pt idx="153">
                  <c:v>275.995</c:v>
                </c:pt>
                <c:pt idx="154">
                  <c:v>180.625</c:v>
                </c:pt>
                <c:pt idx="155">
                  <c:v>251.43</c:v>
                </c:pt>
                <c:pt idx="156">
                  <c:v>249.98500000000001</c:v>
                </c:pt>
                <c:pt idx="157">
                  <c:v>223.97500000000002</c:v>
                </c:pt>
                <c:pt idx="158">
                  <c:v>270.21500000000003</c:v>
                </c:pt>
                <c:pt idx="159">
                  <c:v>179.18</c:v>
                </c:pt>
                <c:pt idx="160">
                  <c:v>456.62</c:v>
                </c:pt>
                <c:pt idx="161">
                  <c:v>296.22500000000002</c:v>
                </c:pt>
                <c:pt idx="162">
                  <c:v>101.15</c:v>
                </c:pt>
                <c:pt idx="163">
                  <c:v>525.98</c:v>
                </c:pt>
                <c:pt idx="164">
                  <c:v>400.26500000000004</c:v>
                </c:pt>
                <c:pt idx="165">
                  <c:v>330.90500000000003</c:v>
                </c:pt>
                <c:pt idx="166">
                  <c:v>842.43500000000006</c:v>
                </c:pt>
                <c:pt idx="167">
                  <c:v>933.47</c:v>
                </c:pt>
              </c:numCache>
            </c:numRef>
          </c:xVal>
          <c:yVal>
            <c:numRef>
              <c:f>ICE121401AL1!$I$7:$I$174</c:f>
              <c:numCache>
                <c:formatCode>0.00</c:formatCode>
                <c:ptCount val="168"/>
                <c:pt idx="0">
                  <c:v>1.604583180550053</c:v>
                </c:pt>
                <c:pt idx="1">
                  <c:v>1.6270473316074925</c:v>
                </c:pt>
                <c:pt idx="2">
                  <c:v>1.6348859040350767</c:v>
                </c:pt>
                <c:pt idx="3">
                  <c:v>1.6375202530188304</c:v>
                </c:pt>
                <c:pt idx="4">
                  <c:v>1.6301832996532379</c:v>
                </c:pt>
                <c:pt idx="5">
                  <c:v>1.7339481010401145</c:v>
                </c:pt>
                <c:pt idx="6">
                  <c:v>1.8491624887173292</c:v>
                </c:pt>
                <c:pt idx="7">
                  <c:v>1.8294507502560391</c:v>
                </c:pt>
                <c:pt idx="8">
                  <c:v>1.6768390217482514</c:v>
                </c:pt>
                <c:pt idx="9">
                  <c:v>1.5132563735487246</c:v>
                </c:pt>
                <c:pt idx="10">
                  <c:v>1.5111197230485012</c:v>
                </c:pt>
                <c:pt idx="11">
                  <c:v>1.6021364872311341</c:v>
                </c:pt>
                <c:pt idx="12">
                  <c:v>1.7025139357432757</c:v>
                </c:pt>
                <c:pt idx="13">
                  <c:v>1.7440048949080955</c:v>
                </c:pt>
                <c:pt idx="14">
                  <c:v>1.7042277353296986</c:v>
                </c:pt>
                <c:pt idx="15">
                  <c:v>1.7187697340981138</c:v>
                </c:pt>
                <c:pt idx="16">
                  <c:v>1.8007355751327199</c:v>
                </c:pt>
                <c:pt idx="17">
                  <c:v>1.7618933038146833</c:v>
                </c:pt>
                <c:pt idx="18">
                  <c:v>1.6307745516037784</c:v>
                </c:pt>
                <c:pt idx="19">
                  <c:v>1.4446289434597122</c:v>
                </c:pt>
                <c:pt idx="20">
                  <c:v>1.2340493804039847</c:v>
                </c:pt>
                <c:pt idx="21">
                  <c:v>1.219831900039742</c:v>
                </c:pt>
                <c:pt idx="22">
                  <c:v>1.327677582712689</c:v>
                </c:pt>
                <c:pt idx="23">
                  <c:v>1.3270214848843693</c:v>
                </c:pt>
                <c:pt idx="24">
                  <c:v>1.3393707580180643</c:v>
                </c:pt>
                <c:pt idx="25">
                  <c:v>1.4565489408525334</c:v>
                </c:pt>
                <c:pt idx="26">
                  <c:v>1.6928181711152188</c:v>
                </c:pt>
                <c:pt idx="27">
                  <c:v>1.9607156818758071</c:v>
                </c:pt>
                <c:pt idx="28">
                  <c:v>2.0791620258884245</c:v>
                </c:pt>
                <c:pt idx="29">
                  <c:v>2.0178269586821531</c:v>
                </c:pt>
                <c:pt idx="30">
                  <c:v>1.9764993391210812</c:v>
                </c:pt>
                <c:pt idx="31">
                  <c:v>1.8626520220336271</c:v>
                </c:pt>
                <c:pt idx="32">
                  <c:v>1.7009473926486463</c:v>
                </c:pt>
                <c:pt idx="33">
                  <c:v>1.492775327718914</c:v>
                </c:pt>
                <c:pt idx="34">
                  <c:v>1.2747204123160885</c:v>
                </c:pt>
                <c:pt idx="35">
                  <c:v>1.2947412628807653</c:v>
                </c:pt>
                <c:pt idx="36">
                  <c:v>1.3556383637683282</c:v>
                </c:pt>
                <c:pt idx="37">
                  <c:v>1.5735805426826648</c:v>
                </c:pt>
                <c:pt idx="38">
                  <c:v>1.8075624318583772</c:v>
                </c:pt>
                <c:pt idx="39">
                  <c:v>1.9165220278758017</c:v>
                </c:pt>
                <c:pt idx="40">
                  <c:v>1.9767332949709642</c:v>
                </c:pt>
                <c:pt idx="41">
                  <c:v>1.7728062493066166</c:v>
                </c:pt>
                <c:pt idx="42">
                  <c:v>1.438388354861333</c:v>
                </c:pt>
                <c:pt idx="43">
                  <c:v>1.1429638409282616</c:v>
                </c:pt>
                <c:pt idx="44">
                  <c:v>1.2669246568460266</c:v>
                </c:pt>
                <c:pt idx="45">
                  <c:v>1.4102633905774862</c:v>
                </c:pt>
                <c:pt idx="46">
                  <c:v>1.3305408201199069</c:v>
                </c:pt>
                <c:pt idx="47">
                  <c:v>1.1790916670457101</c:v>
                </c:pt>
                <c:pt idx="48">
                  <c:v>1.1233866698774286</c:v>
                </c:pt>
                <c:pt idx="49">
                  <c:v>1.0768729254960789</c:v>
                </c:pt>
                <c:pt idx="50">
                  <c:v>1.1128052854327211</c:v>
                </c:pt>
                <c:pt idx="51">
                  <c:v>1.1549859580515609</c:v>
                </c:pt>
                <c:pt idx="52">
                  <c:v>1.0559869983527244</c:v>
                </c:pt>
                <c:pt idx="53">
                  <c:v>1.0447500220700543</c:v>
                </c:pt>
                <c:pt idx="54">
                  <c:v>1.0264599743831635</c:v>
                </c:pt>
                <c:pt idx="55">
                  <c:v>1.0977984437166104</c:v>
                </c:pt>
                <c:pt idx="56">
                  <c:v>1.330583687270005</c:v>
                </c:pt>
                <c:pt idx="57">
                  <c:v>1.4070355465239814</c:v>
                </c:pt>
                <c:pt idx="58">
                  <c:v>1.2569775810576387</c:v>
                </c:pt>
                <c:pt idx="59">
                  <c:v>1.157303778879555</c:v>
                </c:pt>
                <c:pt idx="60">
                  <c:v>1.3023194773157001</c:v>
                </c:pt>
                <c:pt idx="61">
                  <c:v>1.4453574217007856</c:v>
                </c:pt>
                <c:pt idx="62">
                  <c:v>1.5162800723239238</c:v>
                </c:pt>
                <c:pt idx="63">
                  <c:v>1.4304204864111858</c:v>
                </c:pt>
                <c:pt idx="64">
                  <c:v>1.2693220043027256</c:v>
                </c:pt>
                <c:pt idx="65">
                  <c:v>1.1314364713349288</c:v>
                </c:pt>
                <c:pt idx="66">
                  <c:v>1.1249488228998403</c:v>
                </c:pt>
                <c:pt idx="67">
                  <c:v>1.2857340326374798</c:v>
                </c:pt>
                <c:pt idx="68">
                  <c:v>1.3049828347975458</c:v>
                </c:pt>
                <c:pt idx="69">
                  <c:v>1.2060921203210226</c:v>
                </c:pt>
                <c:pt idx="70">
                  <c:v>1.1397568385903063</c:v>
                </c:pt>
                <c:pt idx="71">
                  <c:v>1.1838792143709893</c:v>
                </c:pt>
                <c:pt idx="72">
                  <c:v>1.3321733516765339</c:v>
                </c:pt>
                <c:pt idx="73">
                  <c:v>1.575976036978151</c:v>
                </c:pt>
                <c:pt idx="74">
                  <c:v>1.6017779761354483</c:v>
                </c:pt>
                <c:pt idx="75">
                  <c:v>1.5093009086114584</c:v>
                </c:pt>
                <c:pt idx="76">
                  <c:v>1.4373295074840591</c:v>
                </c:pt>
                <c:pt idx="77">
                  <c:v>1.4521249517521417</c:v>
                </c:pt>
                <c:pt idx="78">
                  <c:v>1.4249272974467333</c:v>
                </c:pt>
                <c:pt idx="79">
                  <c:v>1.3973160624450705</c:v>
                </c:pt>
                <c:pt idx="80">
                  <c:v>1.295330615490274</c:v>
                </c:pt>
                <c:pt idx="81">
                  <c:v>1.1695969838547648</c:v>
                </c:pt>
                <c:pt idx="82">
                  <c:v>1.1632443177890524</c:v>
                </c:pt>
                <c:pt idx="83">
                  <c:v>1.0462070295755495</c:v>
                </c:pt>
                <c:pt idx="84">
                  <c:v>1.1021284629516315</c:v>
                </c:pt>
                <c:pt idx="85">
                  <c:v>1.345367213684036</c:v>
                </c:pt>
                <c:pt idx="86">
                  <c:v>1.4344486225904383</c:v>
                </c:pt>
                <c:pt idx="87">
                  <c:v>1.3635749343894104</c:v>
                </c:pt>
                <c:pt idx="88">
                  <c:v>1.5698980792794737</c:v>
                </c:pt>
                <c:pt idx="89">
                  <c:v>1.7242812315887246</c:v>
                </c:pt>
                <c:pt idx="90">
                  <c:v>1.7379492132637553</c:v>
                </c:pt>
                <c:pt idx="91">
                  <c:v>1.6905326048923748</c:v>
                </c:pt>
                <c:pt idx="92">
                  <c:v>1.6044170218878351</c:v>
                </c:pt>
                <c:pt idx="93">
                  <c:v>1.3856508975729198</c:v>
                </c:pt>
                <c:pt idx="94">
                  <c:v>1.1843817709092301</c:v>
                </c:pt>
                <c:pt idx="95">
                  <c:v>1.1389303069574461</c:v>
                </c:pt>
                <c:pt idx="96">
                  <c:v>1.2618198381911274</c:v>
                </c:pt>
                <c:pt idx="97">
                  <c:v>1.2904849710732018</c:v>
                </c:pt>
                <c:pt idx="98">
                  <c:v>1.1319005242696063</c:v>
                </c:pt>
                <c:pt idx="99">
                  <c:v>1.1430589824581925</c:v>
                </c:pt>
                <c:pt idx="100">
                  <c:v>1.37584404106293</c:v>
                </c:pt>
                <c:pt idx="101">
                  <c:v>1.4364635241809076</c:v>
                </c:pt>
                <c:pt idx="102">
                  <c:v>1.5198358366519822</c:v>
                </c:pt>
                <c:pt idx="103">
                  <c:v>1.5840932038112452</c:v>
                </c:pt>
                <c:pt idx="104">
                  <c:v>1.5969109870614695</c:v>
                </c:pt>
                <c:pt idx="105">
                  <c:v>1.6102777831605035</c:v>
                </c:pt>
                <c:pt idx="106">
                  <c:v>1.5442014006427549</c:v>
                </c:pt>
                <c:pt idx="107">
                  <c:v>1.4161928155635177</c:v>
                </c:pt>
                <c:pt idx="108">
                  <c:v>1.223486301107281</c:v>
                </c:pt>
                <c:pt idx="109">
                  <c:v>1.0931460552913372</c:v>
                </c:pt>
                <c:pt idx="110">
                  <c:v>1.0554495977811957</c:v>
                </c:pt>
                <c:pt idx="111">
                  <c:v>1.1336561941206145</c:v>
                </c:pt>
                <c:pt idx="112">
                  <c:v>1.1002247128888303</c:v>
                </c:pt>
                <c:pt idx="113">
                  <c:v>0.97378829276464962</c:v>
                </c:pt>
                <c:pt idx="114">
                  <c:v>0.95860833260854161</c:v>
                </c:pt>
                <c:pt idx="115">
                  <c:v>1.2036622318443368</c:v>
                </c:pt>
                <c:pt idx="116">
                  <c:v>1.1963876448646487</c:v>
                </c:pt>
                <c:pt idx="117">
                  <c:v>1.0342506509107796</c:v>
                </c:pt>
                <c:pt idx="118">
                  <c:v>1.0037258988921913</c:v>
                </c:pt>
                <c:pt idx="119">
                  <c:v>1.2954029342424029</c:v>
                </c:pt>
                <c:pt idx="120">
                  <c:v>1.4357083495249041</c:v>
                </c:pt>
                <c:pt idx="121">
                  <c:v>1.3550366261697653</c:v>
                </c:pt>
                <c:pt idx="122">
                  <c:v>1.124646450387911</c:v>
                </c:pt>
                <c:pt idx="123">
                  <c:v>0.97595871787038202</c:v>
                </c:pt>
                <c:pt idx="124">
                  <c:v>1.0149762268222853</c:v>
                </c:pt>
                <c:pt idx="125">
                  <c:v>1.0898903418427552</c:v>
                </c:pt>
                <c:pt idx="126">
                  <c:v>1.0318311291915157</c:v>
                </c:pt>
                <c:pt idx="127">
                  <c:v>0.97624330552154281</c:v>
                </c:pt>
                <c:pt idx="128">
                  <c:v>1.0988135517955804</c:v>
                </c:pt>
                <c:pt idx="129">
                  <c:v>1.2375081178922904</c:v>
                </c:pt>
                <c:pt idx="130">
                  <c:v>1.0931206725710203</c:v>
                </c:pt>
                <c:pt idx="131">
                  <c:v>1.0542613169778674</c:v>
                </c:pt>
                <c:pt idx="132">
                  <c:v>1.0615162647891634</c:v>
                </c:pt>
                <c:pt idx="133">
                  <c:v>1.07358428417319</c:v>
                </c:pt>
                <c:pt idx="134">
                  <c:v>0.95339023127730282</c:v>
                </c:pt>
                <c:pt idx="135">
                  <c:v>1.0102312758780689</c:v>
                </c:pt>
                <c:pt idx="136">
                  <c:v>0.97974295446128767</c:v>
                </c:pt>
                <c:pt idx="137">
                  <c:v>0.94334057681419958</c:v>
                </c:pt>
                <c:pt idx="138">
                  <c:v>1.2546644286249775</c:v>
                </c:pt>
                <c:pt idx="139">
                  <c:v>0.93960018019566405</c:v>
                </c:pt>
                <c:pt idx="140">
                  <c:v>0.91771625550731806</c:v>
                </c:pt>
                <c:pt idx="141">
                  <c:v>0.88134529451439725</c:v>
                </c:pt>
                <c:pt idx="142">
                  <c:v>0.8675519248512229</c:v>
                </c:pt>
                <c:pt idx="143">
                  <c:v>0.88976646816559235</c:v>
                </c:pt>
                <c:pt idx="144">
                  <c:v>0.95876494959533376</c:v>
                </c:pt>
                <c:pt idx="145">
                  <c:v>0.91410907992553136</c:v>
                </c:pt>
                <c:pt idx="146">
                  <c:v>0.94144869919247898</c:v>
                </c:pt>
                <c:pt idx="147">
                  <c:v>1.0674646937479026</c:v>
                </c:pt>
                <c:pt idx="148">
                  <c:v>0.94378434329803629</c:v>
                </c:pt>
                <c:pt idx="149">
                  <c:v>0.86298958336504616</c:v>
                </c:pt>
                <c:pt idx="150">
                  <c:v>0.96114957462515616</c:v>
                </c:pt>
                <c:pt idx="151">
                  <c:v>0.92431890046590581</c:v>
                </c:pt>
                <c:pt idx="152">
                  <c:v>0.89954240115861339</c:v>
                </c:pt>
                <c:pt idx="153">
                  <c:v>0.91975713114245539</c:v>
                </c:pt>
                <c:pt idx="154">
                  <c:v>0.80539364810681346</c:v>
                </c:pt>
                <c:pt idx="155">
                  <c:v>0.85636985435680202</c:v>
                </c:pt>
                <c:pt idx="156">
                  <c:v>0.84609236415971045</c:v>
                </c:pt>
                <c:pt idx="157">
                  <c:v>0.8580998171406683</c:v>
                </c:pt>
                <c:pt idx="158">
                  <c:v>0.84909210430126481</c:v>
                </c:pt>
                <c:pt idx="159">
                  <c:v>0.84555706450495849</c:v>
                </c:pt>
                <c:pt idx="160">
                  <c:v>0.84777717255327423</c:v>
                </c:pt>
                <c:pt idx="161">
                  <c:v>0.85810103764361034</c:v>
                </c:pt>
                <c:pt idx="162">
                  <c:v>0.85948634546966407</c:v>
                </c:pt>
                <c:pt idx="163">
                  <c:v>0.82658715747617073</c:v>
                </c:pt>
                <c:pt idx="164">
                  <c:v>0.81397792724510065</c:v>
                </c:pt>
                <c:pt idx="165">
                  <c:v>0.80657056687685402</c:v>
                </c:pt>
              </c:numCache>
            </c:numRef>
          </c:yVal>
          <c:smooth val="0"/>
          <c:extLst>
            <c:ext xmlns:c16="http://schemas.microsoft.com/office/drawing/2014/chart" uri="{C3380CC4-5D6E-409C-BE32-E72D297353CC}">
              <c16:uniqueId val="{00000002-B97C-4554-8E50-8BE6464BC313}"/>
            </c:ext>
          </c:extLst>
        </c:ser>
        <c:ser>
          <c:idx val="2"/>
          <c:order val="2"/>
          <c:spPr>
            <a:ln w="25400" cap="rnd">
              <a:noFill/>
              <a:round/>
            </a:ln>
            <a:effectLst/>
          </c:spPr>
          <c:marker>
            <c:symbol val="circle"/>
            <c:size val="5"/>
            <c:spPr>
              <a:solidFill>
                <a:schemeClr val="accent3"/>
              </a:solidFill>
              <a:ln w="9525">
                <a:solidFill>
                  <a:schemeClr val="accent3"/>
                </a:solidFill>
              </a:ln>
              <a:effectLst/>
            </c:spPr>
          </c:marker>
          <c:xVal>
            <c:numRef>
              <c:f>ICE121401AL1!$A$7:$A$174</c:f>
              <c:numCache>
                <c:formatCode>General</c:formatCode>
                <c:ptCount val="168"/>
                <c:pt idx="0">
                  <c:v>24.565000000000001</c:v>
                </c:pt>
                <c:pt idx="1">
                  <c:v>28.900000000000002</c:v>
                </c:pt>
                <c:pt idx="2">
                  <c:v>15.895000000000001</c:v>
                </c:pt>
                <c:pt idx="3">
                  <c:v>14.450000000000001</c:v>
                </c:pt>
                <c:pt idx="4">
                  <c:v>17.34</c:v>
                </c:pt>
                <c:pt idx="5">
                  <c:v>21.675000000000001</c:v>
                </c:pt>
                <c:pt idx="6">
                  <c:v>18.785</c:v>
                </c:pt>
                <c:pt idx="7">
                  <c:v>17.34</c:v>
                </c:pt>
                <c:pt idx="8">
                  <c:v>15.895000000000001</c:v>
                </c:pt>
                <c:pt idx="9">
                  <c:v>23.12</c:v>
                </c:pt>
                <c:pt idx="10">
                  <c:v>27.455000000000002</c:v>
                </c:pt>
                <c:pt idx="11">
                  <c:v>20.23</c:v>
                </c:pt>
                <c:pt idx="12">
                  <c:v>20.23</c:v>
                </c:pt>
                <c:pt idx="13">
                  <c:v>17.34</c:v>
                </c:pt>
                <c:pt idx="14">
                  <c:v>13.005000000000001</c:v>
                </c:pt>
                <c:pt idx="15">
                  <c:v>27.455000000000002</c:v>
                </c:pt>
                <c:pt idx="16">
                  <c:v>20.23</c:v>
                </c:pt>
                <c:pt idx="17">
                  <c:v>15.895000000000001</c:v>
                </c:pt>
                <c:pt idx="18">
                  <c:v>14.450000000000001</c:v>
                </c:pt>
                <c:pt idx="19">
                  <c:v>14.450000000000001</c:v>
                </c:pt>
                <c:pt idx="20">
                  <c:v>33.234999999999999</c:v>
                </c:pt>
                <c:pt idx="21">
                  <c:v>24.565000000000001</c:v>
                </c:pt>
                <c:pt idx="22">
                  <c:v>23.12</c:v>
                </c:pt>
                <c:pt idx="23">
                  <c:v>27.455000000000002</c:v>
                </c:pt>
                <c:pt idx="24">
                  <c:v>34.68</c:v>
                </c:pt>
                <c:pt idx="25">
                  <c:v>24.565000000000001</c:v>
                </c:pt>
                <c:pt idx="26">
                  <c:v>17.34</c:v>
                </c:pt>
                <c:pt idx="27">
                  <c:v>15.895000000000001</c:v>
                </c:pt>
                <c:pt idx="28">
                  <c:v>18.785</c:v>
                </c:pt>
                <c:pt idx="29">
                  <c:v>11.56</c:v>
                </c:pt>
                <c:pt idx="30">
                  <c:v>8.67</c:v>
                </c:pt>
                <c:pt idx="31">
                  <c:v>21.675000000000001</c:v>
                </c:pt>
                <c:pt idx="32">
                  <c:v>14.450000000000001</c:v>
                </c:pt>
                <c:pt idx="33">
                  <c:v>13.005000000000001</c:v>
                </c:pt>
                <c:pt idx="34">
                  <c:v>31.790000000000003</c:v>
                </c:pt>
                <c:pt idx="35">
                  <c:v>46.24</c:v>
                </c:pt>
                <c:pt idx="36">
                  <c:v>34.68</c:v>
                </c:pt>
                <c:pt idx="37">
                  <c:v>20.23</c:v>
                </c:pt>
                <c:pt idx="38">
                  <c:v>17.34</c:v>
                </c:pt>
                <c:pt idx="39">
                  <c:v>11.56</c:v>
                </c:pt>
                <c:pt idx="40">
                  <c:v>15.895000000000001</c:v>
                </c:pt>
                <c:pt idx="41">
                  <c:v>20.23</c:v>
                </c:pt>
                <c:pt idx="42">
                  <c:v>17.34</c:v>
                </c:pt>
                <c:pt idx="43">
                  <c:v>53.465000000000003</c:v>
                </c:pt>
                <c:pt idx="44">
                  <c:v>59.245000000000005</c:v>
                </c:pt>
                <c:pt idx="45">
                  <c:v>39.015000000000001</c:v>
                </c:pt>
                <c:pt idx="46">
                  <c:v>31.790000000000003</c:v>
                </c:pt>
                <c:pt idx="47">
                  <c:v>49.13</c:v>
                </c:pt>
                <c:pt idx="48">
                  <c:v>52.02</c:v>
                </c:pt>
                <c:pt idx="49">
                  <c:v>66.47</c:v>
                </c:pt>
                <c:pt idx="50">
                  <c:v>82.365000000000009</c:v>
                </c:pt>
                <c:pt idx="51">
                  <c:v>40.46</c:v>
                </c:pt>
                <c:pt idx="52">
                  <c:v>66.47</c:v>
                </c:pt>
                <c:pt idx="53">
                  <c:v>102.595</c:v>
                </c:pt>
                <c:pt idx="54">
                  <c:v>49.13</c:v>
                </c:pt>
                <c:pt idx="55">
                  <c:v>53.465000000000003</c:v>
                </c:pt>
                <c:pt idx="56">
                  <c:v>37.57</c:v>
                </c:pt>
                <c:pt idx="57">
                  <c:v>27.455000000000002</c:v>
                </c:pt>
                <c:pt idx="58">
                  <c:v>24.565000000000001</c:v>
                </c:pt>
                <c:pt idx="59">
                  <c:v>39.015000000000001</c:v>
                </c:pt>
                <c:pt idx="60">
                  <c:v>34.68</c:v>
                </c:pt>
                <c:pt idx="61">
                  <c:v>28.900000000000002</c:v>
                </c:pt>
                <c:pt idx="62">
                  <c:v>27.455000000000002</c:v>
                </c:pt>
                <c:pt idx="63">
                  <c:v>14.450000000000001</c:v>
                </c:pt>
                <c:pt idx="64">
                  <c:v>30.345000000000002</c:v>
                </c:pt>
                <c:pt idx="65">
                  <c:v>44.795000000000002</c:v>
                </c:pt>
                <c:pt idx="66">
                  <c:v>66.47</c:v>
                </c:pt>
                <c:pt idx="67">
                  <c:v>36.125</c:v>
                </c:pt>
                <c:pt idx="68">
                  <c:v>31.790000000000003</c:v>
                </c:pt>
                <c:pt idx="69">
                  <c:v>37.57</c:v>
                </c:pt>
                <c:pt idx="70">
                  <c:v>46.24</c:v>
                </c:pt>
                <c:pt idx="71">
                  <c:v>41.905000000000001</c:v>
                </c:pt>
                <c:pt idx="72">
                  <c:v>34.68</c:v>
                </c:pt>
                <c:pt idx="73">
                  <c:v>27.455000000000002</c:v>
                </c:pt>
                <c:pt idx="74">
                  <c:v>15.895000000000001</c:v>
                </c:pt>
                <c:pt idx="75">
                  <c:v>23.12</c:v>
                </c:pt>
                <c:pt idx="76">
                  <c:v>33.234999999999999</c:v>
                </c:pt>
                <c:pt idx="77">
                  <c:v>36.125</c:v>
                </c:pt>
                <c:pt idx="78">
                  <c:v>28.900000000000002</c:v>
                </c:pt>
                <c:pt idx="79">
                  <c:v>37.57</c:v>
                </c:pt>
                <c:pt idx="80">
                  <c:v>24.565000000000001</c:v>
                </c:pt>
                <c:pt idx="81">
                  <c:v>36.125</c:v>
                </c:pt>
                <c:pt idx="82">
                  <c:v>37.57</c:v>
                </c:pt>
                <c:pt idx="83">
                  <c:v>30.345000000000002</c:v>
                </c:pt>
                <c:pt idx="84">
                  <c:v>56.355000000000004</c:v>
                </c:pt>
                <c:pt idx="85">
                  <c:v>49.13</c:v>
                </c:pt>
                <c:pt idx="86">
                  <c:v>27.455000000000002</c:v>
                </c:pt>
                <c:pt idx="87">
                  <c:v>26.01</c:v>
                </c:pt>
                <c:pt idx="88">
                  <c:v>37.57</c:v>
                </c:pt>
                <c:pt idx="89">
                  <c:v>18.785</c:v>
                </c:pt>
                <c:pt idx="90">
                  <c:v>27.455000000000002</c:v>
                </c:pt>
                <c:pt idx="91">
                  <c:v>18.785</c:v>
                </c:pt>
                <c:pt idx="92">
                  <c:v>8.67</c:v>
                </c:pt>
                <c:pt idx="93">
                  <c:v>21.675000000000001</c:v>
                </c:pt>
                <c:pt idx="94">
                  <c:v>46.24</c:v>
                </c:pt>
                <c:pt idx="95">
                  <c:v>52.02</c:v>
                </c:pt>
                <c:pt idx="96">
                  <c:v>46.24</c:v>
                </c:pt>
                <c:pt idx="97">
                  <c:v>28.900000000000002</c:v>
                </c:pt>
                <c:pt idx="98">
                  <c:v>41.905000000000001</c:v>
                </c:pt>
                <c:pt idx="99">
                  <c:v>60.690000000000005</c:v>
                </c:pt>
                <c:pt idx="100">
                  <c:v>30.345000000000002</c:v>
                </c:pt>
                <c:pt idx="101">
                  <c:v>34.68</c:v>
                </c:pt>
                <c:pt idx="102">
                  <c:v>30.345000000000002</c:v>
                </c:pt>
                <c:pt idx="103">
                  <c:v>28.900000000000002</c:v>
                </c:pt>
                <c:pt idx="104">
                  <c:v>34.68</c:v>
                </c:pt>
                <c:pt idx="105">
                  <c:v>27.455000000000002</c:v>
                </c:pt>
                <c:pt idx="106">
                  <c:v>26.01</c:v>
                </c:pt>
                <c:pt idx="107">
                  <c:v>28.900000000000002</c:v>
                </c:pt>
                <c:pt idx="108">
                  <c:v>36.125</c:v>
                </c:pt>
                <c:pt idx="109">
                  <c:v>60.690000000000005</c:v>
                </c:pt>
                <c:pt idx="110">
                  <c:v>63.580000000000005</c:v>
                </c:pt>
                <c:pt idx="111">
                  <c:v>50.575000000000003</c:v>
                </c:pt>
                <c:pt idx="112">
                  <c:v>26.01</c:v>
                </c:pt>
                <c:pt idx="113">
                  <c:v>91.035000000000011</c:v>
                </c:pt>
                <c:pt idx="114">
                  <c:v>95.37</c:v>
                </c:pt>
                <c:pt idx="115">
                  <c:v>49.13</c:v>
                </c:pt>
                <c:pt idx="116">
                  <c:v>60.690000000000005</c:v>
                </c:pt>
                <c:pt idx="117">
                  <c:v>57.800000000000004</c:v>
                </c:pt>
                <c:pt idx="118">
                  <c:v>117.045</c:v>
                </c:pt>
                <c:pt idx="119">
                  <c:v>28.900000000000002</c:v>
                </c:pt>
                <c:pt idx="120">
                  <c:v>30.345000000000002</c:v>
                </c:pt>
                <c:pt idx="121">
                  <c:v>23.12</c:v>
                </c:pt>
                <c:pt idx="122">
                  <c:v>44.795000000000002</c:v>
                </c:pt>
                <c:pt idx="123">
                  <c:v>80.92</c:v>
                </c:pt>
                <c:pt idx="124">
                  <c:v>62.135000000000005</c:v>
                </c:pt>
                <c:pt idx="125">
                  <c:v>24.565000000000001</c:v>
                </c:pt>
                <c:pt idx="126">
                  <c:v>46.24</c:v>
                </c:pt>
                <c:pt idx="127">
                  <c:v>156.06</c:v>
                </c:pt>
                <c:pt idx="128">
                  <c:v>76.585000000000008</c:v>
                </c:pt>
                <c:pt idx="129">
                  <c:v>33.234999999999999</c:v>
                </c:pt>
                <c:pt idx="130">
                  <c:v>47.685000000000002</c:v>
                </c:pt>
                <c:pt idx="131">
                  <c:v>86.7</c:v>
                </c:pt>
                <c:pt idx="132">
                  <c:v>154.61500000000001</c:v>
                </c:pt>
                <c:pt idx="133">
                  <c:v>49.13</c:v>
                </c:pt>
                <c:pt idx="134">
                  <c:v>78.03</c:v>
                </c:pt>
                <c:pt idx="135">
                  <c:v>111.265</c:v>
                </c:pt>
                <c:pt idx="136">
                  <c:v>134.38500000000002</c:v>
                </c:pt>
                <c:pt idx="137">
                  <c:v>144.5</c:v>
                </c:pt>
                <c:pt idx="138">
                  <c:v>33.234999999999999</c:v>
                </c:pt>
                <c:pt idx="139">
                  <c:v>125.715</c:v>
                </c:pt>
                <c:pt idx="140">
                  <c:v>98.26</c:v>
                </c:pt>
                <c:pt idx="141">
                  <c:v>93.924999999999997</c:v>
                </c:pt>
                <c:pt idx="142">
                  <c:v>50.575000000000003</c:v>
                </c:pt>
                <c:pt idx="143">
                  <c:v>219.64000000000001</c:v>
                </c:pt>
                <c:pt idx="144">
                  <c:v>112.71000000000001</c:v>
                </c:pt>
                <c:pt idx="145">
                  <c:v>106.93</c:v>
                </c:pt>
                <c:pt idx="146">
                  <c:v>93.924999999999997</c:v>
                </c:pt>
                <c:pt idx="147">
                  <c:v>27.455000000000002</c:v>
                </c:pt>
                <c:pt idx="148">
                  <c:v>78.03</c:v>
                </c:pt>
                <c:pt idx="149">
                  <c:v>131.495</c:v>
                </c:pt>
                <c:pt idx="150">
                  <c:v>170.51000000000002</c:v>
                </c:pt>
                <c:pt idx="151">
                  <c:v>260.10000000000002</c:v>
                </c:pt>
                <c:pt idx="152">
                  <c:v>163.285</c:v>
                </c:pt>
                <c:pt idx="153">
                  <c:v>275.995</c:v>
                </c:pt>
                <c:pt idx="154">
                  <c:v>180.625</c:v>
                </c:pt>
                <c:pt idx="155">
                  <c:v>251.43</c:v>
                </c:pt>
                <c:pt idx="156">
                  <c:v>249.98500000000001</c:v>
                </c:pt>
                <c:pt idx="157">
                  <c:v>223.97500000000002</c:v>
                </c:pt>
                <c:pt idx="158">
                  <c:v>270.21500000000003</c:v>
                </c:pt>
                <c:pt idx="159">
                  <c:v>179.18</c:v>
                </c:pt>
                <c:pt idx="160">
                  <c:v>456.62</c:v>
                </c:pt>
                <c:pt idx="161">
                  <c:v>296.22500000000002</c:v>
                </c:pt>
                <c:pt idx="162">
                  <c:v>101.15</c:v>
                </c:pt>
                <c:pt idx="163">
                  <c:v>525.98</c:v>
                </c:pt>
                <c:pt idx="164">
                  <c:v>400.26500000000004</c:v>
                </c:pt>
                <c:pt idx="165">
                  <c:v>330.90500000000003</c:v>
                </c:pt>
                <c:pt idx="166">
                  <c:v>842.43500000000006</c:v>
                </c:pt>
                <c:pt idx="167">
                  <c:v>933.47</c:v>
                </c:pt>
              </c:numCache>
            </c:numRef>
          </c:xVal>
          <c:yVal>
            <c:numRef>
              <c:f>ICE121401AL1!$P$7:$P$174</c:f>
              <c:numCache>
                <c:formatCode>0.00</c:formatCode>
                <c:ptCount val="168"/>
                <c:pt idx="0">
                  <c:v>1.604583180550053</c:v>
                </c:pt>
                <c:pt idx="1">
                  <c:v>1.6270473316074925</c:v>
                </c:pt>
                <c:pt idx="2">
                  <c:v>1.6348859040350767</c:v>
                </c:pt>
                <c:pt idx="3">
                  <c:v>1.6375202530188304</c:v>
                </c:pt>
                <c:pt idx="4">
                  <c:v>1.6301832996532379</c:v>
                </c:pt>
                <c:pt idx="5">
                  <c:v>1.7339481010401145</c:v>
                </c:pt>
                <c:pt idx="6">
                  <c:v>1.8491624887173292</c:v>
                </c:pt>
                <c:pt idx="7">
                  <c:v>1.8294507502560391</c:v>
                </c:pt>
                <c:pt idx="8">
                  <c:v>1.6768390217482514</c:v>
                </c:pt>
                <c:pt idx="9">
                  <c:v>1.5132563735487246</c:v>
                </c:pt>
                <c:pt idx="10">
                  <c:v>1.5111197230485012</c:v>
                </c:pt>
                <c:pt idx="11">
                  <c:v>1.6021364872311341</c:v>
                </c:pt>
                <c:pt idx="12">
                  <c:v>1.7025139357432757</c:v>
                </c:pt>
                <c:pt idx="13">
                  <c:v>1.7440048949080955</c:v>
                </c:pt>
                <c:pt idx="14">
                  <c:v>1.7042277353296986</c:v>
                </c:pt>
                <c:pt idx="15">
                  <c:v>1.7187697340981138</c:v>
                </c:pt>
                <c:pt idx="16">
                  <c:v>1.8007355751327199</c:v>
                </c:pt>
                <c:pt idx="17">
                  <c:v>1.7618933038146833</c:v>
                </c:pt>
                <c:pt idx="18">
                  <c:v>1.6307745516037784</c:v>
                </c:pt>
                <c:pt idx="19">
                  <c:v>1.4446289434597122</c:v>
                </c:pt>
                <c:pt idx="20">
                  <c:v>1.2340493804039847</c:v>
                </c:pt>
                <c:pt idx="21">
                  <c:v>1.219831900039742</c:v>
                </c:pt>
                <c:pt idx="22">
                  <c:v>1.327677582712689</c:v>
                </c:pt>
                <c:pt idx="23">
                  <c:v>1.3270214848843693</c:v>
                </c:pt>
                <c:pt idx="24">
                  <c:v>1.3393707580180643</c:v>
                </c:pt>
                <c:pt idx="25">
                  <c:v>1.4565489408525334</c:v>
                </c:pt>
                <c:pt idx="26">
                  <c:v>1.6928181711152188</c:v>
                </c:pt>
                <c:pt idx="27">
                  <c:v>1.9607156818758071</c:v>
                </c:pt>
                <c:pt idx="28">
                  <c:v>2.0791620258884245</c:v>
                </c:pt>
                <c:pt idx="29">
                  <c:v>2.0178269586821531</c:v>
                </c:pt>
                <c:pt idx="30">
                  <c:v>1.9764993391210812</c:v>
                </c:pt>
                <c:pt idx="31">
                  <c:v>1.8626520220336271</c:v>
                </c:pt>
                <c:pt idx="32">
                  <c:v>1.7009473926486463</c:v>
                </c:pt>
                <c:pt idx="33">
                  <c:v>1.492775327718914</c:v>
                </c:pt>
                <c:pt idx="34">
                  <c:v>1.2747204123160885</c:v>
                </c:pt>
                <c:pt idx="35">
                  <c:v>1.2947412628807653</c:v>
                </c:pt>
                <c:pt idx="36">
                  <c:v>1.3556383637683282</c:v>
                </c:pt>
                <c:pt idx="37">
                  <c:v>1.5735805426826648</c:v>
                </c:pt>
                <c:pt idx="38">
                  <c:v>1.8075624318583772</c:v>
                </c:pt>
                <c:pt idx="39">
                  <c:v>1.9165220278758017</c:v>
                </c:pt>
                <c:pt idx="40">
                  <c:v>1.9767332949709642</c:v>
                </c:pt>
                <c:pt idx="41">
                  <c:v>1.7728062493066166</c:v>
                </c:pt>
                <c:pt idx="42">
                  <c:v>1.438388354861333</c:v>
                </c:pt>
                <c:pt idx="43">
                  <c:v>1.1429638409282616</c:v>
                </c:pt>
                <c:pt idx="44">
                  <c:v>1.2669246568460266</c:v>
                </c:pt>
                <c:pt idx="45">
                  <c:v>1.4102633905774862</c:v>
                </c:pt>
                <c:pt idx="46">
                  <c:v>1.3305408201199069</c:v>
                </c:pt>
                <c:pt idx="47">
                  <c:v>1.1790916670457101</c:v>
                </c:pt>
                <c:pt idx="48">
                  <c:v>1.1233866698774286</c:v>
                </c:pt>
                <c:pt idx="49">
                  <c:v>1.0768729254960789</c:v>
                </c:pt>
                <c:pt idx="50">
                  <c:v>1.1128052854327211</c:v>
                </c:pt>
                <c:pt idx="51">
                  <c:v>1.1549859580515609</c:v>
                </c:pt>
                <c:pt idx="52">
                  <c:v>1.0559869983527244</c:v>
                </c:pt>
                <c:pt idx="53">
                  <c:v>1.0447500220700543</c:v>
                </c:pt>
                <c:pt idx="54">
                  <c:v>1.0264599743831635</c:v>
                </c:pt>
                <c:pt idx="55">
                  <c:v>1.0977984437166104</c:v>
                </c:pt>
                <c:pt idx="56">
                  <c:v>1.330583687270005</c:v>
                </c:pt>
                <c:pt idx="57">
                  <c:v>1.4070355465239814</c:v>
                </c:pt>
                <c:pt idx="58">
                  <c:v>1.2569775810576387</c:v>
                </c:pt>
                <c:pt idx="59">
                  <c:v>1.157303778879555</c:v>
                </c:pt>
                <c:pt idx="60">
                  <c:v>1.3023194773157001</c:v>
                </c:pt>
                <c:pt idx="61">
                  <c:v>1.4453574217007856</c:v>
                </c:pt>
                <c:pt idx="62">
                  <c:v>1.5162800723239238</c:v>
                </c:pt>
                <c:pt idx="63">
                  <c:v>1.4304204864111858</c:v>
                </c:pt>
                <c:pt idx="64">
                  <c:v>1.2693220043027256</c:v>
                </c:pt>
                <c:pt idx="65">
                  <c:v>1.1314364713349288</c:v>
                </c:pt>
                <c:pt idx="66">
                  <c:v>1.1249488228998403</c:v>
                </c:pt>
                <c:pt idx="67">
                  <c:v>1.2857340326374798</c:v>
                </c:pt>
                <c:pt idx="68">
                  <c:v>1.3049828347975458</c:v>
                </c:pt>
                <c:pt idx="69">
                  <c:v>1.2060921203210226</c:v>
                </c:pt>
                <c:pt idx="70">
                  <c:v>1.1397568385903063</c:v>
                </c:pt>
                <c:pt idx="71">
                  <c:v>1.1838792143709893</c:v>
                </c:pt>
                <c:pt idx="72">
                  <c:v>1.3321733516765339</c:v>
                </c:pt>
                <c:pt idx="73">
                  <c:v>1.575976036978151</c:v>
                </c:pt>
                <c:pt idx="74">
                  <c:v>1.6017779761354483</c:v>
                </c:pt>
                <c:pt idx="75">
                  <c:v>1.5093009086114584</c:v>
                </c:pt>
                <c:pt idx="76">
                  <c:v>1.4373295074840591</c:v>
                </c:pt>
                <c:pt idx="77">
                  <c:v>1.4521249517521417</c:v>
                </c:pt>
                <c:pt idx="78">
                  <c:v>1.4249272974467333</c:v>
                </c:pt>
                <c:pt idx="79">
                  <c:v>1.3973160624450705</c:v>
                </c:pt>
                <c:pt idx="80">
                  <c:v>1.295330615490274</c:v>
                </c:pt>
                <c:pt idx="81">
                  <c:v>1.1695969838547648</c:v>
                </c:pt>
                <c:pt idx="82">
                  <c:v>1.1632443177890524</c:v>
                </c:pt>
                <c:pt idx="83">
                  <c:v>1.0462070295755495</c:v>
                </c:pt>
                <c:pt idx="84">
                  <c:v>1.1021284629516315</c:v>
                </c:pt>
                <c:pt idx="85">
                  <c:v>1.345367213684036</c:v>
                </c:pt>
                <c:pt idx="86">
                  <c:v>1.4344486225904383</c:v>
                </c:pt>
                <c:pt idx="87">
                  <c:v>1.3635749343894104</c:v>
                </c:pt>
                <c:pt idx="88">
                  <c:v>1.5698980792794737</c:v>
                </c:pt>
                <c:pt idx="89">
                  <c:v>1.7242812315887246</c:v>
                </c:pt>
                <c:pt idx="90">
                  <c:v>1.7379492132637553</c:v>
                </c:pt>
                <c:pt idx="91">
                  <c:v>1.6905326048923748</c:v>
                </c:pt>
                <c:pt idx="92">
                  <c:v>1.6044170218878351</c:v>
                </c:pt>
                <c:pt idx="93">
                  <c:v>1.3856508975729198</c:v>
                </c:pt>
                <c:pt idx="94">
                  <c:v>1.1843817709092301</c:v>
                </c:pt>
                <c:pt idx="95">
                  <c:v>1.1389303069574461</c:v>
                </c:pt>
                <c:pt idx="96">
                  <c:v>1.2618198381911274</c:v>
                </c:pt>
                <c:pt idx="97">
                  <c:v>1.2904849710732018</c:v>
                </c:pt>
                <c:pt idx="98">
                  <c:v>1.1319005242696063</c:v>
                </c:pt>
                <c:pt idx="99">
                  <c:v>1.1430589824581925</c:v>
                </c:pt>
                <c:pt idx="100">
                  <c:v>1.37584404106293</c:v>
                </c:pt>
                <c:pt idx="101">
                  <c:v>1.4364635241809076</c:v>
                </c:pt>
                <c:pt idx="102">
                  <c:v>1.5198358366519822</c:v>
                </c:pt>
                <c:pt idx="103">
                  <c:v>1.5840932038112452</c:v>
                </c:pt>
                <c:pt idx="104">
                  <c:v>1.5969109870614695</c:v>
                </c:pt>
                <c:pt idx="105">
                  <c:v>1.6102777831605035</c:v>
                </c:pt>
                <c:pt idx="106">
                  <c:v>1.5442014006427549</c:v>
                </c:pt>
                <c:pt idx="107">
                  <c:v>1.4161928155635177</c:v>
                </c:pt>
                <c:pt idx="108">
                  <c:v>1.223486301107281</c:v>
                </c:pt>
                <c:pt idx="109">
                  <c:v>1.0931460552913372</c:v>
                </c:pt>
                <c:pt idx="110">
                  <c:v>1.0554495977811957</c:v>
                </c:pt>
                <c:pt idx="111">
                  <c:v>1.1336561941206145</c:v>
                </c:pt>
                <c:pt idx="112">
                  <c:v>1.1002247128888303</c:v>
                </c:pt>
                <c:pt idx="113">
                  <c:v>0.97378829276464962</c:v>
                </c:pt>
                <c:pt idx="114">
                  <c:v>0.95860833260854161</c:v>
                </c:pt>
                <c:pt idx="115">
                  <c:v>1.2036622318443368</c:v>
                </c:pt>
                <c:pt idx="116">
                  <c:v>1.1963876448646487</c:v>
                </c:pt>
                <c:pt idx="117">
                  <c:v>1.0342506509107796</c:v>
                </c:pt>
              </c:numCache>
            </c:numRef>
          </c:yVal>
          <c:smooth val="0"/>
          <c:extLst>
            <c:ext xmlns:c16="http://schemas.microsoft.com/office/drawing/2014/chart" uri="{C3380CC4-5D6E-409C-BE32-E72D297353CC}">
              <c16:uniqueId val="{00000003-B97C-4554-8E50-8BE6464BC313}"/>
            </c:ext>
          </c:extLst>
        </c:ser>
        <c:dLbls>
          <c:showLegendKey val="0"/>
          <c:showVal val="0"/>
          <c:showCatName val="0"/>
          <c:showSerName val="0"/>
          <c:showPercent val="0"/>
          <c:showBubbleSize val="0"/>
        </c:dLbls>
        <c:axId val="1672077496"/>
        <c:axId val="1672080448"/>
      </c:scatterChart>
      <c:valAx>
        <c:axId val="16720774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2080448"/>
        <c:crosses val="autoZero"/>
        <c:crossBetween val="midCat"/>
      </c:valAx>
      <c:valAx>
        <c:axId val="16720804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2077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1"/>
            <c:dispEq val="1"/>
            <c:trendlineLbl>
              <c:layout>
                <c:manualLayout>
                  <c:x val="6.3821843779144377E-2"/>
                  <c:y val="-0.3422008016234964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ICE121401AL1!$V$7:$V$174</c:f>
              <c:numCache>
                <c:formatCode>General</c:formatCode>
                <c:ptCount val="168"/>
                <c:pt idx="0">
                  <c:v>176</c:v>
                </c:pt>
                <c:pt idx="1">
                  <c:v>175</c:v>
                </c:pt>
                <c:pt idx="2">
                  <c:v>174</c:v>
                </c:pt>
                <c:pt idx="3">
                  <c:v>173</c:v>
                </c:pt>
                <c:pt idx="4">
                  <c:v>172</c:v>
                </c:pt>
                <c:pt idx="5">
                  <c:v>171</c:v>
                </c:pt>
                <c:pt idx="6">
                  <c:v>170</c:v>
                </c:pt>
                <c:pt idx="7">
                  <c:v>169</c:v>
                </c:pt>
                <c:pt idx="8">
                  <c:v>168</c:v>
                </c:pt>
                <c:pt idx="9">
                  <c:v>167</c:v>
                </c:pt>
                <c:pt idx="10">
                  <c:v>166</c:v>
                </c:pt>
                <c:pt idx="11">
                  <c:v>165</c:v>
                </c:pt>
                <c:pt idx="12">
                  <c:v>164</c:v>
                </c:pt>
                <c:pt idx="13">
                  <c:v>163</c:v>
                </c:pt>
                <c:pt idx="14">
                  <c:v>162</c:v>
                </c:pt>
                <c:pt idx="15">
                  <c:v>161</c:v>
                </c:pt>
                <c:pt idx="16">
                  <c:v>160</c:v>
                </c:pt>
                <c:pt idx="17">
                  <c:v>159</c:v>
                </c:pt>
                <c:pt idx="18">
                  <c:v>158</c:v>
                </c:pt>
                <c:pt idx="19">
                  <c:v>157</c:v>
                </c:pt>
                <c:pt idx="20">
                  <c:v>156</c:v>
                </c:pt>
                <c:pt idx="21">
                  <c:v>155</c:v>
                </c:pt>
                <c:pt idx="22">
                  <c:v>154</c:v>
                </c:pt>
                <c:pt idx="23">
                  <c:v>153</c:v>
                </c:pt>
                <c:pt idx="24">
                  <c:v>152</c:v>
                </c:pt>
                <c:pt idx="25">
                  <c:v>151</c:v>
                </c:pt>
                <c:pt idx="26">
                  <c:v>150</c:v>
                </c:pt>
                <c:pt idx="27">
                  <c:v>149</c:v>
                </c:pt>
                <c:pt idx="28">
                  <c:v>148</c:v>
                </c:pt>
                <c:pt idx="29">
                  <c:v>147</c:v>
                </c:pt>
                <c:pt idx="30">
                  <c:v>146</c:v>
                </c:pt>
                <c:pt idx="31">
                  <c:v>145</c:v>
                </c:pt>
                <c:pt idx="32">
                  <c:v>144</c:v>
                </c:pt>
                <c:pt idx="33">
                  <c:v>143</c:v>
                </c:pt>
                <c:pt idx="34">
                  <c:v>142</c:v>
                </c:pt>
                <c:pt idx="35">
                  <c:v>141</c:v>
                </c:pt>
                <c:pt idx="36">
                  <c:v>140</c:v>
                </c:pt>
                <c:pt idx="37">
                  <c:v>139</c:v>
                </c:pt>
                <c:pt idx="38">
                  <c:v>138</c:v>
                </c:pt>
                <c:pt idx="39">
                  <c:v>137</c:v>
                </c:pt>
                <c:pt idx="40">
                  <c:v>136</c:v>
                </c:pt>
                <c:pt idx="41">
                  <c:v>135</c:v>
                </c:pt>
                <c:pt idx="42">
                  <c:v>134</c:v>
                </c:pt>
                <c:pt idx="43">
                  <c:v>133</c:v>
                </c:pt>
                <c:pt idx="44">
                  <c:v>132</c:v>
                </c:pt>
                <c:pt idx="45">
                  <c:v>131</c:v>
                </c:pt>
                <c:pt idx="46">
                  <c:v>130</c:v>
                </c:pt>
                <c:pt idx="47">
                  <c:v>129</c:v>
                </c:pt>
                <c:pt idx="48">
                  <c:v>128</c:v>
                </c:pt>
                <c:pt idx="49">
                  <c:v>127</c:v>
                </c:pt>
                <c:pt idx="50">
                  <c:v>126</c:v>
                </c:pt>
                <c:pt idx="51">
                  <c:v>125</c:v>
                </c:pt>
                <c:pt idx="52">
                  <c:v>124</c:v>
                </c:pt>
                <c:pt idx="53">
                  <c:v>123</c:v>
                </c:pt>
                <c:pt idx="54">
                  <c:v>122</c:v>
                </c:pt>
                <c:pt idx="55">
                  <c:v>121</c:v>
                </c:pt>
                <c:pt idx="56">
                  <c:v>120</c:v>
                </c:pt>
                <c:pt idx="57">
                  <c:v>119</c:v>
                </c:pt>
                <c:pt idx="58">
                  <c:v>118</c:v>
                </c:pt>
                <c:pt idx="59">
                  <c:v>117</c:v>
                </c:pt>
                <c:pt idx="60">
                  <c:v>116</c:v>
                </c:pt>
                <c:pt idx="61">
                  <c:v>115</c:v>
                </c:pt>
                <c:pt idx="62">
                  <c:v>114</c:v>
                </c:pt>
                <c:pt idx="63">
                  <c:v>113</c:v>
                </c:pt>
                <c:pt idx="64">
                  <c:v>112</c:v>
                </c:pt>
                <c:pt idx="65">
                  <c:v>111</c:v>
                </c:pt>
                <c:pt idx="66">
                  <c:v>110</c:v>
                </c:pt>
                <c:pt idx="67">
                  <c:v>109</c:v>
                </c:pt>
                <c:pt idx="68">
                  <c:v>108</c:v>
                </c:pt>
                <c:pt idx="69">
                  <c:v>107</c:v>
                </c:pt>
                <c:pt idx="70">
                  <c:v>106</c:v>
                </c:pt>
                <c:pt idx="71">
                  <c:v>105</c:v>
                </c:pt>
                <c:pt idx="72">
                  <c:v>104</c:v>
                </c:pt>
                <c:pt idx="73">
                  <c:v>103</c:v>
                </c:pt>
                <c:pt idx="74">
                  <c:v>102</c:v>
                </c:pt>
                <c:pt idx="75">
                  <c:v>101</c:v>
                </c:pt>
                <c:pt idx="76">
                  <c:v>100</c:v>
                </c:pt>
                <c:pt idx="77">
                  <c:v>99</c:v>
                </c:pt>
                <c:pt idx="78">
                  <c:v>98</c:v>
                </c:pt>
                <c:pt idx="79">
                  <c:v>97</c:v>
                </c:pt>
                <c:pt idx="80">
                  <c:v>96</c:v>
                </c:pt>
                <c:pt idx="81">
                  <c:v>95</c:v>
                </c:pt>
                <c:pt idx="82">
                  <c:v>94</c:v>
                </c:pt>
                <c:pt idx="83">
                  <c:v>93</c:v>
                </c:pt>
                <c:pt idx="84">
                  <c:v>92</c:v>
                </c:pt>
                <c:pt idx="85">
                  <c:v>91</c:v>
                </c:pt>
                <c:pt idx="86">
                  <c:v>90</c:v>
                </c:pt>
                <c:pt idx="87">
                  <c:v>89</c:v>
                </c:pt>
                <c:pt idx="88">
                  <c:v>88</c:v>
                </c:pt>
                <c:pt idx="89">
                  <c:v>87</c:v>
                </c:pt>
                <c:pt idx="90">
                  <c:v>86</c:v>
                </c:pt>
                <c:pt idx="91">
                  <c:v>85</c:v>
                </c:pt>
                <c:pt idx="92">
                  <c:v>84</c:v>
                </c:pt>
                <c:pt idx="93">
                  <c:v>83</c:v>
                </c:pt>
                <c:pt idx="94">
                  <c:v>82</c:v>
                </c:pt>
                <c:pt idx="95">
                  <c:v>81</c:v>
                </c:pt>
                <c:pt idx="96">
                  <c:v>80</c:v>
                </c:pt>
                <c:pt idx="97">
                  <c:v>79</c:v>
                </c:pt>
                <c:pt idx="98">
                  <c:v>78</c:v>
                </c:pt>
                <c:pt idx="99">
                  <c:v>77</c:v>
                </c:pt>
                <c:pt idx="100">
                  <c:v>76</c:v>
                </c:pt>
                <c:pt idx="101">
                  <c:v>75</c:v>
                </c:pt>
                <c:pt idx="102">
                  <c:v>74</c:v>
                </c:pt>
                <c:pt idx="103">
                  <c:v>73</c:v>
                </c:pt>
                <c:pt idx="104">
                  <c:v>72</c:v>
                </c:pt>
                <c:pt idx="105">
                  <c:v>71</c:v>
                </c:pt>
                <c:pt idx="106">
                  <c:v>70</c:v>
                </c:pt>
                <c:pt idx="107">
                  <c:v>69</c:v>
                </c:pt>
                <c:pt idx="108">
                  <c:v>68</c:v>
                </c:pt>
                <c:pt idx="109">
                  <c:v>67</c:v>
                </c:pt>
                <c:pt idx="110">
                  <c:v>66</c:v>
                </c:pt>
                <c:pt idx="111">
                  <c:v>65</c:v>
                </c:pt>
                <c:pt idx="112">
                  <c:v>64</c:v>
                </c:pt>
                <c:pt idx="113">
                  <c:v>63</c:v>
                </c:pt>
                <c:pt idx="114">
                  <c:v>62</c:v>
                </c:pt>
                <c:pt idx="115">
                  <c:v>61</c:v>
                </c:pt>
                <c:pt idx="116">
                  <c:v>60</c:v>
                </c:pt>
                <c:pt idx="117">
                  <c:v>59</c:v>
                </c:pt>
                <c:pt idx="118">
                  <c:v>58</c:v>
                </c:pt>
                <c:pt idx="119">
                  <c:v>57</c:v>
                </c:pt>
                <c:pt idx="120">
                  <c:v>56</c:v>
                </c:pt>
                <c:pt idx="121">
                  <c:v>55</c:v>
                </c:pt>
                <c:pt idx="122">
                  <c:v>54</c:v>
                </c:pt>
                <c:pt idx="123">
                  <c:v>53</c:v>
                </c:pt>
                <c:pt idx="124">
                  <c:v>52</c:v>
                </c:pt>
                <c:pt idx="125">
                  <c:v>51</c:v>
                </c:pt>
                <c:pt idx="126">
                  <c:v>50</c:v>
                </c:pt>
                <c:pt idx="127">
                  <c:v>49</c:v>
                </c:pt>
                <c:pt idx="128">
                  <c:v>48</c:v>
                </c:pt>
                <c:pt idx="129">
                  <c:v>47</c:v>
                </c:pt>
                <c:pt idx="130">
                  <c:v>46</c:v>
                </c:pt>
                <c:pt idx="131">
                  <c:v>45</c:v>
                </c:pt>
                <c:pt idx="132">
                  <c:v>44</c:v>
                </c:pt>
                <c:pt idx="133">
                  <c:v>43</c:v>
                </c:pt>
                <c:pt idx="134">
                  <c:v>42</c:v>
                </c:pt>
                <c:pt idx="135">
                  <c:v>41</c:v>
                </c:pt>
                <c:pt idx="136">
                  <c:v>40</c:v>
                </c:pt>
                <c:pt idx="137">
                  <c:v>39</c:v>
                </c:pt>
                <c:pt idx="138">
                  <c:v>38</c:v>
                </c:pt>
                <c:pt idx="139">
                  <c:v>37</c:v>
                </c:pt>
                <c:pt idx="140">
                  <c:v>36</c:v>
                </c:pt>
                <c:pt idx="141">
                  <c:v>35</c:v>
                </c:pt>
                <c:pt idx="142">
                  <c:v>34</c:v>
                </c:pt>
                <c:pt idx="143">
                  <c:v>33</c:v>
                </c:pt>
                <c:pt idx="144">
                  <c:v>32</c:v>
                </c:pt>
                <c:pt idx="145">
                  <c:v>31</c:v>
                </c:pt>
                <c:pt idx="146">
                  <c:v>30</c:v>
                </c:pt>
                <c:pt idx="147">
                  <c:v>29</c:v>
                </c:pt>
                <c:pt idx="148">
                  <c:v>28</c:v>
                </c:pt>
                <c:pt idx="149">
                  <c:v>27</c:v>
                </c:pt>
                <c:pt idx="150">
                  <c:v>26</c:v>
                </c:pt>
                <c:pt idx="151">
                  <c:v>25</c:v>
                </c:pt>
                <c:pt idx="152">
                  <c:v>24</c:v>
                </c:pt>
                <c:pt idx="153">
                  <c:v>23</c:v>
                </c:pt>
                <c:pt idx="154">
                  <c:v>22</c:v>
                </c:pt>
                <c:pt idx="155">
                  <c:v>21</c:v>
                </c:pt>
                <c:pt idx="156">
                  <c:v>20</c:v>
                </c:pt>
                <c:pt idx="157">
                  <c:v>19</c:v>
                </c:pt>
                <c:pt idx="158">
                  <c:v>18</c:v>
                </c:pt>
                <c:pt idx="159">
                  <c:v>17</c:v>
                </c:pt>
                <c:pt idx="160">
                  <c:v>16</c:v>
                </c:pt>
                <c:pt idx="161">
                  <c:v>15</c:v>
                </c:pt>
                <c:pt idx="162">
                  <c:v>14</c:v>
                </c:pt>
                <c:pt idx="163">
                  <c:v>13</c:v>
                </c:pt>
                <c:pt idx="164">
                  <c:v>12</c:v>
                </c:pt>
                <c:pt idx="165">
                  <c:v>11</c:v>
                </c:pt>
                <c:pt idx="166">
                  <c:v>10</c:v>
                </c:pt>
                <c:pt idx="167">
                  <c:v>9</c:v>
                </c:pt>
              </c:numCache>
            </c:numRef>
          </c:xVal>
          <c:yVal>
            <c:numRef>
              <c:f>ICE121401AL1!$W$7:$W$174</c:f>
              <c:numCache>
                <c:formatCode>0.00</c:formatCode>
                <c:ptCount val="168"/>
                <c:pt idx="0">
                  <c:v>1.604583180550053</c:v>
                </c:pt>
                <c:pt idx="1">
                  <c:v>1.6270473316074925</c:v>
                </c:pt>
                <c:pt idx="2">
                  <c:v>1.6348859040350767</c:v>
                </c:pt>
                <c:pt idx="3">
                  <c:v>1.6375202530188304</c:v>
                </c:pt>
                <c:pt idx="4">
                  <c:v>1.6301832996532379</c:v>
                </c:pt>
                <c:pt idx="5">
                  <c:v>1.7339481010401145</c:v>
                </c:pt>
                <c:pt idx="6">
                  <c:v>1.8491624887173292</c:v>
                </c:pt>
                <c:pt idx="7">
                  <c:v>1.8294507502560391</c:v>
                </c:pt>
                <c:pt idx="8">
                  <c:v>1.6768390217482514</c:v>
                </c:pt>
                <c:pt idx="9">
                  <c:v>1.5132563735487246</c:v>
                </c:pt>
                <c:pt idx="10">
                  <c:v>1.5111197230485012</c:v>
                </c:pt>
                <c:pt idx="11">
                  <c:v>1.6021364872311341</c:v>
                </c:pt>
                <c:pt idx="12">
                  <c:v>1.7025139357432757</c:v>
                </c:pt>
                <c:pt idx="13">
                  <c:v>1.7440048949080955</c:v>
                </c:pt>
                <c:pt idx="14">
                  <c:v>1.7042277353296986</c:v>
                </c:pt>
                <c:pt idx="15">
                  <c:v>1.7187697340981138</c:v>
                </c:pt>
                <c:pt idx="16">
                  <c:v>1.8007355751327199</c:v>
                </c:pt>
                <c:pt idx="17">
                  <c:v>1.7618933038146833</c:v>
                </c:pt>
                <c:pt idx="18">
                  <c:v>1.6307745516037784</c:v>
                </c:pt>
                <c:pt idx="19">
                  <c:v>1.4446289434597122</c:v>
                </c:pt>
                <c:pt idx="20">
                  <c:v>1.2340493804039847</c:v>
                </c:pt>
                <c:pt idx="21">
                  <c:v>1.219831900039742</c:v>
                </c:pt>
                <c:pt idx="22">
                  <c:v>1.327677582712689</c:v>
                </c:pt>
                <c:pt idx="23">
                  <c:v>1.3270214848843693</c:v>
                </c:pt>
                <c:pt idx="24">
                  <c:v>1.3393707580180643</c:v>
                </c:pt>
                <c:pt idx="25">
                  <c:v>1.4565489408525334</c:v>
                </c:pt>
                <c:pt idx="26">
                  <c:v>1.6928181711152188</c:v>
                </c:pt>
                <c:pt idx="27">
                  <c:v>1.9607156818758071</c:v>
                </c:pt>
                <c:pt idx="28">
                  <c:v>2.0791620258884245</c:v>
                </c:pt>
                <c:pt idx="29">
                  <c:v>2.0178269586821531</c:v>
                </c:pt>
                <c:pt idx="30">
                  <c:v>1.9764993391210812</c:v>
                </c:pt>
                <c:pt idx="31">
                  <c:v>1.8626520220336271</c:v>
                </c:pt>
                <c:pt idx="32">
                  <c:v>1.7009473926486463</c:v>
                </c:pt>
                <c:pt idx="33">
                  <c:v>1.492775327718914</c:v>
                </c:pt>
                <c:pt idx="34">
                  <c:v>1.2747204123160885</c:v>
                </c:pt>
                <c:pt idx="35">
                  <c:v>1.2947412628807653</c:v>
                </c:pt>
                <c:pt idx="36">
                  <c:v>1.3556383637683282</c:v>
                </c:pt>
                <c:pt idx="37">
                  <c:v>1.5735805426826648</c:v>
                </c:pt>
                <c:pt idx="38">
                  <c:v>1.8075624318583772</c:v>
                </c:pt>
                <c:pt idx="39">
                  <c:v>1.9165220278758017</c:v>
                </c:pt>
                <c:pt idx="40">
                  <c:v>1.9767332949709642</c:v>
                </c:pt>
                <c:pt idx="41">
                  <c:v>1.7728062493066166</c:v>
                </c:pt>
                <c:pt idx="42">
                  <c:v>1.438388354861333</c:v>
                </c:pt>
                <c:pt idx="43">
                  <c:v>1.1429638409282616</c:v>
                </c:pt>
                <c:pt idx="44">
                  <c:v>1.2669246568460266</c:v>
                </c:pt>
                <c:pt idx="45">
                  <c:v>1.4102633905774862</c:v>
                </c:pt>
                <c:pt idx="46">
                  <c:v>1.3305408201199069</c:v>
                </c:pt>
                <c:pt idx="47">
                  <c:v>1.1790916670457101</c:v>
                </c:pt>
                <c:pt idx="48">
                  <c:v>1.1233866698774286</c:v>
                </c:pt>
                <c:pt idx="49">
                  <c:v>1.0768729254960789</c:v>
                </c:pt>
                <c:pt idx="50">
                  <c:v>1.1128052854327211</c:v>
                </c:pt>
                <c:pt idx="51">
                  <c:v>1.1549859580515609</c:v>
                </c:pt>
                <c:pt idx="52">
                  <c:v>1.0559869983527244</c:v>
                </c:pt>
                <c:pt idx="53">
                  <c:v>1.0447500220700543</c:v>
                </c:pt>
                <c:pt idx="54">
                  <c:v>1.0264599743831635</c:v>
                </c:pt>
                <c:pt idx="55">
                  <c:v>1.0977984437166104</c:v>
                </c:pt>
                <c:pt idx="56">
                  <c:v>1.330583687270005</c:v>
                </c:pt>
                <c:pt idx="57">
                  <c:v>1.4070355465239814</c:v>
                </c:pt>
                <c:pt idx="58">
                  <c:v>1.2569775810576387</c:v>
                </c:pt>
                <c:pt idx="59">
                  <c:v>1.157303778879555</c:v>
                </c:pt>
                <c:pt idx="60">
                  <c:v>1.3023194773157001</c:v>
                </c:pt>
                <c:pt idx="61">
                  <c:v>1.4453574217007856</c:v>
                </c:pt>
                <c:pt idx="62">
                  <c:v>1.5162800723239238</c:v>
                </c:pt>
                <c:pt idx="63">
                  <c:v>1.4304204864111858</c:v>
                </c:pt>
                <c:pt idx="64">
                  <c:v>1.2693220043027256</c:v>
                </c:pt>
                <c:pt idx="65">
                  <c:v>1.1314364713349288</c:v>
                </c:pt>
                <c:pt idx="66">
                  <c:v>1.1249488228998403</c:v>
                </c:pt>
                <c:pt idx="67">
                  <c:v>1.2857340326374798</c:v>
                </c:pt>
                <c:pt idx="68">
                  <c:v>1.3049828347975458</c:v>
                </c:pt>
                <c:pt idx="69">
                  <c:v>1.2060921203210226</c:v>
                </c:pt>
                <c:pt idx="70">
                  <c:v>1.1397568385903063</c:v>
                </c:pt>
                <c:pt idx="71">
                  <c:v>1.1838792143709893</c:v>
                </c:pt>
                <c:pt idx="72">
                  <c:v>1.3321733516765339</c:v>
                </c:pt>
                <c:pt idx="73">
                  <c:v>1.575976036978151</c:v>
                </c:pt>
                <c:pt idx="74">
                  <c:v>1.6017779761354483</c:v>
                </c:pt>
                <c:pt idx="75">
                  <c:v>1.5093009086114584</c:v>
                </c:pt>
                <c:pt idx="76">
                  <c:v>1.4373295074840591</c:v>
                </c:pt>
                <c:pt idx="77">
                  <c:v>1.4521249517521417</c:v>
                </c:pt>
                <c:pt idx="78">
                  <c:v>1.4249272974467333</c:v>
                </c:pt>
                <c:pt idx="79">
                  <c:v>1.3973160624450705</c:v>
                </c:pt>
                <c:pt idx="80">
                  <c:v>1.295330615490274</c:v>
                </c:pt>
                <c:pt idx="81">
                  <c:v>1.1695969838547648</c:v>
                </c:pt>
                <c:pt idx="82">
                  <c:v>1.1632443177890524</c:v>
                </c:pt>
                <c:pt idx="83">
                  <c:v>1.0462070295755495</c:v>
                </c:pt>
                <c:pt idx="84">
                  <c:v>1.1021284629516315</c:v>
                </c:pt>
                <c:pt idx="85">
                  <c:v>1.345367213684036</c:v>
                </c:pt>
                <c:pt idx="86">
                  <c:v>1.4344486225904383</c:v>
                </c:pt>
                <c:pt idx="87">
                  <c:v>1.3635749343894104</c:v>
                </c:pt>
                <c:pt idx="88">
                  <c:v>1.5698980792794737</c:v>
                </c:pt>
                <c:pt idx="89">
                  <c:v>1.7242812315887246</c:v>
                </c:pt>
                <c:pt idx="90">
                  <c:v>1.7379492132637553</c:v>
                </c:pt>
                <c:pt idx="91">
                  <c:v>1.6905326048923748</c:v>
                </c:pt>
                <c:pt idx="92">
                  <c:v>1.6044170218878351</c:v>
                </c:pt>
                <c:pt idx="93">
                  <c:v>1.3856508975729198</c:v>
                </c:pt>
                <c:pt idx="94">
                  <c:v>1.1843817709092301</c:v>
                </c:pt>
                <c:pt idx="95">
                  <c:v>1.1389303069574461</c:v>
                </c:pt>
                <c:pt idx="96">
                  <c:v>1.2618198381911274</c:v>
                </c:pt>
                <c:pt idx="97">
                  <c:v>1.2904849710732018</c:v>
                </c:pt>
                <c:pt idx="98">
                  <c:v>1.1319005242696063</c:v>
                </c:pt>
                <c:pt idx="99">
                  <c:v>1.1430589824581925</c:v>
                </c:pt>
                <c:pt idx="100">
                  <c:v>1.37584404106293</c:v>
                </c:pt>
                <c:pt idx="101">
                  <c:v>1.4364635241809076</c:v>
                </c:pt>
                <c:pt idx="102">
                  <c:v>1.5198358366519822</c:v>
                </c:pt>
                <c:pt idx="103">
                  <c:v>1.5840932038112452</c:v>
                </c:pt>
                <c:pt idx="104">
                  <c:v>1.5969109870614695</c:v>
                </c:pt>
                <c:pt idx="105">
                  <c:v>1.6102777831605035</c:v>
                </c:pt>
                <c:pt idx="106">
                  <c:v>1.5442014006427549</c:v>
                </c:pt>
                <c:pt idx="107">
                  <c:v>1.4161928155635177</c:v>
                </c:pt>
                <c:pt idx="108">
                  <c:v>1.223486301107281</c:v>
                </c:pt>
                <c:pt idx="109">
                  <c:v>1.0931460552913372</c:v>
                </c:pt>
                <c:pt idx="110">
                  <c:v>1.0554495977811957</c:v>
                </c:pt>
                <c:pt idx="111">
                  <c:v>1.1336561941206145</c:v>
                </c:pt>
                <c:pt idx="112">
                  <c:v>1.1002247128888303</c:v>
                </c:pt>
                <c:pt idx="113">
                  <c:v>0.97378829276464962</c:v>
                </c:pt>
                <c:pt idx="114">
                  <c:v>0.95860833260854161</c:v>
                </c:pt>
                <c:pt idx="115">
                  <c:v>1.2036622318443368</c:v>
                </c:pt>
                <c:pt idx="116">
                  <c:v>1.1963876448646487</c:v>
                </c:pt>
                <c:pt idx="117">
                  <c:v>1.0342506509107796</c:v>
                </c:pt>
                <c:pt idx="118">
                  <c:v>1.0037258988921913</c:v>
                </c:pt>
                <c:pt idx="119">
                  <c:v>1.2954029342424029</c:v>
                </c:pt>
                <c:pt idx="120">
                  <c:v>1.4357083495249041</c:v>
                </c:pt>
                <c:pt idx="121">
                  <c:v>1.3550366261697653</c:v>
                </c:pt>
                <c:pt idx="122">
                  <c:v>1.124646450387911</c:v>
                </c:pt>
                <c:pt idx="123">
                  <c:v>0.97595871787038202</c:v>
                </c:pt>
                <c:pt idx="124">
                  <c:v>1.0149762268222853</c:v>
                </c:pt>
                <c:pt idx="125">
                  <c:v>1.0898903418427552</c:v>
                </c:pt>
                <c:pt idx="126">
                  <c:v>1.0318311291915157</c:v>
                </c:pt>
                <c:pt idx="127">
                  <c:v>0.97624330552154281</c:v>
                </c:pt>
                <c:pt idx="128">
                  <c:v>1.0988135517955804</c:v>
                </c:pt>
                <c:pt idx="129">
                  <c:v>1.2375081178922904</c:v>
                </c:pt>
                <c:pt idx="130">
                  <c:v>1.0931206725710203</c:v>
                </c:pt>
                <c:pt idx="131">
                  <c:v>1.0542613169778674</c:v>
                </c:pt>
                <c:pt idx="132">
                  <c:v>1.0615162647891634</c:v>
                </c:pt>
                <c:pt idx="133">
                  <c:v>1.07358428417319</c:v>
                </c:pt>
                <c:pt idx="134">
                  <c:v>0.95339023127730282</c:v>
                </c:pt>
                <c:pt idx="135">
                  <c:v>1.0102312758780689</c:v>
                </c:pt>
                <c:pt idx="136">
                  <c:v>0.97974295446128767</c:v>
                </c:pt>
                <c:pt idx="137">
                  <c:v>0.94334057681419958</c:v>
                </c:pt>
                <c:pt idx="138">
                  <c:v>1.2546644286249775</c:v>
                </c:pt>
                <c:pt idx="139">
                  <c:v>0.93960018019566405</c:v>
                </c:pt>
                <c:pt idx="140">
                  <c:v>0.91771625550731806</c:v>
                </c:pt>
                <c:pt idx="141">
                  <c:v>0.88134529451439725</c:v>
                </c:pt>
                <c:pt idx="142">
                  <c:v>0.8675519248512229</c:v>
                </c:pt>
                <c:pt idx="143">
                  <c:v>0.88976646816559235</c:v>
                </c:pt>
                <c:pt idx="144">
                  <c:v>0.95876494959533376</c:v>
                </c:pt>
                <c:pt idx="145">
                  <c:v>0.91410907992553136</c:v>
                </c:pt>
                <c:pt idx="146">
                  <c:v>0.94144869919247898</c:v>
                </c:pt>
                <c:pt idx="147">
                  <c:v>1.0674646937479026</c:v>
                </c:pt>
                <c:pt idx="148">
                  <c:v>0.94378434329803629</c:v>
                </c:pt>
                <c:pt idx="149">
                  <c:v>0.86298958336504616</c:v>
                </c:pt>
                <c:pt idx="150">
                  <c:v>0.96114957462515616</c:v>
                </c:pt>
                <c:pt idx="151">
                  <c:v>0.92431890046590581</c:v>
                </c:pt>
                <c:pt idx="152">
                  <c:v>0.89954240115861339</c:v>
                </c:pt>
                <c:pt idx="153">
                  <c:v>0.91975713114245539</c:v>
                </c:pt>
                <c:pt idx="154">
                  <c:v>0.80539364810681346</c:v>
                </c:pt>
                <c:pt idx="155">
                  <c:v>0.85636985435680202</c:v>
                </c:pt>
                <c:pt idx="156">
                  <c:v>0.84609236415971045</c:v>
                </c:pt>
                <c:pt idx="157">
                  <c:v>0.8580998171406683</c:v>
                </c:pt>
                <c:pt idx="158">
                  <c:v>0.84909210430126481</c:v>
                </c:pt>
                <c:pt idx="159">
                  <c:v>0.84555706450495849</c:v>
                </c:pt>
                <c:pt idx="160">
                  <c:v>0.84777717255327423</c:v>
                </c:pt>
                <c:pt idx="161">
                  <c:v>0.85810103764361034</c:v>
                </c:pt>
                <c:pt idx="162">
                  <c:v>0.85948634546966407</c:v>
                </c:pt>
                <c:pt idx="163">
                  <c:v>0.82658715747617073</c:v>
                </c:pt>
                <c:pt idx="164">
                  <c:v>0.81397792724510065</c:v>
                </c:pt>
                <c:pt idx="165">
                  <c:v>0.80657056687685402</c:v>
                </c:pt>
                <c:pt idx="166">
                  <c:v>0.91696462592233241</c:v>
                </c:pt>
                <c:pt idx="167">
                  <c:v>0.96007039303953257</c:v>
                </c:pt>
              </c:numCache>
            </c:numRef>
          </c:yVal>
          <c:smooth val="0"/>
          <c:extLst>
            <c:ext xmlns:c16="http://schemas.microsoft.com/office/drawing/2014/chart" uri="{C3380CC4-5D6E-409C-BE32-E72D297353CC}">
              <c16:uniqueId val="{00000000-C964-42A3-B5FC-1AC1DD5279BB}"/>
            </c:ext>
          </c:extLst>
        </c:ser>
        <c:dLbls>
          <c:showLegendKey val="0"/>
          <c:showVal val="0"/>
          <c:showCatName val="0"/>
          <c:showSerName val="0"/>
          <c:showPercent val="0"/>
          <c:showBubbleSize val="0"/>
        </c:dLbls>
        <c:axId val="2126001016"/>
        <c:axId val="2126001672"/>
      </c:scatterChart>
      <c:valAx>
        <c:axId val="21260010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1672"/>
        <c:crosses val="autoZero"/>
        <c:crossBetween val="midCat"/>
      </c:valAx>
      <c:valAx>
        <c:axId val="21260016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101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ICE121401AL1!$V$7:$V$174</c:f>
              <c:numCache>
                <c:formatCode>General</c:formatCode>
                <c:ptCount val="168"/>
                <c:pt idx="0">
                  <c:v>176</c:v>
                </c:pt>
                <c:pt idx="1">
                  <c:v>175</c:v>
                </c:pt>
                <c:pt idx="2">
                  <c:v>174</c:v>
                </c:pt>
                <c:pt idx="3">
                  <c:v>173</c:v>
                </c:pt>
                <c:pt idx="4">
                  <c:v>172</c:v>
                </c:pt>
                <c:pt idx="5">
                  <c:v>171</c:v>
                </c:pt>
                <c:pt idx="6">
                  <c:v>170</c:v>
                </c:pt>
                <c:pt idx="7">
                  <c:v>169</c:v>
                </c:pt>
                <c:pt idx="8">
                  <c:v>168</c:v>
                </c:pt>
                <c:pt idx="9">
                  <c:v>167</c:v>
                </c:pt>
                <c:pt idx="10">
                  <c:v>166</c:v>
                </c:pt>
                <c:pt idx="11">
                  <c:v>165</c:v>
                </c:pt>
                <c:pt idx="12">
                  <c:v>164</c:v>
                </c:pt>
                <c:pt idx="13">
                  <c:v>163</c:v>
                </c:pt>
                <c:pt idx="14">
                  <c:v>162</c:v>
                </c:pt>
                <c:pt idx="15">
                  <c:v>161</c:v>
                </c:pt>
                <c:pt idx="16">
                  <c:v>160</c:v>
                </c:pt>
                <c:pt idx="17">
                  <c:v>159</c:v>
                </c:pt>
                <c:pt idx="18">
                  <c:v>158</c:v>
                </c:pt>
                <c:pt idx="19">
                  <c:v>157</c:v>
                </c:pt>
                <c:pt idx="20">
                  <c:v>156</c:v>
                </c:pt>
                <c:pt idx="21">
                  <c:v>155</c:v>
                </c:pt>
                <c:pt idx="22">
                  <c:v>154</c:v>
                </c:pt>
                <c:pt idx="23">
                  <c:v>153</c:v>
                </c:pt>
                <c:pt idx="24">
                  <c:v>152</c:v>
                </c:pt>
                <c:pt idx="25">
                  <c:v>151</c:v>
                </c:pt>
                <c:pt idx="26">
                  <c:v>150</c:v>
                </c:pt>
                <c:pt idx="27">
                  <c:v>149</c:v>
                </c:pt>
                <c:pt idx="28">
                  <c:v>148</c:v>
                </c:pt>
                <c:pt idx="29">
                  <c:v>147</c:v>
                </c:pt>
                <c:pt idx="30">
                  <c:v>146</c:v>
                </c:pt>
                <c:pt idx="31">
                  <c:v>145</c:v>
                </c:pt>
                <c:pt idx="32">
                  <c:v>144</c:v>
                </c:pt>
                <c:pt idx="33">
                  <c:v>143</c:v>
                </c:pt>
                <c:pt idx="34">
                  <c:v>142</c:v>
                </c:pt>
                <c:pt idx="35">
                  <c:v>141</c:v>
                </c:pt>
                <c:pt idx="36">
                  <c:v>140</c:v>
                </c:pt>
                <c:pt idx="37">
                  <c:v>139</c:v>
                </c:pt>
                <c:pt idx="38">
                  <c:v>138</c:v>
                </c:pt>
                <c:pt idx="39">
                  <c:v>137</c:v>
                </c:pt>
                <c:pt idx="40">
                  <c:v>136</c:v>
                </c:pt>
                <c:pt idx="41">
                  <c:v>135</c:v>
                </c:pt>
                <c:pt idx="42">
                  <c:v>134</c:v>
                </c:pt>
                <c:pt idx="43">
                  <c:v>133</c:v>
                </c:pt>
                <c:pt idx="44">
                  <c:v>132</c:v>
                </c:pt>
                <c:pt idx="45">
                  <c:v>131</c:v>
                </c:pt>
                <c:pt idx="46">
                  <c:v>130</c:v>
                </c:pt>
                <c:pt idx="47">
                  <c:v>129</c:v>
                </c:pt>
                <c:pt idx="48">
                  <c:v>128</c:v>
                </c:pt>
                <c:pt idx="49">
                  <c:v>127</c:v>
                </c:pt>
                <c:pt idx="50">
                  <c:v>126</c:v>
                </c:pt>
                <c:pt idx="51">
                  <c:v>125</c:v>
                </c:pt>
                <c:pt idx="52">
                  <c:v>124</c:v>
                </c:pt>
                <c:pt idx="53">
                  <c:v>123</c:v>
                </c:pt>
                <c:pt idx="54">
                  <c:v>122</c:v>
                </c:pt>
                <c:pt idx="55">
                  <c:v>121</c:v>
                </c:pt>
                <c:pt idx="56">
                  <c:v>120</c:v>
                </c:pt>
                <c:pt idx="57">
                  <c:v>119</c:v>
                </c:pt>
                <c:pt idx="58">
                  <c:v>118</c:v>
                </c:pt>
                <c:pt idx="59">
                  <c:v>117</c:v>
                </c:pt>
                <c:pt idx="60">
                  <c:v>116</c:v>
                </c:pt>
                <c:pt idx="61">
                  <c:v>115</c:v>
                </c:pt>
                <c:pt idx="62">
                  <c:v>114</c:v>
                </c:pt>
                <c:pt idx="63">
                  <c:v>113</c:v>
                </c:pt>
                <c:pt idx="64">
                  <c:v>112</c:v>
                </c:pt>
                <c:pt idx="65">
                  <c:v>111</c:v>
                </c:pt>
                <c:pt idx="66">
                  <c:v>110</c:v>
                </c:pt>
                <c:pt idx="67">
                  <c:v>109</c:v>
                </c:pt>
                <c:pt idx="68">
                  <c:v>108</c:v>
                </c:pt>
                <c:pt idx="69">
                  <c:v>107</c:v>
                </c:pt>
                <c:pt idx="70">
                  <c:v>106</c:v>
                </c:pt>
                <c:pt idx="71">
                  <c:v>105</c:v>
                </c:pt>
                <c:pt idx="72">
                  <c:v>104</c:v>
                </c:pt>
                <c:pt idx="73">
                  <c:v>103</c:v>
                </c:pt>
                <c:pt idx="74">
                  <c:v>102</c:v>
                </c:pt>
                <c:pt idx="75">
                  <c:v>101</c:v>
                </c:pt>
                <c:pt idx="76">
                  <c:v>100</c:v>
                </c:pt>
                <c:pt idx="77">
                  <c:v>99</c:v>
                </c:pt>
                <c:pt idx="78">
                  <c:v>98</c:v>
                </c:pt>
                <c:pt idx="79">
                  <c:v>97</c:v>
                </c:pt>
                <c:pt idx="80">
                  <c:v>96</c:v>
                </c:pt>
                <c:pt idx="81">
                  <c:v>95</c:v>
                </c:pt>
                <c:pt idx="82">
                  <c:v>94</c:v>
                </c:pt>
                <c:pt idx="83">
                  <c:v>93</c:v>
                </c:pt>
                <c:pt idx="84">
                  <c:v>92</c:v>
                </c:pt>
                <c:pt idx="85">
                  <c:v>91</c:v>
                </c:pt>
                <c:pt idx="86">
                  <c:v>90</c:v>
                </c:pt>
                <c:pt idx="87">
                  <c:v>89</c:v>
                </c:pt>
                <c:pt idx="88">
                  <c:v>88</c:v>
                </c:pt>
                <c:pt idx="89">
                  <c:v>87</c:v>
                </c:pt>
                <c:pt idx="90">
                  <c:v>86</c:v>
                </c:pt>
                <c:pt idx="91">
                  <c:v>85</c:v>
                </c:pt>
                <c:pt idx="92">
                  <c:v>84</c:v>
                </c:pt>
                <c:pt idx="93">
                  <c:v>83</c:v>
                </c:pt>
                <c:pt idx="94">
                  <c:v>82</c:v>
                </c:pt>
                <c:pt idx="95">
                  <c:v>81</c:v>
                </c:pt>
                <c:pt idx="96">
                  <c:v>80</c:v>
                </c:pt>
                <c:pt idx="97">
                  <c:v>79</c:v>
                </c:pt>
                <c:pt idx="98">
                  <c:v>78</c:v>
                </c:pt>
                <c:pt idx="99">
                  <c:v>77</c:v>
                </c:pt>
                <c:pt idx="100">
                  <c:v>76</c:v>
                </c:pt>
                <c:pt idx="101">
                  <c:v>75</c:v>
                </c:pt>
                <c:pt idx="102">
                  <c:v>74</c:v>
                </c:pt>
                <c:pt idx="103">
                  <c:v>73</c:v>
                </c:pt>
                <c:pt idx="104">
                  <c:v>72</c:v>
                </c:pt>
                <c:pt idx="105">
                  <c:v>71</c:v>
                </c:pt>
                <c:pt idx="106">
                  <c:v>70</c:v>
                </c:pt>
                <c:pt idx="107">
                  <c:v>69</c:v>
                </c:pt>
                <c:pt idx="108">
                  <c:v>68</c:v>
                </c:pt>
                <c:pt idx="109">
                  <c:v>67</c:v>
                </c:pt>
                <c:pt idx="110">
                  <c:v>66</c:v>
                </c:pt>
                <c:pt idx="111">
                  <c:v>65</c:v>
                </c:pt>
                <c:pt idx="112">
                  <c:v>64</c:v>
                </c:pt>
                <c:pt idx="113">
                  <c:v>63</c:v>
                </c:pt>
                <c:pt idx="114">
                  <c:v>62</c:v>
                </c:pt>
                <c:pt idx="115">
                  <c:v>61</c:v>
                </c:pt>
                <c:pt idx="116">
                  <c:v>60</c:v>
                </c:pt>
                <c:pt idx="117">
                  <c:v>59</c:v>
                </c:pt>
                <c:pt idx="118">
                  <c:v>58</c:v>
                </c:pt>
                <c:pt idx="119">
                  <c:v>57</c:v>
                </c:pt>
                <c:pt idx="120">
                  <c:v>56</c:v>
                </c:pt>
                <c:pt idx="121">
                  <c:v>55</c:v>
                </c:pt>
                <c:pt idx="122">
                  <c:v>54</c:v>
                </c:pt>
                <c:pt idx="123">
                  <c:v>53</c:v>
                </c:pt>
                <c:pt idx="124">
                  <c:v>52</c:v>
                </c:pt>
                <c:pt idx="125">
                  <c:v>51</c:v>
                </c:pt>
                <c:pt idx="126">
                  <c:v>50</c:v>
                </c:pt>
                <c:pt idx="127">
                  <c:v>49</c:v>
                </c:pt>
                <c:pt idx="128">
                  <c:v>48</c:v>
                </c:pt>
                <c:pt idx="129">
                  <c:v>47</c:v>
                </c:pt>
                <c:pt idx="130">
                  <c:v>46</c:v>
                </c:pt>
                <c:pt idx="131">
                  <c:v>45</c:v>
                </c:pt>
                <c:pt idx="132">
                  <c:v>44</c:v>
                </c:pt>
                <c:pt idx="133">
                  <c:v>43</c:v>
                </c:pt>
                <c:pt idx="134">
                  <c:v>42</c:v>
                </c:pt>
                <c:pt idx="135">
                  <c:v>41</c:v>
                </c:pt>
                <c:pt idx="136">
                  <c:v>40</c:v>
                </c:pt>
                <c:pt idx="137">
                  <c:v>39</c:v>
                </c:pt>
                <c:pt idx="138">
                  <c:v>38</c:v>
                </c:pt>
                <c:pt idx="139">
                  <c:v>37</c:v>
                </c:pt>
                <c:pt idx="140">
                  <c:v>36</c:v>
                </c:pt>
                <c:pt idx="141">
                  <c:v>35</c:v>
                </c:pt>
                <c:pt idx="142">
                  <c:v>34</c:v>
                </c:pt>
                <c:pt idx="143">
                  <c:v>33</c:v>
                </c:pt>
                <c:pt idx="144">
                  <c:v>32</c:v>
                </c:pt>
                <c:pt idx="145">
                  <c:v>31</c:v>
                </c:pt>
                <c:pt idx="146">
                  <c:v>30</c:v>
                </c:pt>
                <c:pt idx="147">
                  <c:v>29</c:v>
                </c:pt>
                <c:pt idx="148">
                  <c:v>28</c:v>
                </c:pt>
                <c:pt idx="149">
                  <c:v>27</c:v>
                </c:pt>
                <c:pt idx="150">
                  <c:v>26</c:v>
                </c:pt>
                <c:pt idx="151">
                  <c:v>25</c:v>
                </c:pt>
                <c:pt idx="152">
                  <c:v>24</c:v>
                </c:pt>
                <c:pt idx="153">
                  <c:v>23</c:v>
                </c:pt>
                <c:pt idx="154">
                  <c:v>22</c:v>
                </c:pt>
                <c:pt idx="155">
                  <c:v>21</c:v>
                </c:pt>
                <c:pt idx="156">
                  <c:v>20</c:v>
                </c:pt>
                <c:pt idx="157">
                  <c:v>19</c:v>
                </c:pt>
                <c:pt idx="158">
                  <c:v>18</c:v>
                </c:pt>
                <c:pt idx="159">
                  <c:v>17</c:v>
                </c:pt>
                <c:pt idx="160">
                  <c:v>16</c:v>
                </c:pt>
                <c:pt idx="161">
                  <c:v>15</c:v>
                </c:pt>
                <c:pt idx="162">
                  <c:v>14</c:v>
                </c:pt>
                <c:pt idx="163">
                  <c:v>13</c:v>
                </c:pt>
                <c:pt idx="164">
                  <c:v>12</c:v>
                </c:pt>
                <c:pt idx="165">
                  <c:v>11</c:v>
                </c:pt>
                <c:pt idx="166">
                  <c:v>10</c:v>
                </c:pt>
                <c:pt idx="167">
                  <c:v>9</c:v>
                </c:pt>
              </c:numCache>
            </c:numRef>
          </c:xVal>
          <c:yVal>
            <c:numRef>
              <c:f>ICE121401AL1!$A$7:$A$174</c:f>
              <c:numCache>
                <c:formatCode>General</c:formatCode>
                <c:ptCount val="168"/>
                <c:pt idx="0">
                  <c:v>24.565000000000001</c:v>
                </c:pt>
                <c:pt idx="1">
                  <c:v>28.900000000000002</c:v>
                </c:pt>
                <c:pt idx="2">
                  <c:v>15.895000000000001</c:v>
                </c:pt>
                <c:pt idx="3">
                  <c:v>14.450000000000001</c:v>
                </c:pt>
                <c:pt idx="4">
                  <c:v>17.34</c:v>
                </c:pt>
                <c:pt idx="5">
                  <c:v>21.675000000000001</c:v>
                </c:pt>
                <c:pt idx="6">
                  <c:v>18.785</c:v>
                </c:pt>
                <c:pt idx="7">
                  <c:v>17.34</c:v>
                </c:pt>
                <c:pt idx="8">
                  <c:v>15.895000000000001</c:v>
                </c:pt>
                <c:pt idx="9">
                  <c:v>23.12</c:v>
                </c:pt>
                <c:pt idx="10">
                  <c:v>27.455000000000002</c:v>
                </c:pt>
                <c:pt idx="11">
                  <c:v>20.23</c:v>
                </c:pt>
                <c:pt idx="12">
                  <c:v>20.23</c:v>
                </c:pt>
                <c:pt idx="13">
                  <c:v>17.34</c:v>
                </c:pt>
                <c:pt idx="14">
                  <c:v>13.005000000000001</c:v>
                </c:pt>
                <c:pt idx="15">
                  <c:v>27.455000000000002</c:v>
                </c:pt>
                <c:pt idx="16">
                  <c:v>20.23</c:v>
                </c:pt>
                <c:pt idx="17">
                  <c:v>15.895000000000001</c:v>
                </c:pt>
                <c:pt idx="18">
                  <c:v>14.450000000000001</c:v>
                </c:pt>
                <c:pt idx="19">
                  <c:v>14.450000000000001</c:v>
                </c:pt>
                <c:pt idx="20">
                  <c:v>33.234999999999999</c:v>
                </c:pt>
                <c:pt idx="21">
                  <c:v>24.565000000000001</c:v>
                </c:pt>
                <c:pt idx="22">
                  <c:v>23.12</c:v>
                </c:pt>
                <c:pt idx="23">
                  <c:v>27.455000000000002</c:v>
                </c:pt>
                <c:pt idx="24">
                  <c:v>34.68</c:v>
                </c:pt>
                <c:pt idx="25">
                  <c:v>24.565000000000001</c:v>
                </c:pt>
                <c:pt idx="26">
                  <c:v>17.34</c:v>
                </c:pt>
                <c:pt idx="27">
                  <c:v>15.895000000000001</c:v>
                </c:pt>
                <c:pt idx="28">
                  <c:v>18.785</c:v>
                </c:pt>
                <c:pt idx="29">
                  <c:v>11.56</c:v>
                </c:pt>
                <c:pt idx="30">
                  <c:v>8.67</c:v>
                </c:pt>
                <c:pt idx="31">
                  <c:v>21.675000000000001</c:v>
                </c:pt>
                <c:pt idx="32">
                  <c:v>14.450000000000001</c:v>
                </c:pt>
                <c:pt idx="33">
                  <c:v>13.005000000000001</c:v>
                </c:pt>
                <c:pt idx="34">
                  <c:v>31.790000000000003</c:v>
                </c:pt>
                <c:pt idx="35">
                  <c:v>46.24</c:v>
                </c:pt>
                <c:pt idx="36">
                  <c:v>34.68</c:v>
                </c:pt>
                <c:pt idx="37">
                  <c:v>20.23</c:v>
                </c:pt>
                <c:pt idx="38">
                  <c:v>17.34</c:v>
                </c:pt>
                <c:pt idx="39">
                  <c:v>11.56</c:v>
                </c:pt>
                <c:pt idx="40">
                  <c:v>15.895000000000001</c:v>
                </c:pt>
                <c:pt idx="41">
                  <c:v>20.23</c:v>
                </c:pt>
                <c:pt idx="42">
                  <c:v>17.34</c:v>
                </c:pt>
                <c:pt idx="43">
                  <c:v>53.465000000000003</c:v>
                </c:pt>
                <c:pt idx="44">
                  <c:v>59.245000000000005</c:v>
                </c:pt>
                <c:pt idx="45">
                  <c:v>39.015000000000001</c:v>
                </c:pt>
                <c:pt idx="46">
                  <c:v>31.790000000000003</c:v>
                </c:pt>
                <c:pt idx="47">
                  <c:v>49.13</c:v>
                </c:pt>
                <c:pt idx="48">
                  <c:v>52.02</c:v>
                </c:pt>
                <c:pt idx="49">
                  <c:v>66.47</c:v>
                </c:pt>
                <c:pt idx="50">
                  <c:v>82.365000000000009</c:v>
                </c:pt>
                <c:pt idx="51">
                  <c:v>40.46</c:v>
                </c:pt>
                <c:pt idx="52">
                  <c:v>66.47</c:v>
                </c:pt>
                <c:pt idx="53">
                  <c:v>102.595</c:v>
                </c:pt>
                <c:pt idx="54">
                  <c:v>49.13</c:v>
                </c:pt>
                <c:pt idx="55">
                  <c:v>53.465000000000003</c:v>
                </c:pt>
                <c:pt idx="56">
                  <c:v>37.57</c:v>
                </c:pt>
                <c:pt idx="57">
                  <c:v>27.455000000000002</c:v>
                </c:pt>
                <c:pt idx="58">
                  <c:v>24.565000000000001</c:v>
                </c:pt>
                <c:pt idx="59">
                  <c:v>39.015000000000001</c:v>
                </c:pt>
                <c:pt idx="60">
                  <c:v>34.68</c:v>
                </c:pt>
                <c:pt idx="61">
                  <c:v>28.900000000000002</c:v>
                </c:pt>
                <c:pt idx="62">
                  <c:v>27.455000000000002</c:v>
                </c:pt>
                <c:pt idx="63">
                  <c:v>14.450000000000001</c:v>
                </c:pt>
                <c:pt idx="64">
                  <c:v>30.345000000000002</c:v>
                </c:pt>
                <c:pt idx="65">
                  <c:v>44.795000000000002</c:v>
                </c:pt>
                <c:pt idx="66">
                  <c:v>66.47</c:v>
                </c:pt>
                <c:pt idx="67">
                  <c:v>36.125</c:v>
                </c:pt>
                <c:pt idx="68">
                  <c:v>31.790000000000003</c:v>
                </c:pt>
                <c:pt idx="69">
                  <c:v>37.57</c:v>
                </c:pt>
                <c:pt idx="70">
                  <c:v>46.24</c:v>
                </c:pt>
                <c:pt idx="71">
                  <c:v>41.905000000000001</c:v>
                </c:pt>
                <c:pt idx="72">
                  <c:v>34.68</c:v>
                </c:pt>
                <c:pt idx="73">
                  <c:v>27.455000000000002</c:v>
                </c:pt>
                <c:pt idx="74">
                  <c:v>15.895000000000001</c:v>
                </c:pt>
                <c:pt idx="75">
                  <c:v>23.12</c:v>
                </c:pt>
                <c:pt idx="76">
                  <c:v>33.234999999999999</c:v>
                </c:pt>
                <c:pt idx="77">
                  <c:v>36.125</c:v>
                </c:pt>
                <c:pt idx="78">
                  <c:v>28.900000000000002</c:v>
                </c:pt>
                <c:pt idx="79">
                  <c:v>37.57</c:v>
                </c:pt>
                <c:pt idx="80">
                  <c:v>24.565000000000001</c:v>
                </c:pt>
                <c:pt idx="81">
                  <c:v>36.125</c:v>
                </c:pt>
                <c:pt idx="82">
                  <c:v>37.57</c:v>
                </c:pt>
                <c:pt idx="83">
                  <c:v>30.345000000000002</c:v>
                </c:pt>
                <c:pt idx="84">
                  <c:v>56.355000000000004</c:v>
                </c:pt>
                <c:pt idx="85">
                  <c:v>49.13</c:v>
                </c:pt>
                <c:pt idx="86">
                  <c:v>27.455000000000002</c:v>
                </c:pt>
                <c:pt idx="87">
                  <c:v>26.01</c:v>
                </c:pt>
                <c:pt idx="88">
                  <c:v>37.57</c:v>
                </c:pt>
                <c:pt idx="89">
                  <c:v>18.785</c:v>
                </c:pt>
                <c:pt idx="90">
                  <c:v>27.455000000000002</c:v>
                </c:pt>
                <c:pt idx="91">
                  <c:v>18.785</c:v>
                </c:pt>
                <c:pt idx="92">
                  <c:v>8.67</c:v>
                </c:pt>
                <c:pt idx="93">
                  <c:v>21.675000000000001</c:v>
                </c:pt>
                <c:pt idx="94">
                  <c:v>46.24</c:v>
                </c:pt>
                <c:pt idx="95">
                  <c:v>52.02</c:v>
                </c:pt>
                <c:pt idx="96">
                  <c:v>46.24</c:v>
                </c:pt>
                <c:pt idx="97">
                  <c:v>28.900000000000002</c:v>
                </c:pt>
                <c:pt idx="98">
                  <c:v>41.905000000000001</c:v>
                </c:pt>
                <c:pt idx="99">
                  <c:v>60.690000000000005</c:v>
                </c:pt>
                <c:pt idx="100">
                  <c:v>30.345000000000002</c:v>
                </c:pt>
                <c:pt idx="101">
                  <c:v>34.68</c:v>
                </c:pt>
                <c:pt idx="102">
                  <c:v>30.345000000000002</c:v>
                </c:pt>
                <c:pt idx="103">
                  <c:v>28.900000000000002</c:v>
                </c:pt>
                <c:pt idx="104">
                  <c:v>34.68</c:v>
                </c:pt>
                <c:pt idx="105">
                  <c:v>27.455000000000002</c:v>
                </c:pt>
                <c:pt idx="106">
                  <c:v>26.01</c:v>
                </c:pt>
                <c:pt idx="107">
                  <c:v>28.900000000000002</c:v>
                </c:pt>
                <c:pt idx="108">
                  <c:v>36.125</c:v>
                </c:pt>
                <c:pt idx="109">
                  <c:v>60.690000000000005</c:v>
                </c:pt>
                <c:pt idx="110">
                  <c:v>63.580000000000005</c:v>
                </c:pt>
                <c:pt idx="111">
                  <c:v>50.575000000000003</c:v>
                </c:pt>
                <c:pt idx="112">
                  <c:v>26.01</c:v>
                </c:pt>
                <c:pt idx="113">
                  <c:v>91.035000000000011</c:v>
                </c:pt>
                <c:pt idx="114">
                  <c:v>95.37</c:v>
                </c:pt>
                <c:pt idx="115">
                  <c:v>49.13</c:v>
                </c:pt>
                <c:pt idx="116">
                  <c:v>60.690000000000005</c:v>
                </c:pt>
                <c:pt idx="117">
                  <c:v>57.800000000000004</c:v>
                </c:pt>
                <c:pt idx="118">
                  <c:v>117.045</c:v>
                </c:pt>
                <c:pt idx="119">
                  <c:v>28.900000000000002</c:v>
                </c:pt>
                <c:pt idx="120">
                  <c:v>30.345000000000002</c:v>
                </c:pt>
                <c:pt idx="121">
                  <c:v>23.12</c:v>
                </c:pt>
                <c:pt idx="122">
                  <c:v>44.795000000000002</c:v>
                </c:pt>
                <c:pt idx="123">
                  <c:v>80.92</c:v>
                </c:pt>
                <c:pt idx="124">
                  <c:v>62.135000000000005</c:v>
                </c:pt>
                <c:pt idx="125">
                  <c:v>24.565000000000001</c:v>
                </c:pt>
                <c:pt idx="126">
                  <c:v>46.24</c:v>
                </c:pt>
                <c:pt idx="127">
                  <c:v>156.06</c:v>
                </c:pt>
                <c:pt idx="128">
                  <c:v>76.585000000000008</c:v>
                </c:pt>
                <c:pt idx="129">
                  <c:v>33.234999999999999</c:v>
                </c:pt>
                <c:pt idx="130">
                  <c:v>47.685000000000002</c:v>
                </c:pt>
                <c:pt idx="131">
                  <c:v>86.7</c:v>
                </c:pt>
                <c:pt idx="132">
                  <c:v>154.61500000000001</c:v>
                </c:pt>
                <c:pt idx="133">
                  <c:v>49.13</c:v>
                </c:pt>
                <c:pt idx="134">
                  <c:v>78.03</c:v>
                </c:pt>
                <c:pt idx="135">
                  <c:v>111.265</c:v>
                </c:pt>
                <c:pt idx="136">
                  <c:v>134.38500000000002</c:v>
                </c:pt>
                <c:pt idx="137">
                  <c:v>144.5</c:v>
                </c:pt>
                <c:pt idx="138">
                  <c:v>33.234999999999999</c:v>
                </c:pt>
                <c:pt idx="139">
                  <c:v>125.715</c:v>
                </c:pt>
                <c:pt idx="140">
                  <c:v>98.26</c:v>
                </c:pt>
                <c:pt idx="141">
                  <c:v>93.924999999999997</c:v>
                </c:pt>
                <c:pt idx="142">
                  <c:v>50.575000000000003</c:v>
                </c:pt>
                <c:pt idx="143">
                  <c:v>219.64000000000001</c:v>
                </c:pt>
                <c:pt idx="144">
                  <c:v>112.71000000000001</c:v>
                </c:pt>
                <c:pt idx="145">
                  <c:v>106.93</c:v>
                </c:pt>
                <c:pt idx="146">
                  <c:v>93.924999999999997</c:v>
                </c:pt>
                <c:pt idx="147">
                  <c:v>27.455000000000002</c:v>
                </c:pt>
                <c:pt idx="148">
                  <c:v>78.03</c:v>
                </c:pt>
                <c:pt idx="149">
                  <c:v>131.495</c:v>
                </c:pt>
                <c:pt idx="150">
                  <c:v>170.51000000000002</c:v>
                </c:pt>
                <c:pt idx="151">
                  <c:v>260.10000000000002</c:v>
                </c:pt>
                <c:pt idx="152">
                  <c:v>163.285</c:v>
                </c:pt>
                <c:pt idx="153">
                  <c:v>275.995</c:v>
                </c:pt>
                <c:pt idx="154">
                  <c:v>180.625</c:v>
                </c:pt>
                <c:pt idx="155">
                  <c:v>251.43</c:v>
                </c:pt>
                <c:pt idx="156">
                  <c:v>249.98500000000001</c:v>
                </c:pt>
                <c:pt idx="157">
                  <c:v>223.97500000000002</c:v>
                </c:pt>
                <c:pt idx="158">
                  <c:v>270.21500000000003</c:v>
                </c:pt>
                <c:pt idx="159">
                  <c:v>179.18</c:v>
                </c:pt>
                <c:pt idx="160">
                  <c:v>456.62</c:v>
                </c:pt>
                <c:pt idx="161">
                  <c:v>296.22500000000002</c:v>
                </c:pt>
                <c:pt idx="162">
                  <c:v>101.15</c:v>
                </c:pt>
                <c:pt idx="163">
                  <c:v>525.98</c:v>
                </c:pt>
                <c:pt idx="164">
                  <c:v>400.26500000000004</c:v>
                </c:pt>
                <c:pt idx="165">
                  <c:v>330.90500000000003</c:v>
                </c:pt>
                <c:pt idx="166">
                  <c:v>842.43500000000006</c:v>
                </c:pt>
                <c:pt idx="167">
                  <c:v>933.47</c:v>
                </c:pt>
              </c:numCache>
            </c:numRef>
          </c:yVal>
          <c:smooth val="0"/>
          <c:extLst>
            <c:ext xmlns:c16="http://schemas.microsoft.com/office/drawing/2014/chart" uri="{C3380CC4-5D6E-409C-BE32-E72D297353CC}">
              <c16:uniqueId val="{00000001-9B47-4017-8A38-797A29F69CA7}"/>
            </c:ext>
          </c:extLst>
        </c:ser>
        <c:dLbls>
          <c:showLegendKey val="0"/>
          <c:showVal val="0"/>
          <c:showCatName val="0"/>
          <c:showSerName val="0"/>
          <c:showPercent val="0"/>
          <c:showBubbleSize val="0"/>
        </c:dLbls>
        <c:axId val="2126001016"/>
        <c:axId val="2126001672"/>
      </c:scatterChart>
      <c:valAx>
        <c:axId val="21260010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1672"/>
        <c:crosses val="autoZero"/>
        <c:crossBetween val="midCat"/>
      </c:valAx>
      <c:valAx>
        <c:axId val="2126001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600101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ICE121401AL1!$S$4:$S$177</c:f>
              <c:numCache>
                <c:formatCode>General</c:formatCode>
                <c:ptCount val="174"/>
                <c:pt idx="3" formatCode="0.00">
                  <c:v>1.0797147805500531</c:v>
                </c:pt>
                <c:pt idx="4" formatCode="0.00">
                  <c:v>1.1889529716074927</c:v>
                </c:pt>
                <c:pt idx="5" formatCode="0.00">
                  <c:v>0.92724856403507683</c:v>
                </c:pt>
                <c:pt idx="6" formatCode="0.00">
                  <c:v>0.90300272301883033</c:v>
                </c:pt>
                <c:pt idx="7" formatCode="0.00">
                  <c:v>0.95021364965323796</c:v>
                </c:pt>
                <c:pt idx="8" formatCode="0.00">
                  <c:v>1.1453809810401148</c:v>
                </c:pt>
                <c:pt idx="9" formatCode="0.00">
                  <c:v>1.1981938587173291</c:v>
                </c:pt>
                <c:pt idx="10" formatCode="0.00">
                  <c:v>1.1494811002560392</c:v>
                </c:pt>
                <c:pt idx="11" formatCode="0.00">
                  <c:v>0.9692016817482515</c:v>
                </c:pt>
                <c:pt idx="12" formatCode="0.00">
                  <c:v>0.95686502354872449</c:v>
                </c:pt>
                <c:pt idx="13" formatCode="0.00">
                  <c:v>1.0452261230485012</c:v>
                </c:pt>
                <c:pt idx="14" formatCode="0.00">
                  <c:v>0.98176373723113419</c:v>
                </c:pt>
                <c:pt idx="15" formatCode="0.00">
                  <c:v>1.0821411857432759</c:v>
                </c:pt>
                <c:pt idx="16" formatCode="0.00">
                  <c:v>1.0640352449080956</c:v>
                </c:pt>
                <c:pt idx="17" formatCode="0.00">
                  <c:v>0.9429076853296986</c:v>
                </c:pt>
                <c:pt idx="18" formatCode="0.00">
                  <c:v>1.252876134098114</c:v>
                </c:pt>
                <c:pt idx="19" formatCode="0.00">
                  <c:v>1.1803628251327201</c:v>
                </c:pt>
                <c:pt idx="20" formatCode="0.00">
                  <c:v>1.0542559638146836</c:v>
                </c:pt>
                <c:pt idx="21" formatCode="0.00">
                  <c:v>0.89625702160377829</c:v>
                </c:pt>
                <c:pt idx="22" formatCode="0.00">
                  <c:v>0.71011141345971207</c:v>
                </c:pt>
                <c:pt idx="23" formatCode="0.00">
                  <c:v>0.87156150040398461</c:v>
                </c:pt>
                <c:pt idx="24" formatCode="0.00">
                  <c:v>0.69496350003974194</c:v>
                </c:pt>
                <c:pt idx="25" formatCode="0.00">
                  <c:v>0.77128623271268892</c:v>
                </c:pt>
                <c:pt idx="26" formatCode="0.00">
                  <c:v>0.86112788488436942</c:v>
                </c:pt>
                <c:pt idx="27" formatCode="0.00">
                  <c:v>0.99937679801806423</c:v>
                </c:pt>
                <c:pt idx="28" formatCode="0.00">
                  <c:v>0.93168054085253338</c:v>
                </c:pt>
                <c:pt idx="29" formatCode="0.00">
                  <c:v>1.0128485211152189</c:v>
                </c:pt>
                <c:pt idx="30" formatCode="0.00">
                  <c:v>1.2530783418758071</c:v>
                </c:pt>
                <c:pt idx="31" formatCode="0.00">
                  <c:v>1.4281933958884245</c:v>
                </c:pt>
                <c:pt idx="32" formatCode="0.00">
                  <c:v>1.2296517186821529</c:v>
                </c:pt>
                <c:pt idx="33" formatCode="0.00">
                  <c:v>1.1349817691210813</c:v>
                </c:pt>
                <c:pt idx="34" formatCode="0.00">
                  <c:v>1.2740849020336271</c:v>
                </c:pt>
                <c:pt idx="35" formatCode="0.00">
                  <c:v>0.96642986264864617</c:v>
                </c:pt>
                <c:pt idx="36" formatCode="0.00">
                  <c:v>0.73145527771891394</c:v>
                </c:pt>
                <c:pt idx="37" formatCode="0.00">
                  <c:v>0.88850161231608837</c:v>
                </c:pt>
                <c:pt idx="38" formatCode="0.00">
                  <c:v>1.0952050228807653</c:v>
                </c:pt>
                <c:pt idx="39" formatCode="0.00">
                  <c:v>1.0156444037683281</c:v>
                </c:pt>
                <c:pt idx="40" formatCode="0.00">
                  <c:v>0.95320779268266487</c:v>
                </c:pt>
                <c:pt idx="41" formatCode="0.00">
                  <c:v>1.1275927818583771</c:v>
                </c:pt>
                <c:pt idx="42" formatCode="0.00">
                  <c:v>1.1283467878758016</c:v>
                </c:pt>
                <c:pt idx="43" formatCode="0.00">
                  <c:v>1.2690959549709642</c:v>
                </c:pt>
                <c:pt idx="44" formatCode="0.00">
                  <c:v>1.1524334993066168</c:v>
                </c:pt>
                <c:pt idx="45" formatCode="0.00">
                  <c:v>0.758418704861333</c:v>
                </c:pt>
                <c:pt idx="46" formatCode="0.00">
                  <c:v>0.99464554092826163</c:v>
                </c:pt>
                <c:pt idx="47" formatCode="0.00">
                  <c:v>1.1451628168460268</c:v>
                </c:pt>
                <c:pt idx="48" formatCode="0.00">
                  <c:v>1.131855200577486</c:v>
                </c:pt>
                <c:pt idx="49" formatCode="0.00">
                  <c:v>0.94432202011990685</c:v>
                </c:pt>
                <c:pt idx="50" formatCode="0.00">
                  <c:v>1.0028247170457103</c:v>
                </c:pt>
                <c:pt idx="51" formatCode="0.00">
                  <c:v>0.96665284987742861</c:v>
                </c:pt>
                <c:pt idx="52" formatCode="0.00">
                  <c:v>0.98143138549607889</c:v>
                </c:pt>
                <c:pt idx="53" formatCode="0.00">
                  <c:v>1.064965855432721</c:v>
                </c:pt>
                <c:pt idx="54" formatCode="0.00">
                  <c:v>0.89500026805156085</c:v>
                </c:pt>
                <c:pt idx="55" formatCode="0.00">
                  <c:v>0.96054545835272431</c:v>
                </c:pt>
                <c:pt idx="56" formatCode="0.00">
                  <c:v>1.0447500220700543</c:v>
                </c:pt>
                <c:pt idx="57" formatCode="0.00">
                  <c:v>0.85019302438316358</c:v>
                </c:pt>
                <c:pt idx="58" formatCode="0.00">
                  <c:v>0.94948014371661038</c:v>
                </c:pt>
                <c:pt idx="59" formatCode="0.00">
                  <c:v>1.032627337270005</c:v>
                </c:pt>
                <c:pt idx="60" formatCode="0.00">
                  <c:v>0.94114194652398153</c:v>
                </c:pt>
                <c:pt idx="61" formatCode="0.00">
                  <c:v>0.73210918105763867</c:v>
                </c:pt>
                <c:pt idx="62" formatCode="0.00">
                  <c:v>0.87889558887955499</c:v>
                </c:pt>
                <c:pt idx="63" formatCode="0.00">
                  <c:v>0.96232551731570004</c:v>
                </c:pt>
                <c:pt idx="64" formatCode="0.00">
                  <c:v>1.0072630617007858</c:v>
                </c:pt>
                <c:pt idx="65" formatCode="0.00">
                  <c:v>1.050386472323924</c:v>
                </c:pt>
                <c:pt idx="66" formatCode="0.00">
                  <c:v>0.69590295641118571</c:v>
                </c:pt>
                <c:pt idx="67" formatCode="0.00">
                  <c:v>0.85789443430272561</c:v>
                </c:pt>
                <c:pt idx="68" formatCode="0.00">
                  <c:v>0.91870679133492883</c:v>
                </c:pt>
                <c:pt idx="69" formatCode="0.00">
                  <c:v>1.0295072828998402</c:v>
                </c:pt>
                <c:pt idx="70" formatCode="0.00">
                  <c:v>0.96724702263747975</c:v>
                </c:pt>
                <c:pt idx="71" formatCode="0.00">
                  <c:v>0.91876403479754576</c:v>
                </c:pt>
                <c:pt idx="72" formatCode="0.00">
                  <c:v>0.90813577032102255</c:v>
                </c:pt>
                <c:pt idx="73" formatCode="0.00">
                  <c:v>0.94022059859030638</c:v>
                </c:pt>
                <c:pt idx="74" formatCode="0.00">
                  <c:v>0.94100946437098931</c:v>
                </c:pt>
                <c:pt idx="75" formatCode="0.00">
                  <c:v>0.99217939167653391</c:v>
                </c:pt>
                <c:pt idx="76" formatCode="0.00">
                  <c:v>1.1100824369781512</c:v>
                </c:pt>
                <c:pt idx="77" formatCode="0.00">
                  <c:v>0.89414063613544836</c:v>
                </c:pt>
                <c:pt idx="78" formatCode="0.00">
                  <c:v>0.95290955861145832</c:v>
                </c:pt>
                <c:pt idx="79" formatCode="0.00">
                  <c:v>1.0748416274840591</c:v>
                </c:pt>
                <c:pt idx="80" formatCode="0.00">
                  <c:v>1.1336379417521418</c:v>
                </c:pt>
                <c:pt idx="81" formatCode="0.00">
                  <c:v>0.98683293744673339</c:v>
                </c:pt>
                <c:pt idx="82" formatCode="0.00">
                  <c:v>1.0993597124450702</c:v>
                </c:pt>
                <c:pt idx="83" formatCode="0.00">
                  <c:v>0.77046221549027394</c:v>
                </c:pt>
                <c:pt idx="84" formatCode="0.00">
                  <c:v>0.85110997385476483</c:v>
                </c:pt>
                <c:pt idx="85" formatCode="0.00">
                  <c:v>0.86528796778905226</c:v>
                </c:pt>
                <c:pt idx="86" formatCode="0.00">
                  <c:v>0.63477945957554949</c:v>
                </c:pt>
                <c:pt idx="87" formatCode="0.00">
                  <c:v>0.96826721295163154</c:v>
                </c:pt>
                <c:pt idx="88" formatCode="0.00">
                  <c:v>1.1691002636840362</c:v>
                </c:pt>
                <c:pt idx="89" formatCode="0.00">
                  <c:v>0.96855502259043835</c:v>
                </c:pt>
                <c:pt idx="90" formatCode="0.00">
                  <c:v>0.86887345438941044</c:v>
                </c:pt>
                <c:pt idx="91" formatCode="0.00">
                  <c:v>1.2719417292794737</c:v>
                </c:pt>
                <c:pt idx="92" formatCode="0.00">
                  <c:v>1.0733126015887247</c:v>
                </c:pt>
                <c:pt idx="93" formatCode="0.00">
                  <c:v>1.2720556132637553</c:v>
                </c:pt>
                <c:pt idx="94" formatCode="0.00">
                  <c:v>1.0395639748923746</c:v>
                </c:pt>
                <c:pt idx="95" formatCode="0.00">
                  <c:v>0.76289945188783503</c:v>
                </c:pt>
                <c:pt idx="96" formatCode="0.00">
                  <c:v>0.79708377757291993</c:v>
                </c:pt>
                <c:pt idx="97" formatCode="0.00">
                  <c:v>0.98484553090923022</c:v>
                </c:pt>
                <c:pt idx="98" formatCode="0.00">
                  <c:v>0.9821964869574461</c:v>
                </c:pt>
                <c:pt idx="99" formatCode="0.00">
                  <c:v>1.0622835981911276</c:v>
                </c:pt>
                <c:pt idx="100" formatCode="0.00">
                  <c:v>0.85239061107320191</c:v>
                </c:pt>
                <c:pt idx="101" formatCode="0.00">
                  <c:v>0.88903077426960631</c:v>
                </c:pt>
                <c:pt idx="102" formatCode="0.00">
                  <c:v>1.0268896124581923</c:v>
                </c:pt>
                <c:pt idx="103" formatCode="0.00">
                  <c:v>0.96441647106293005</c:v>
                </c:pt>
                <c:pt idx="104" formatCode="0.00">
                  <c:v>1.0964695641809077</c:v>
                </c:pt>
                <c:pt idx="105" formatCode="0.00">
                  <c:v>1.1084082666519821</c:v>
                </c:pt>
                <c:pt idx="106" formatCode="0.00">
                  <c:v>1.1459988438112454</c:v>
                </c:pt>
                <c:pt idx="107" formatCode="0.00">
                  <c:v>1.2569170270614696</c:v>
                </c:pt>
                <c:pt idx="108" formatCode="0.00">
                  <c:v>1.1443841831605037</c:v>
                </c:pt>
                <c:pt idx="109" formatCode="0.00">
                  <c:v>1.0494999206427549</c:v>
                </c:pt>
                <c:pt idx="110" formatCode="0.00">
                  <c:v>0.97809845556351782</c:v>
                </c:pt>
                <c:pt idx="111" formatCode="0.00">
                  <c:v>0.90499929110728095</c:v>
                </c:pt>
                <c:pt idx="112" formatCode="0.00">
                  <c:v>0.97697668529133719</c:v>
                </c:pt>
                <c:pt idx="113" formatCode="0.00">
                  <c:v>0.95000412778119581</c:v>
                </c:pt>
                <c:pt idx="114" formatCode="0.00">
                  <c:v>0.96761334412061439</c:v>
                </c:pt>
                <c:pt idx="115" formatCode="0.00">
                  <c:v>0.60552323288883037</c:v>
                </c:pt>
                <c:pt idx="116" formatCode="0.00">
                  <c:v>0.95093605276464954</c:v>
                </c:pt>
                <c:pt idx="117" formatCode="0.00">
                  <c:v>0.94582977260854162</c:v>
                </c:pt>
                <c:pt idx="118" formatCode="0.00">
                  <c:v>1.027395281844337</c:v>
                </c:pt>
                <c:pt idx="119" formatCode="0.00">
                  <c:v>1.0802182748646487</c:v>
                </c:pt>
                <c:pt idx="120" formatCode="0.00">
                  <c:v>0.9066592309107796</c:v>
                </c:pt>
              </c:numCache>
            </c:numRef>
          </c:xVal>
          <c:yVal>
            <c:numRef>
              <c:f>ICE121401AL1!$AA$4:$AA$177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D1BF-44B0-ABDD-261D2E6EBBFA}"/>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ICE120703AL2!$Z$4:$Z$177</c:f>
              <c:numCache>
                <c:formatCode>0.00</c:formatCode>
                <c:ptCount val="174"/>
                <c:pt idx="4">
                  <c:v>1.2302343446636619</c:v>
                </c:pt>
                <c:pt idx="5">
                  <c:v>1.2340594228944957</c:v>
                </c:pt>
                <c:pt idx="6">
                  <c:v>1.251135244455162</c:v>
                </c:pt>
                <c:pt idx="7">
                  <c:v>1.371186359802036</c:v>
                </c:pt>
                <c:pt idx="8">
                  <c:v>1.4590462894306573</c:v>
                </c:pt>
                <c:pt idx="9">
                  <c:v>1.460911495427921</c:v>
                </c:pt>
                <c:pt idx="10">
                  <c:v>1.4263562870031985</c:v>
                </c:pt>
                <c:pt idx="11">
                  <c:v>1.4050914833589743</c:v>
                </c:pt>
                <c:pt idx="12">
                  <c:v>1.337853278024181</c:v>
                </c:pt>
                <c:pt idx="13">
                  <c:v>1.230669207402483</c:v>
                </c:pt>
                <c:pt idx="14">
                  <c:v>1.1449828529214756</c:v>
                </c:pt>
                <c:pt idx="15">
                  <c:v>1.0852116250732922</c:v>
                </c:pt>
                <c:pt idx="16">
                  <c:v>0.99151826087184469</c:v>
                </c:pt>
                <c:pt idx="17">
                  <c:v>0.9230567693015177</c:v>
                </c:pt>
                <c:pt idx="18">
                  <c:v>0.85535662295347725</c:v>
                </c:pt>
                <c:pt idx="19">
                  <c:v>0.87720676495507743</c:v>
                </c:pt>
                <c:pt idx="20">
                  <c:v>0.92128721248421663</c:v>
                </c:pt>
                <c:pt idx="21">
                  <c:v>0.88396534476541389</c:v>
                </c:pt>
                <c:pt idx="22">
                  <c:v>0.79274026042999446</c:v>
                </c:pt>
                <c:pt idx="23">
                  <c:v>0.72991369630326086</c:v>
                </c:pt>
                <c:pt idx="24">
                  <c:v>0.88120912064048063</c:v>
                </c:pt>
                <c:pt idx="25">
                  <c:v>1.0308833752160236</c:v>
                </c:pt>
                <c:pt idx="26">
                  <c:v>1.007512208684342</c:v>
                </c:pt>
                <c:pt idx="27">
                  <c:v>0.88394465632951857</c:v>
                </c:pt>
                <c:pt idx="28">
                  <c:v>0.78006465407522807</c:v>
                </c:pt>
                <c:pt idx="29">
                  <c:v>0.81620791711936147</c:v>
                </c:pt>
                <c:pt idx="30">
                  <c:v>0.96383868469667799</c:v>
                </c:pt>
                <c:pt idx="31">
                  <c:v>1.015053114370249</c:v>
                </c:pt>
                <c:pt idx="32">
                  <c:v>0.99321212811875803</c:v>
                </c:pt>
                <c:pt idx="33">
                  <c:v>0.96902077833295208</c:v>
                </c:pt>
                <c:pt idx="34">
                  <c:v>1.003611553417517</c:v>
                </c:pt>
                <c:pt idx="35">
                  <c:v>0.98736406025425572</c:v>
                </c:pt>
                <c:pt idx="36">
                  <c:v>0.93894617003237335</c:v>
                </c:pt>
                <c:pt idx="37">
                  <c:v>0.84702851745070817</c:v>
                </c:pt>
                <c:pt idx="38">
                  <c:v>0.88095257114087677</c:v>
                </c:pt>
                <c:pt idx="39">
                  <c:v>1.1311510907327718</c:v>
                </c:pt>
                <c:pt idx="40">
                  <c:v>1.3463897773274711</c:v>
                </c:pt>
                <c:pt idx="41">
                  <c:v>1.4749301456842243</c:v>
                </c:pt>
                <c:pt idx="42">
                  <c:v>1.4508546975215078</c:v>
                </c:pt>
                <c:pt idx="43">
                  <c:v>1.388261272862974</c:v>
                </c:pt>
                <c:pt idx="44">
                  <c:v>1.2446443755490435</c:v>
                </c:pt>
                <c:pt idx="45">
                  <c:v>1.049779759842032</c:v>
                </c:pt>
                <c:pt idx="46">
                  <c:v>0.86001449682094422</c:v>
                </c:pt>
                <c:pt idx="47">
                  <c:v>0.88009018578932352</c:v>
                </c:pt>
                <c:pt idx="48">
                  <c:v>0.99623186775542205</c:v>
                </c:pt>
                <c:pt idx="49">
                  <c:v>1.0207126660062145</c:v>
                </c:pt>
                <c:pt idx="50">
                  <c:v>0.93649293999988736</c:v>
                </c:pt>
                <c:pt idx="51">
                  <c:v>0.84556742820232689</c:v>
                </c:pt>
                <c:pt idx="52">
                  <c:v>0.73982211426854882</c:v>
                </c:pt>
                <c:pt idx="53">
                  <c:v>0.79748149940580393</c:v>
                </c:pt>
                <c:pt idx="54">
                  <c:v>0.81494247795829522</c:v>
                </c:pt>
                <c:pt idx="55">
                  <c:v>0.71453361935570769</c:v>
                </c:pt>
                <c:pt idx="56">
                  <c:v>0.74857702356940203</c:v>
                </c:pt>
                <c:pt idx="57">
                  <c:v>0.77511925769042533</c:v>
                </c:pt>
                <c:pt idx="58">
                  <c:v>0.80545336422548686</c:v>
                </c:pt>
                <c:pt idx="59">
                  <c:v>0.97696711011264825</c:v>
                </c:pt>
                <c:pt idx="60">
                  <c:v>1.0679511504390828</c:v>
                </c:pt>
                <c:pt idx="61">
                  <c:v>1.0662229168347976</c:v>
                </c:pt>
                <c:pt idx="62">
                  <c:v>1.0565926135349923</c:v>
                </c:pt>
                <c:pt idx="63">
                  <c:v>1.030265551146498</c:v>
                </c:pt>
                <c:pt idx="64">
                  <c:v>1.0691186132704371</c:v>
                </c:pt>
                <c:pt idx="65">
                  <c:v>1.0828828912623802</c:v>
                </c:pt>
                <c:pt idx="66">
                  <c:v>0.97223107812787601</c:v>
                </c:pt>
                <c:pt idx="67">
                  <c:v>0.91212467942659048</c:v>
                </c:pt>
                <c:pt idx="68">
                  <c:v>0.91456542009011033</c:v>
                </c:pt>
                <c:pt idx="69">
                  <c:v>1.0185316531747675</c:v>
                </c:pt>
                <c:pt idx="70">
                  <c:v>1.0802660947784299</c:v>
                </c:pt>
                <c:pt idx="71">
                  <c:v>1.0526995297423998</c:v>
                </c:pt>
                <c:pt idx="72">
                  <c:v>0.91521038777654806</c:v>
                </c:pt>
                <c:pt idx="73">
                  <c:v>0.81447332647388815</c:v>
                </c:pt>
                <c:pt idx="74">
                  <c:v>0.99627781524322256</c:v>
                </c:pt>
                <c:pt idx="75">
                  <c:v>1.1180724880248478</c:v>
                </c:pt>
                <c:pt idx="76">
                  <c:v>1.1554143429035459</c:v>
                </c:pt>
                <c:pt idx="77">
                  <c:v>1.174349571805702</c:v>
                </c:pt>
                <c:pt idx="78">
                  <c:v>1.2301869150534852</c:v>
                </c:pt>
                <c:pt idx="79">
                  <c:v>1.2224752982224896</c:v>
                </c:pt>
                <c:pt idx="80">
                  <c:v>1.0849212657071172</c:v>
                </c:pt>
                <c:pt idx="81">
                  <c:v>0.96343406632959971</c:v>
                </c:pt>
                <c:pt idx="82">
                  <c:v>0.97417797241757009</c:v>
                </c:pt>
                <c:pt idx="83">
                  <c:v>0.90713521022727184</c:v>
                </c:pt>
                <c:pt idx="84">
                  <c:v>0.86062553045550128</c:v>
                </c:pt>
                <c:pt idx="85">
                  <c:v>0.90507932834653793</c:v>
                </c:pt>
                <c:pt idx="86">
                  <c:v>0.78077979929045394</c:v>
                </c:pt>
                <c:pt idx="87">
                  <c:v>0.74683673509324633</c:v>
                </c:pt>
                <c:pt idx="88">
                  <c:v>0.9115346904100543</c:v>
                </c:pt>
                <c:pt idx="89">
                  <c:v>1.0640703834666809</c:v>
                </c:pt>
                <c:pt idx="90">
                  <c:v>0.98085689287986311</c:v>
                </c:pt>
                <c:pt idx="91">
                  <c:v>1.1386034888177679</c:v>
                </c:pt>
                <c:pt idx="92">
                  <c:v>1.2317229978379909</c:v>
                </c:pt>
                <c:pt idx="93">
                  <c:v>1.2001434927354988</c:v>
                </c:pt>
                <c:pt idx="94">
                  <c:v>1.2909219226129403</c:v>
                </c:pt>
                <c:pt idx="95">
                  <c:v>1.2568613807626638</c:v>
                </c:pt>
                <c:pt idx="96">
                  <c:v>1.0277496001650805</c:v>
                </c:pt>
                <c:pt idx="97">
                  <c:v>0.81299686838330198</c:v>
                </c:pt>
                <c:pt idx="98">
                  <c:v>0.94436256668274088</c:v>
                </c:pt>
                <c:pt idx="99">
                  <c:v>1.1355104638043605</c:v>
                </c:pt>
                <c:pt idx="100">
                  <c:v>1.0715151653527879</c:v>
                </c:pt>
                <c:pt idx="101">
                  <c:v>0.9240296441700957</c:v>
                </c:pt>
                <c:pt idx="102">
                  <c:v>0.9378757536915272</c:v>
                </c:pt>
                <c:pt idx="103">
                  <c:v>1.0647357149524099</c:v>
                </c:pt>
                <c:pt idx="104">
                  <c:v>1.1054706166763171</c:v>
                </c:pt>
                <c:pt idx="105">
                  <c:v>1.1970517682238107</c:v>
                </c:pt>
                <c:pt idx="106">
                  <c:v>1.3466880168450364</c:v>
                </c:pt>
                <c:pt idx="107">
                  <c:v>1.3394576144339367</c:v>
                </c:pt>
                <c:pt idx="108">
                  <c:v>1.1835968867132309</c:v>
                </c:pt>
                <c:pt idx="109">
                  <c:v>1.0528935749017572</c:v>
                </c:pt>
                <c:pt idx="110">
                  <c:v>1.0791996168636087</c:v>
                </c:pt>
                <c:pt idx="111">
                  <c:v>1.0125984508082408</c:v>
                </c:pt>
                <c:pt idx="112">
                  <c:v>1.1416002273947357</c:v>
                </c:pt>
                <c:pt idx="113">
                  <c:v>1.132364500258745</c:v>
                </c:pt>
                <c:pt idx="114">
                  <c:v>1.0562597154108573</c:v>
                </c:pt>
                <c:pt idx="115">
                  <c:v>0.98731742703547254</c:v>
                </c:pt>
                <c:pt idx="116">
                  <c:v>0.97972497108780265</c:v>
                </c:pt>
                <c:pt idx="117">
                  <c:v>1.086963293846281</c:v>
                </c:pt>
                <c:pt idx="118">
                  <c:v>1.0580684503059197</c:v>
                </c:pt>
                <c:pt idx="119">
                  <c:v>0.91774294186537753</c:v>
                </c:pt>
                <c:pt idx="120">
                  <c:v>0.89415082116118461</c:v>
                </c:pt>
                <c:pt idx="121">
                  <c:v>1.043818550776022</c:v>
                </c:pt>
                <c:pt idx="122">
                  <c:v>1.2872921640458588</c:v>
                </c:pt>
                <c:pt idx="123">
                  <c:v>1.2273297027727719</c:v>
                </c:pt>
                <c:pt idx="124">
                  <c:v>0.98711323444048626</c:v>
                </c:pt>
                <c:pt idx="125">
                  <c:v>0.96117400944489173</c:v>
                </c:pt>
                <c:pt idx="126">
                  <c:v>0.92710836053025325</c:v>
                </c:pt>
                <c:pt idx="127">
                  <c:v>1.070239634107033</c:v>
                </c:pt>
                <c:pt idx="128">
                  <c:v>1.0917955991564074</c:v>
                </c:pt>
                <c:pt idx="129">
                  <c:v>1.0984819489533093</c:v>
                </c:pt>
                <c:pt idx="130">
                  <c:v>0.94986878963500154</c:v>
                </c:pt>
                <c:pt idx="131">
                  <c:v>1.1086592938241078</c:v>
                </c:pt>
                <c:pt idx="132">
                  <c:v>1.1163836932730782</c:v>
                </c:pt>
                <c:pt idx="133">
                  <c:v>1.2107083582512972</c:v>
                </c:pt>
                <c:pt idx="134">
                  <c:v>1.1471955395182032</c:v>
                </c:pt>
                <c:pt idx="135">
                  <c:v>1.0416989096551066</c:v>
                </c:pt>
                <c:pt idx="136">
                  <c:v>0.93489184139097925</c:v>
                </c:pt>
                <c:pt idx="137">
                  <c:v>0.91366751019095727</c:v>
                </c:pt>
                <c:pt idx="138">
                  <c:v>0.96276372580216596</c:v>
                </c:pt>
                <c:pt idx="139">
                  <c:v>1.0015144540009362</c:v>
                </c:pt>
                <c:pt idx="140">
                  <c:v>1.1052292570305922</c:v>
                </c:pt>
                <c:pt idx="141">
                  <c:v>1.0206306478967471</c:v>
                </c:pt>
                <c:pt idx="142">
                  <c:v>0.88453778468081579</c:v>
                </c:pt>
                <c:pt idx="143">
                  <c:v>1.0119664978389034</c:v>
                </c:pt>
                <c:pt idx="144">
                  <c:v>1.0753290008607956</c:v>
                </c:pt>
                <c:pt idx="145">
                  <c:v>1.1337522117964152</c:v>
                </c:pt>
                <c:pt idx="146">
                  <c:v>0.98153592042216942</c:v>
                </c:pt>
                <c:pt idx="147">
                  <c:v>0.98738513982434628</c:v>
                </c:pt>
                <c:pt idx="148">
                  <c:v>0.9773156144545514</c:v>
                </c:pt>
                <c:pt idx="149">
                  <c:v>1.0436645215928799</c:v>
                </c:pt>
                <c:pt idx="150">
                  <c:v>1.0158889068123194</c:v>
                </c:pt>
                <c:pt idx="151">
                  <c:v>1.0115247695278593</c:v>
                </c:pt>
                <c:pt idx="152">
                  <c:v>1.0499855549455477</c:v>
                </c:pt>
                <c:pt idx="153">
                  <c:v>1.0726812636709793</c:v>
                </c:pt>
                <c:pt idx="154">
                  <c:v>1.0603245355997699</c:v>
                </c:pt>
                <c:pt idx="155">
                  <c:v>1.0895760498917417</c:v>
                </c:pt>
                <c:pt idx="156">
                  <c:v>1.0468694102166691</c:v>
                </c:pt>
                <c:pt idx="157">
                  <c:v>1.0927536717399655</c:v>
                </c:pt>
                <c:pt idx="158">
                  <c:v>1.0388743759267978</c:v>
                </c:pt>
                <c:pt idx="159">
                  <c:v>1.0122862405552173</c:v>
                </c:pt>
                <c:pt idx="160">
                  <c:v>1.0826090612929538</c:v>
                </c:pt>
                <c:pt idx="161">
                  <c:v>1.0915898308516867</c:v>
                </c:pt>
                <c:pt idx="162">
                  <c:v>1.0971384983132579</c:v>
                </c:pt>
                <c:pt idx="163">
                  <c:v>0.93804880860790318</c:v>
                </c:pt>
                <c:pt idx="164">
                  <c:v>1.1113845760705547</c:v>
                </c:pt>
                <c:pt idx="165">
                  <c:v>1.037389242257347</c:v>
                </c:pt>
                <c:pt idx="166">
                  <c:v>1.1149713357682298</c:v>
                </c:pt>
                <c:pt idx="167">
                  <c:v>1.11848471680947</c:v>
                </c:pt>
                <c:pt idx="168">
                  <c:v>1.0451653538908172</c:v>
                </c:pt>
                <c:pt idx="169">
                  <c:v>0.94107340384793903</c:v>
                </c:pt>
                <c:pt idx="170">
                  <c:v>1.1210888947761768</c:v>
                </c:pt>
                <c:pt idx="171">
                  <c:v>1.0509426376493713</c:v>
                </c:pt>
                <c:pt idx="172">
                  <c:v>1.0890752150389897</c:v>
                </c:pt>
                <c:pt idx="173">
                  <c:v>1.1534073343350155</c:v>
                </c:pt>
              </c:numCache>
            </c:numRef>
          </c:xVal>
          <c:yVal>
            <c:numRef>
              <c:f>ICE120703AL2!$AA$4:$AA$177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9E0F-46D1-95DC-917EDF2EDF64}"/>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ICE120703AL2!$BP$4:$BP$177</c:f>
              <c:numCache>
                <c:formatCode>0.00</c:formatCode>
                <c:ptCount val="174"/>
                <c:pt idx="4">
                  <c:v>1.1280525546636619</c:v>
                </c:pt>
                <c:pt idx="5">
                  <c:v>1.1235158828944958</c:v>
                </c:pt>
                <c:pt idx="6">
                  <c:v>1.136403304455162</c:v>
                </c:pt>
                <c:pt idx="7">
                  <c:v>1.269004569802036</c:v>
                </c:pt>
                <c:pt idx="8">
                  <c:v>1.3526876194306574</c:v>
                </c:pt>
                <c:pt idx="9">
                  <c:v>1.3545528254279211</c:v>
                </c:pt>
                <c:pt idx="10">
                  <c:v>1.3074348870031984</c:v>
                </c:pt>
                <c:pt idx="11">
                  <c:v>1.2987328133589744</c:v>
                </c:pt>
                <c:pt idx="12">
                  <c:v>1.2273097380241811</c:v>
                </c:pt>
                <c:pt idx="13">
                  <c:v>1.136787527402483</c:v>
                </c:pt>
                <c:pt idx="14">
                  <c:v>1.0511011729214756</c:v>
                </c:pt>
                <c:pt idx="15">
                  <c:v>0.97047968507329219</c:v>
                </c:pt>
                <c:pt idx="16">
                  <c:v>0.88933647087184475</c:v>
                </c:pt>
                <c:pt idx="17">
                  <c:v>0.82503677930151764</c:v>
                </c:pt>
                <c:pt idx="18">
                  <c:v>0.79630951295347718</c:v>
                </c:pt>
                <c:pt idx="19">
                  <c:v>0.78743097495507741</c:v>
                </c:pt>
                <c:pt idx="20">
                  <c:v>0.83557578248421671</c:v>
                </c:pt>
                <c:pt idx="21">
                  <c:v>0.78178355476541395</c:v>
                </c:pt>
                <c:pt idx="22">
                  <c:v>0.70296447042999444</c:v>
                </c:pt>
                <c:pt idx="23">
                  <c:v>0.66730148630326092</c:v>
                </c:pt>
                <c:pt idx="24">
                  <c:v>0.81859691064048068</c:v>
                </c:pt>
                <c:pt idx="25">
                  <c:v>0.94918711521602361</c:v>
                </c:pt>
                <c:pt idx="26">
                  <c:v>0.93749479868434205</c:v>
                </c:pt>
                <c:pt idx="27">
                  <c:v>0.77340111632951869</c:v>
                </c:pt>
                <c:pt idx="28">
                  <c:v>0.71745244407522812</c:v>
                </c:pt>
                <c:pt idx="29">
                  <c:v>0.73847072711936157</c:v>
                </c:pt>
                <c:pt idx="30">
                  <c:v>0.89382127469667805</c:v>
                </c:pt>
                <c:pt idx="31">
                  <c:v>0.90869444437024915</c:v>
                </c:pt>
                <c:pt idx="32">
                  <c:v>0.91151586811875807</c:v>
                </c:pt>
                <c:pt idx="33">
                  <c:v>0.88732451833295212</c:v>
                </c:pt>
                <c:pt idx="34">
                  <c:v>0.92976978341751693</c:v>
                </c:pt>
                <c:pt idx="35">
                  <c:v>0.86844266025425565</c:v>
                </c:pt>
                <c:pt idx="36">
                  <c:v>0.84917038003237333</c:v>
                </c:pt>
                <c:pt idx="37">
                  <c:v>0.76131708745070825</c:v>
                </c:pt>
                <c:pt idx="38">
                  <c:v>0.8219054611408767</c:v>
                </c:pt>
                <c:pt idx="39">
                  <c:v>1.0611336807327718</c:v>
                </c:pt>
                <c:pt idx="40">
                  <c:v>1.2483697873274711</c:v>
                </c:pt>
                <c:pt idx="41">
                  <c:v>1.3892187156842244</c:v>
                </c:pt>
                <c:pt idx="42">
                  <c:v>1.3361227575215078</c:v>
                </c:pt>
                <c:pt idx="43">
                  <c:v>1.2777177328629741</c:v>
                </c:pt>
                <c:pt idx="44">
                  <c:v>1.1424625855490436</c:v>
                </c:pt>
                <c:pt idx="45">
                  <c:v>0.9434210898420321</c:v>
                </c:pt>
                <c:pt idx="46">
                  <c:v>0.78617272682094419</c:v>
                </c:pt>
                <c:pt idx="47">
                  <c:v>0.83112719578932359</c:v>
                </c:pt>
                <c:pt idx="48">
                  <c:v>0.91052043775542213</c:v>
                </c:pt>
                <c:pt idx="49">
                  <c:v>0.93500123600621454</c:v>
                </c:pt>
                <c:pt idx="50">
                  <c:v>0.87022138999988741</c:v>
                </c:pt>
                <c:pt idx="51">
                  <c:v>0.7899858982023269</c:v>
                </c:pt>
                <c:pt idx="52">
                  <c:v>0.67355056426854887</c:v>
                </c:pt>
                <c:pt idx="53">
                  <c:v>0.75762131940580391</c:v>
                </c:pt>
                <c:pt idx="54">
                  <c:v>0.75233026795829527</c:v>
                </c:pt>
                <c:pt idx="55">
                  <c:v>0.68273547935570766</c:v>
                </c:pt>
                <c:pt idx="56">
                  <c:v>0.716778883569402</c:v>
                </c:pt>
                <c:pt idx="57">
                  <c:v>0.72930320769042534</c:v>
                </c:pt>
                <c:pt idx="58">
                  <c:v>0.76267241422548682</c:v>
                </c:pt>
                <c:pt idx="59">
                  <c:v>0.9247479701126482</c:v>
                </c:pt>
                <c:pt idx="60">
                  <c:v>0.98625489043908288</c:v>
                </c:pt>
                <c:pt idx="61">
                  <c:v>0.98452665683479768</c:v>
                </c:pt>
                <c:pt idx="62">
                  <c:v>0.98275084353499231</c:v>
                </c:pt>
                <c:pt idx="63">
                  <c:v>0.97121844114649791</c:v>
                </c:pt>
                <c:pt idx="64">
                  <c:v>0.98340718327043719</c:v>
                </c:pt>
                <c:pt idx="65">
                  <c:v>1.0238357812623802</c:v>
                </c:pt>
                <c:pt idx="66">
                  <c:v>0.90961886812787607</c:v>
                </c:pt>
                <c:pt idx="67">
                  <c:v>0.83438748942659058</c:v>
                </c:pt>
                <c:pt idx="68">
                  <c:v>0.84829387009011037</c:v>
                </c:pt>
                <c:pt idx="69">
                  <c:v>0.99374155317476753</c:v>
                </c:pt>
                <c:pt idx="70">
                  <c:v>1.0064243247784299</c:v>
                </c:pt>
                <c:pt idx="71">
                  <c:v>0.98268211974239983</c:v>
                </c:pt>
                <c:pt idx="72">
                  <c:v>0.87815485777654811</c:v>
                </c:pt>
                <c:pt idx="73">
                  <c:v>0.7851271364738881</c:v>
                </c:pt>
                <c:pt idx="74">
                  <c:v>0.96693162524322251</c:v>
                </c:pt>
                <c:pt idx="75">
                  <c:v>1.0403352980248479</c:v>
                </c:pt>
                <c:pt idx="76">
                  <c:v>1.1031952029035459</c:v>
                </c:pt>
                <c:pt idx="77">
                  <c:v>1.104332161805702</c:v>
                </c:pt>
                <c:pt idx="78">
                  <c:v>1.1484906550534852</c:v>
                </c:pt>
                <c:pt idx="79">
                  <c:v>1.1407790382224896</c:v>
                </c:pt>
                <c:pt idx="80">
                  <c:v>1.0110794957071172</c:v>
                </c:pt>
                <c:pt idx="81">
                  <c:v>0.90082185632959977</c:v>
                </c:pt>
                <c:pt idx="82">
                  <c:v>0.91513086241757002</c:v>
                </c:pt>
                <c:pt idx="83">
                  <c:v>0.85155368022727185</c:v>
                </c:pt>
                <c:pt idx="84">
                  <c:v>0.83361462045550128</c:v>
                </c:pt>
                <c:pt idx="85">
                  <c:v>0.84949779834653794</c:v>
                </c:pt>
                <c:pt idx="86">
                  <c:v>0.75809853929045401</c:v>
                </c:pt>
                <c:pt idx="87">
                  <c:v>0.74387257509324634</c:v>
                </c:pt>
                <c:pt idx="88">
                  <c:v>0.89929028041005432</c:v>
                </c:pt>
                <c:pt idx="89">
                  <c:v>1.0118512434666809</c:v>
                </c:pt>
                <c:pt idx="90">
                  <c:v>0.89514546287986319</c:v>
                </c:pt>
                <c:pt idx="91">
                  <c:v>1.1263590788177678</c:v>
                </c:pt>
                <c:pt idx="92">
                  <c:v>1.153985807837991</c:v>
                </c:pt>
                <c:pt idx="93">
                  <c:v>1.1445619627354988</c:v>
                </c:pt>
                <c:pt idx="94">
                  <c:v>1.2283097126129403</c:v>
                </c:pt>
                <c:pt idx="95">
                  <c:v>1.1791241907626639</c:v>
                </c:pt>
                <c:pt idx="96">
                  <c:v>0.94203817016508062</c:v>
                </c:pt>
                <c:pt idx="97">
                  <c:v>0.80214416838330205</c:v>
                </c:pt>
                <c:pt idx="98">
                  <c:v>0.93601153668274095</c:v>
                </c:pt>
                <c:pt idx="99">
                  <c:v>1.0896944138043605</c:v>
                </c:pt>
                <c:pt idx="100">
                  <c:v>1.008902955352788</c:v>
                </c:pt>
                <c:pt idx="101">
                  <c:v>0.88124869417009566</c:v>
                </c:pt>
                <c:pt idx="102">
                  <c:v>0.93552206369152724</c:v>
                </c:pt>
                <c:pt idx="103">
                  <c:v>1.0377248049524099</c:v>
                </c:pt>
                <c:pt idx="104">
                  <c:v>1.0498890866763171</c:v>
                </c:pt>
                <c:pt idx="105">
                  <c:v>1.1512357182238107</c:v>
                </c:pt>
                <c:pt idx="106">
                  <c:v>1.2804164668450364</c:v>
                </c:pt>
                <c:pt idx="107">
                  <c:v>1.2731860644339368</c:v>
                </c:pt>
                <c:pt idx="108">
                  <c:v>1.113579476713231</c:v>
                </c:pt>
                <c:pt idx="109">
                  <c:v>1.0006744349017571</c:v>
                </c:pt>
                <c:pt idx="110">
                  <c:v>1.0544095168636087</c:v>
                </c:pt>
                <c:pt idx="111">
                  <c:v>0.97273827080824082</c:v>
                </c:pt>
                <c:pt idx="112">
                  <c:v>1.1278681473947358</c:v>
                </c:pt>
                <c:pt idx="113">
                  <c:v>1.089583550258745</c:v>
                </c:pt>
                <c:pt idx="114">
                  <c:v>1.0218917154108573</c:v>
                </c:pt>
                <c:pt idx="115">
                  <c:v>0.93509828703547249</c:v>
                </c:pt>
                <c:pt idx="116">
                  <c:v>0.97737128108780269</c:v>
                </c:pt>
                <c:pt idx="117">
                  <c:v>1.086755183846281</c:v>
                </c:pt>
                <c:pt idx="118">
                  <c:v>0.99179690030591972</c:v>
                </c:pt>
                <c:pt idx="119">
                  <c:v>0.91152997186537754</c:v>
                </c:pt>
                <c:pt idx="120">
                  <c:v>0.88793785116118462</c:v>
                </c:pt>
                <c:pt idx="121">
                  <c:v>1.039687910776022</c:v>
                </c:pt>
                <c:pt idx="122">
                  <c:v>1.2055959040458588</c:v>
                </c:pt>
                <c:pt idx="123">
                  <c:v>1.1534879327727718</c:v>
                </c:pt>
                <c:pt idx="124">
                  <c:v>0.95005770444048632</c:v>
                </c:pt>
                <c:pt idx="125">
                  <c:v>0.95161849944489174</c:v>
                </c:pt>
                <c:pt idx="126">
                  <c:v>0.92414420053025326</c:v>
                </c:pt>
                <c:pt idx="127">
                  <c:v>1.069512064107033</c:v>
                </c:pt>
                <c:pt idx="128">
                  <c:v>1.0362140691564075</c:v>
                </c:pt>
                <c:pt idx="129">
                  <c:v>1.0889264389533093</c:v>
                </c:pt>
                <c:pt idx="130">
                  <c:v>0.93867299963500161</c:v>
                </c:pt>
                <c:pt idx="131">
                  <c:v>1.1056951338241077</c:v>
                </c:pt>
                <c:pt idx="132">
                  <c:v>1.1026516132730784</c:v>
                </c:pt>
                <c:pt idx="133">
                  <c:v>1.1880270982512973</c:v>
                </c:pt>
                <c:pt idx="134">
                  <c:v>1.0771781295182032</c:v>
                </c:pt>
                <c:pt idx="135">
                  <c:v>1.0369851096551066</c:v>
                </c:pt>
                <c:pt idx="136">
                  <c:v>0.85715465139097935</c:v>
                </c:pt>
                <c:pt idx="137">
                  <c:v>0.91366751019095727</c:v>
                </c:pt>
                <c:pt idx="138">
                  <c:v>0.96262315580216595</c:v>
                </c:pt>
                <c:pt idx="139">
                  <c:v>0.99113662400093627</c:v>
                </c:pt>
                <c:pt idx="140">
                  <c:v>1.0931943770305921</c:v>
                </c:pt>
                <c:pt idx="141">
                  <c:v>0.95801843789674712</c:v>
                </c:pt>
                <c:pt idx="142">
                  <c:v>0.86707376468081576</c:v>
                </c:pt>
                <c:pt idx="143">
                  <c:v>1.0109515378389033</c:v>
                </c:pt>
                <c:pt idx="144">
                  <c:v>1.0691160308607957</c:v>
                </c:pt>
                <c:pt idx="145">
                  <c:v>1.1300988917964152</c:v>
                </c:pt>
                <c:pt idx="146">
                  <c:v>0.95287535042216942</c:v>
                </c:pt>
                <c:pt idx="147">
                  <c:v>0.98432537982434631</c:v>
                </c:pt>
                <c:pt idx="148">
                  <c:v>0.97710750445455141</c:v>
                </c:pt>
                <c:pt idx="149">
                  <c:v>1.0431798415928799</c:v>
                </c:pt>
                <c:pt idx="150">
                  <c:v>0.97310795681231932</c:v>
                </c:pt>
                <c:pt idx="151">
                  <c:v>1.0108736695278593</c:v>
                </c:pt>
                <c:pt idx="152">
                  <c:v>1.0499855549455477</c:v>
                </c:pt>
                <c:pt idx="153">
                  <c:v>1.0685506236709794</c:v>
                </c:pt>
                <c:pt idx="154">
                  <c:v>1.0211661755997699</c:v>
                </c:pt>
                <c:pt idx="155">
                  <c:v>1.0588001198917418</c:v>
                </c:pt>
                <c:pt idx="156">
                  <c:v>0.9952079102166691</c:v>
                </c:pt>
                <c:pt idx="157">
                  <c:v>1.0577546517399656</c:v>
                </c:pt>
                <c:pt idx="158">
                  <c:v>0.97562904592679778</c:v>
                </c:pt>
                <c:pt idx="159">
                  <c:v>0.93857245055521732</c:v>
                </c:pt>
                <c:pt idx="160">
                  <c:v>1.0156735612929537</c:v>
                </c:pt>
                <c:pt idx="161">
                  <c:v>1.0137062608516867</c:v>
                </c:pt>
                <c:pt idx="162">
                  <c:v>1.0463646683132579</c:v>
                </c:pt>
                <c:pt idx="163">
                  <c:v>0.89085267860790329</c:v>
                </c:pt>
                <c:pt idx="164">
                  <c:v>1.0334692660705547</c:v>
                </c:pt>
                <c:pt idx="165">
                  <c:v>0.9597621622573469</c:v>
                </c:pt>
                <c:pt idx="166">
                  <c:v>1.0453919257682298</c:v>
                </c:pt>
                <c:pt idx="167">
                  <c:v>1.07139766680947</c:v>
                </c:pt>
                <c:pt idx="168">
                  <c:v>0.98602808389081731</c:v>
                </c:pt>
                <c:pt idx="169">
                  <c:v>0.89322242384793904</c:v>
                </c:pt>
                <c:pt idx="170">
                  <c:v>1.0628001047761768</c:v>
                </c:pt>
                <c:pt idx="171">
                  <c:v>0.99071848764937132</c:v>
                </c:pt>
                <c:pt idx="172">
                  <c:v>0.96551071503898966</c:v>
                </c:pt>
                <c:pt idx="173">
                  <c:v>1.0523751143350155</c:v>
                </c:pt>
              </c:numCache>
            </c:numRef>
          </c:xVal>
          <c:yVal>
            <c:numRef>
              <c:f>ICE120703AL2!$BQ$4:$BQ$177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5E6F-4F96-B698-52B2AD4E3AB6}"/>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ICE120703AL2!$BY$4:$BY$177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ICE120703AL2!$CD$4:$CD$177</c:f>
              <c:numCache>
                <c:formatCode>0.00</c:formatCode>
                <c:ptCount val="174"/>
                <c:pt idx="4">
                  <c:v>1.2165086623482102</c:v>
                </c:pt>
                <c:pt idx="5">
                  <c:v>1.1942057565738526</c:v>
                </c:pt>
                <c:pt idx="6">
                  <c:v>1.1982285141293276</c:v>
                </c:pt>
                <c:pt idx="7">
                  <c:v>1.3578666854710104</c:v>
                </c:pt>
                <c:pt idx="8">
                  <c:v>1.4327624310944409</c:v>
                </c:pt>
                <c:pt idx="9">
                  <c:v>1.4347629730865132</c:v>
                </c:pt>
                <c:pt idx="10">
                  <c:v>1.3607976606565995</c:v>
                </c:pt>
                <c:pt idx="11">
                  <c:v>1.3792136330071842</c:v>
                </c:pt>
                <c:pt idx="12">
                  <c:v>1.2989469636671997</c:v>
                </c:pt>
                <c:pt idx="13">
                  <c:v>1.2438597990403104</c:v>
                </c:pt>
                <c:pt idx="14">
                  <c:v>1.1583087805541119</c:v>
                </c:pt>
                <c:pt idx="15">
                  <c:v>1.0335229187007373</c:v>
                </c:pt>
                <c:pt idx="16">
                  <c:v>0.97941661049409845</c:v>
                </c:pt>
                <c:pt idx="17">
                  <c:v>0.92405092491858021</c:v>
                </c:pt>
                <c:pt idx="18">
                  <c:v>0.9644560645653486</c:v>
                </c:pt>
                <c:pt idx="19">
                  <c:v>0.90363827256175755</c:v>
                </c:pt>
                <c:pt idx="20">
                  <c:v>0.95988981608570567</c:v>
                </c:pt>
                <c:pt idx="21">
                  <c:v>0.8725403743617115</c:v>
                </c:pt>
                <c:pt idx="22">
                  <c:v>0.81957777602110093</c:v>
                </c:pt>
                <c:pt idx="23">
                  <c:v>0.83123341788917648</c:v>
                </c:pt>
                <c:pt idx="24">
                  <c:v>0.98266417822120489</c:v>
                </c:pt>
                <c:pt idx="25">
                  <c:v>1.0817624787915565</c:v>
                </c:pt>
                <c:pt idx="26">
                  <c:v>1.0905151682546839</c:v>
                </c:pt>
                <c:pt idx="27">
                  <c:v>0.84706838189466915</c:v>
                </c:pt>
                <c:pt idx="28">
                  <c:v>0.88206105563518733</c:v>
                </c:pt>
                <c:pt idx="29">
                  <c:v>0.87877557467412948</c:v>
                </c:pt>
                <c:pt idx="30">
                  <c:v>1.0473829882462549</c:v>
                </c:pt>
                <c:pt idx="31">
                  <c:v>0.99188198391463467</c:v>
                </c:pt>
                <c:pt idx="32">
                  <c:v>1.0450385836579525</c:v>
                </c:pt>
                <c:pt idx="33">
                  <c:v>1.0209825698669555</c:v>
                </c:pt>
                <c:pt idx="34">
                  <c:v>1.0775261809463292</c:v>
                </c:pt>
                <c:pt idx="35">
                  <c:v>0.92518883377787686</c:v>
                </c:pt>
                <c:pt idx="36">
                  <c:v>0.96767838955080299</c:v>
                </c:pt>
                <c:pt idx="37">
                  <c:v>0.88793183296394673</c:v>
                </c:pt>
                <c:pt idx="38">
                  <c:v>0.99275873264892422</c:v>
                </c:pt>
                <c:pt idx="39">
                  <c:v>1.2159134182356279</c:v>
                </c:pt>
                <c:pt idx="40">
                  <c:v>1.3504966608251359</c:v>
                </c:pt>
                <c:pt idx="41">
                  <c:v>1.5163748051766979</c:v>
                </c:pt>
                <c:pt idx="42">
                  <c:v>1.4028200630087901</c:v>
                </c:pt>
                <c:pt idx="43">
                  <c:v>1.353550374345065</c:v>
                </c:pt>
                <c:pt idx="44">
                  <c:v>1.2363321330259434</c:v>
                </c:pt>
                <c:pt idx="45">
                  <c:v>1.0285033333137408</c:v>
                </c:pt>
                <c:pt idx="46">
                  <c:v>0.93555315628746194</c:v>
                </c:pt>
                <c:pt idx="47">
                  <c:v>1.01476904125065</c:v>
                </c:pt>
                <c:pt idx="48">
                  <c:v>1.0386238792115574</c:v>
                </c:pt>
                <c:pt idx="49">
                  <c:v>1.0632400134571587</c:v>
                </c:pt>
                <c:pt idx="50">
                  <c:v>1.0323905734456402</c:v>
                </c:pt>
                <c:pt idx="51">
                  <c:v>0.96696020764288848</c:v>
                </c:pt>
                <c:pt idx="52">
                  <c:v>0.83599041970391919</c:v>
                </c:pt>
                <c:pt idx="53">
                  <c:v>0.94925797083598318</c:v>
                </c:pt>
                <c:pt idx="54">
                  <c:v>0.92045761538328308</c:v>
                </c:pt>
                <c:pt idx="55">
                  <c:v>0.87763356277550431</c:v>
                </c:pt>
                <c:pt idx="56">
                  <c:v>0.91181230298400773</c:v>
                </c:pt>
                <c:pt idx="57">
                  <c:v>0.91717047309983979</c:v>
                </c:pt>
                <c:pt idx="58">
                  <c:v>0.95306858562970986</c:v>
                </c:pt>
                <c:pt idx="59">
                  <c:v>1.1066557475116803</c:v>
                </c:pt>
                <c:pt idx="60">
                  <c:v>1.1235670138329237</c:v>
                </c:pt>
                <c:pt idx="61">
                  <c:v>1.1219741162234473</c:v>
                </c:pt>
                <c:pt idx="62">
                  <c:v>1.1342966489184507</c:v>
                </c:pt>
                <c:pt idx="63">
                  <c:v>1.1454551125247652</c:v>
                </c:pt>
                <c:pt idx="64">
                  <c:v>1.1136760006435131</c:v>
                </c:pt>
                <c:pt idx="65">
                  <c:v>1.1983431246302649</c:v>
                </c:pt>
                <c:pt idx="66">
                  <c:v>1.0793702474905693</c:v>
                </c:pt>
                <c:pt idx="67">
                  <c:v>0.97983510478409275</c:v>
                </c:pt>
                <c:pt idx="68">
                  <c:v>1.0128991014424216</c:v>
                </c:pt>
                <c:pt idx="69">
                  <c:v>1.1898616805218873</c:v>
                </c:pt>
                <c:pt idx="70">
                  <c:v>1.1590528181203585</c:v>
                </c:pt>
                <c:pt idx="71">
                  <c:v>1.1417926090791375</c:v>
                </c:pt>
                <c:pt idx="72">
                  <c:v>1.0738096231080945</c:v>
                </c:pt>
                <c:pt idx="73">
                  <c:v>0.98259457780024317</c:v>
                </c:pt>
                <c:pt idx="74">
                  <c:v>1.1645344025643862</c:v>
                </c:pt>
                <c:pt idx="75">
                  <c:v>1.1868656013408205</c:v>
                </c:pt>
                <c:pt idx="76">
                  <c:v>1.2874036922143275</c:v>
                </c:pt>
                <c:pt idx="77">
                  <c:v>1.2642546671112922</c:v>
                </c:pt>
                <c:pt idx="78">
                  <c:v>1.2882388263538842</c:v>
                </c:pt>
                <c:pt idx="79">
                  <c:v>1.2806625455176974</c:v>
                </c:pt>
                <c:pt idx="80">
                  <c:v>1.165061348997134</c:v>
                </c:pt>
                <c:pt idx="81">
                  <c:v>1.072603275614425</c:v>
                </c:pt>
                <c:pt idx="82">
                  <c:v>1.0919389176972043</c:v>
                </c:pt>
                <c:pt idx="83">
                  <c:v>1.0328587415017152</c:v>
                </c:pt>
                <c:pt idx="84">
                  <c:v>1.0323280377247532</c:v>
                </c:pt>
                <c:pt idx="85">
                  <c:v>1.0310735316105986</c:v>
                </c:pt>
                <c:pt idx="86">
                  <c:v>0.95568973854932326</c:v>
                </c:pt>
                <c:pt idx="87">
                  <c:v>0.91662085034692464</c:v>
                </c:pt>
                <c:pt idx="88">
                  <c:v>1.0887440816585412</c:v>
                </c:pt>
                <c:pt idx="89">
                  <c:v>1.1978191007099765</c:v>
                </c:pt>
                <c:pt idx="90">
                  <c:v>1.0289330161179675</c:v>
                </c:pt>
                <c:pt idx="91">
                  <c:v>1.3162188880506813</c:v>
                </c:pt>
                <c:pt idx="92">
                  <c:v>1.3028168230657131</c:v>
                </c:pt>
                <c:pt idx="93">
                  <c:v>1.3272203839580299</c:v>
                </c:pt>
                <c:pt idx="94">
                  <c:v>1.4018504998302799</c:v>
                </c:pt>
                <c:pt idx="95">
                  <c:v>1.3283612139748127</c:v>
                </c:pt>
                <c:pt idx="96">
                  <c:v>1.0766377393720379</c:v>
                </c:pt>
                <c:pt idx="97">
                  <c:v>0.99114177358506828</c:v>
                </c:pt>
                <c:pt idx="98">
                  <c:v>1.1216798678793161</c:v>
                </c:pt>
                <c:pt idx="99">
                  <c:v>1.2832457909957442</c:v>
                </c:pt>
                <c:pt idx="100">
                  <c:v>1.1832557585389802</c:v>
                </c:pt>
                <c:pt idx="101">
                  <c:v>1.0774643133510968</c:v>
                </c:pt>
                <c:pt idx="102">
                  <c:v>1.1082470388673373</c:v>
                </c:pt>
                <c:pt idx="103">
                  <c:v>1.2390096061230289</c:v>
                </c:pt>
                <c:pt idx="104">
                  <c:v>1.2340362038417447</c:v>
                </c:pt>
                <c:pt idx="105">
                  <c:v>1.3455991113840471</c:v>
                </c:pt>
                <c:pt idx="106">
                  <c:v>1.4501644660000816</c:v>
                </c:pt>
                <c:pt idx="107">
                  <c:v>1.4430693995837909</c:v>
                </c:pt>
                <c:pt idx="108">
                  <c:v>1.277697397857894</c:v>
                </c:pt>
                <c:pt idx="109">
                  <c:v>1.1893490120412289</c:v>
                </c:pt>
                <c:pt idx="110">
                  <c:v>1.2560784199978892</c:v>
                </c:pt>
                <c:pt idx="111">
                  <c:v>1.17222440993733</c:v>
                </c:pt>
                <c:pt idx="112">
                  <c:v>1.3222050125186338</c:v>
                </c:pt>
                <c:pt idx="113">
                  <c:v>1.2874232013774516</c:v>
                </c:pt>
                <c:pt idx="114">
                  <c:v>1.2242217625243728</c:v>
                </c:pt>
                <c:pt idx="115">
                  <c:v>1.124584880143797</c:v>
                </c:pt>
                <c:pt idx="116">
                  <c:v>1.1519909601909359</c:v>
                </c:pt>
                <c:pt idx="117">
                  <c:v>1.2489807989442232</c:v>
                </c:pt>
                <c:pt idx="118">
                  <c:v>1.1631689313986704</c:v>
                </c:pt>
                <c:pt idx="119">
                  <c:v>1.0964139689529371</c:v>
                </c:pt>
                <c:pt idx="120">
                  <c:v>1.072957184243553</c:v>
                </c:pt>
                <c:pt idx="121">
                  <c:v>1.1768296298531993</c:v>
                </c:pt>
                <c:pt idx="122">
                  <c:v>1.3512988591178448</c:v>
                </c:pt>
                <c:pt idx="123">
                  <c:v>1.3132892338395667</c:v>
                </c:pt>
                <c:pt idx="124">
                  <c:v>1.1527499415020896</c:v>
                </c:pt>
                <c:pt idx="125">
                  <c:v>1.1426916025013041</c:v>
                </c:pt>
                <c:pt idx="126">
                  <c:v>1.1021705795814742</c:v>
                </c:pt>
                <c:pt idx="127">
                  <c:v>1.2181431991530631</c:v>
                </c:pt>
                <c:pt idx="128">
                  <c:v>1.2236092501972462</c:v>
                </c:pt>
                <c:pt idx="129">
                  <c:v>1.2805408859889569</c:v>
                </c:pt>
                <c:pt idx="130">
                  <c:v>1.0699919926654577</c:v>
                </c:pt>
                <c:pt idx="131">
                  <c:v>1.2843981928493731</c:v>
                </c:pt>
                <c:pt idx="132">
                  <c:v>1.2996951982931524</c:v>
                </c:pt>
                <c:pt idx="133">
                  <c:v>1.3919790892661799</c:v>
                </c:pt>
                <c:pt idx="134">
                  <c:v>1.2448147865278947</c:v>
                </c:pt>
                <c:pt idx="135">
                  <c:v>1.1750419526596068</c:v>
                </c:pt>
                <c:pt idx="136">
                  <c:v>1.0119404503902885</c:v>
                </c:pt>
                <c:pt idx="137">
                  <c:v>1.072641655185075</c:v>
                </c:pt>
                <c:pt idx="138">
                  <c:v>1.1179692067910929</c:v>
                </c:pt>
              </c:numCache>
            </c:numRef>
          </c:yVal>
          <c:smooth val="0"/>
          <c:extLst>
            <c:ext xmlns:c16="http://schemas.microsoft.com/office/drawing/2014/chart" uri="{C3380CC4-5D6E-409C-BE32-E72D297353CC}">
              <c16:uniqueId val="{00000000-B1D8-4D73-8662-A37253B762B3}"/>
            </c:ext>
          </c:extLst>
        </c:ser>
        <c:dLbls>
          <c:showLegendKey val="0"/>
          <c:showVal val="0"/>
          <c:showCatName val="0"/>
          <c:showSerName val="0"/>
          <c:showPercent val="0"/>
          <c:showBubbleSize val="0"/>
        </c:dLbls>
        <c:axId val="182119343"/>
        <c:axId val="182126887"/>
      </c:scatterChart>
      <c:scatterChart>
        <c:scatterStyle val="lineMarker"/>
        <c:varyColors val="0"/>
        <c:ser>
          <c:idx val="1"/>
          <c:order val="1"/>
          <c:spPr>
            <a:ln w="19050" cap="rnd">
              <a:solidFill>
                <a:schemeClr val="accent2"/>
              </a:solidFill>
              <a:round/>
            </a:ln>
            <a:effectLst/>
          </c:spPr>
          <c:marker>
            <c:symbol val="none"/>
          </c:marker>
          <c:xVal>
            <c:numRef>
              <c:f>ICE120703AL2!$BY$4:$BY$177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ICE120703AL2!$CE$4:$CE$177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B1D8-4D73-8662-A37253B762B3}"/>
            </c:ext>
          </c:extLst>
        </c:ser>
        <c:dLbls>
          <c:showLegendKey val="0"/>
          <c:showVal val="0"/>
          <c:showCatName val="0"/>
          <c:showSerName val="0"/>
          <c:showPercent val="0"/>
          <c:showBubbleSize val="0"/>
        </c:dLbls>
        <c:axId val="7320055"/>
        <c:axId val="7321367"/>
      </c:scatterChart>
      <c:valAx>
        <c:axId val="182119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26887"/>
        <c:crosses val="autoZero"/>
        <c:crossBetween val="midCat"/>
      </c:valAx>
      <c:valAx>
        <c:axId val="182126887"/>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19343"/>
        <c:crosses val="autoZero"/>
        <c:crossBetween val="midCat"/>
      </c:valAx>
      <c:valAx>
        <c:axId val="7321367"/>
        <c:scaling>
          <c:orientation val="maxMin"/>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0055"/>
        <c:crosses val="max"/>
        <c:crossBetween val="midCat"/>
      </c:valAx>
      <c:valAx>
        <c:axId val="7320055"/>
        <c:scaling>
          <c:orientation val="minMax"/>
        </c:scaling>
        <c:delete val="1"/>
        <c:axPos val="t"/>
        <c:numFmt formatCode="0" sourceLinked="1"/>
        <c:majorTickMark val="out"/>
        <c:minorTickMark val="none"/>
        <c:tickLblPos val="nextTo"/>
        <c:crossAx val="732136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ICE120703AL2!$AG$4:$AG$177</c:f>
              <c:numCache>
                <c:formatCode>0.00</c:formatCode>
                <c:ptCount val="174"/>
                <c:pt idx="4">
                  <c:v>1.2772891693841728</c:v>
                </c:pt>
                <c:pt idx="5">
                  <c:v>1.281182681587097</c:v>
                </c:pt>
                <c:pt idx="6">
                  <c:v>1.2983269371198538</c:v>
                </c:pt>
                <c:pt idx="7">
                  <c:v>1.4184464864388182</c:v>
                </c:pt>
                <c:pt idx="8">
                  <c:v>1.5063748500395302</c:v>
                </c:pt>
                <c:pt idx="9">
                  <c:v>1.5083084900088843</c:v>
                </c:pt>
                <c:pt idx="10">
                  <c:v>1.4738217155562523</c:v>
                </c:pt>
                <c:pt idx="11">
                  <c:v>1.4526253458841187</c:v>
                </c:pt>
                <c:pt idx="12">
                  <c:v>1.3854555745214159</c:v>
                </c:pt>
                <c:pt idx="13">
                  <c:v>1.2783399378718083</c:v>
                </c:pt>
                <c:pt idx="14">
                  <c:v>1.1927220173628912</c:v>
                </c:pt>
                <c:pt idx="15">
                  <c:v>1.1330192234867982</c:v>
                </c:pt>
                <c:pt idx="16">
                  <c:v>1.0393942932574411</c:v>
                </c:pt>
                <c:pt idx="17">
                  <c:v>0.9710012356592046</c:v>
                </c:pt>
                <c:pt idx="18">
                  <c:v>0.90336952328325459</c:v>
                </c:pt>
                <c:pt idx="19">
                  <c:v>0.92528809925694522</c:v>
                </c:pt>
                <c:pt idx="20">
                  <c:v>0.96943698075817508</c:v>
                </c:pt>
                <c:pt idx="21">
                  <c:v>0.93218354701146278</c:v>
                </c:pt>
                <c:pt idx="22">
                  <c:v>0.84102689664813379</c:v>
                </c:pt>
                <c:pt idx="23">
                  <c:v>0.77826876649349086</c:v>
                </c:pt>
                <c:pt idx="24">
                  <c:v>0.92963262480280107</c:v>
                </c:pt>
                <c:pt idx="25">
                  <c:v>1.0793753133504345</c:v>
                </c:pt>
                <c:pt idx="26">
                  <c:v>1.0560725807908433</c:v>
                </c:pt>
                <c:pt idx="27">
                  <c:v>0.93257346240811034</c:v>
                </c:pt>
                <c:pt idx="28">
                  <c:v>0.82876189412591028</c:v>
                </c:pt>
                <c:pt idx="29">
                  <c:v>0.86497359114213412</c:v>
                </c:pt>
                <c:pt idx="30">
                  <c:v>1.0126727926915411</c:v>
                </c:pt>
                <c:pt idx="31">
                  <c:v>1.0639556563372023</c:v>
                </c:pt>
                <c:pt idx="32">
                  <c:v>1.042183104057802</c:v>
                </c:pt>
                <c:pt idx="33">
                  <c:v>1.0180601882440865</c:v>
                </c:pt>
                <c:pt idx="34">
                  <c:v>1.0527193973007418</c:v>
                </c:pt>
                <c:pt idx="35">
                  <c:v>1.0365403381095712</c:v>
                </c:pt>
                <c:pt idx="36">
                  <c:v>0.98819088185977932</c:v>
                </c:pt>
                <c:pt idx="37">
                  <c:v>0.89634166325020459</c:v>
                </c:pt>
                <c:pt idx="38">
                  <c:v>0.93033415091246363</c:v>
                </c:pt>
                <c:pt idx="39">
                  <c:v>1.1806011044764491</c:v>
                </c:pt>
                <c:pt idx="40">
                  <c:v>1.3959082250432389</c:v>
                </c:pt>
                <c:pt idx="41">
                  <c:v>1.5245170273720825</c:v>
                </c:pt>
                <c:pt idx="42">
                  <c:v>1.5005100131814564</c:v>
                </c:pt>
                <c:pt idx="43">
                  <c:v>1.437985022495013</c:v>
                </c:pt>
                <c:pt idx="44">
                  <c:v>1.2944365591531732</c:v>
                </c:pt>
                <c:pt idx="45">
                  <c:v>1.0996403774182522</c:v>
                </c:pt>
                <c:pt idx="46">
                  <c:v>0.90994354836925484</c:v>
                </c:pt>
                <c:pt idx="47">
                  <c:v>0.93008767130972481</c:v>
                </c:pt>
                <c:pt idx="48">
                  <c:v>1.0462977872479138</c:v>
                </c:pt>
                <c:pt idx="49">
                  <c:v>1.0708470194707966</c:v>
                </c:pt>
                <c:pt idx="50">
                  <c:v>0.98669572743655998</c:v>
                </c:pt>
                <c:pt idx="51">
                  <c:v>0.89583864961108994</c:v>
                </c:pt>
                <c:pt idx="52">
                  <c:v>0.79016176964940232</c:v>
                </c:pt>
                <c:pt idx="53">
                  <c:v>0.84788958875874787</c:v>
                </c:pt>
                <c:pt idx="54">
                  <c:v>0.8654190012833296</c:v>
                </c:pt>
                <c:pt idx="55">
                  <c:v>0.76507857665283252</c:v>
                </c:pt>
                <c:pt idx="56">
                  <c:v>0.79919041483861752</c:v>
                </c:pt>
                <c:pt idx="57">
                  <c:v>0.82580108293173127</c:v>
                </c:pt>
                <c:pt idx="58">
                  <c:v>0.85620362343888323</c:v>
                </c:pt>
                <c:pt idx="59">
                  <c:v>1.0277858032981353</c:v>
                </c:pt>
                <c:pt idx="60">
                  <c:v>1.1188382775966603</c:v>
                </c:pt>
                <c:pt idx="61">
                  <c:v>1.1171784779644656</c:v>
                </c:pt>
                <c:pt idx="62">
                  <c:v>1.1076166086367507</c:v>
                </c:pt>
                <c:pt idx="63">
                  <c:v>1.0813579802203468</c:v>
                </c:pt>
                <c:pt idx="64">
                  <c:v>1.1202794763163764</c:v>
                </c:pt>
                <c:pt idx="65">
                  <c:v>1.1341121882804099</c:v>
                </c:pt>
                <c:pt idx="66">
                  <c:v>1.0235288091179962</c:v>
                </c:pt>
                <c:pt idx="67">
                  <c:v>0.96349084438880106</c:v>
                </c:pt>
                <c:pt idx="68">
                  <c:v>0.96600001902441157</c:v>
                </c:pt>
                <c:pt idx="69">
                  <c:v>1.0700346860811591</c:v>
                </c:pt>
                <c:pt idx="70">
                  <c:v>1.1318375616569121</c:v>
                </c:pt>
                <c:pt idx="71">
                  <c:v>1.1043394305929726</c:v>
                </c:pt>
                <c:pt idx="72">
                  <c:v>0.9669187225992113</c:v>
                </c:pt>
                <c:pt idx="73">
                  <c:v>0.86625009526864183</c:v>
                </c:pt>
                <c:pt idx="74">
                  <c:v>1.0481230180100667</c:v>
                </c:pt>
                <c:pt idx="75">
                  <c:v>1.1699861247637824</c:v>
                </c:pt>
                <c:pt idx="76">
                  <c:v>1.207396413614571</c:v>
                </c:pt>
                <c:pt idx="77">
                  <c:v>1.2264000764888174</c:v>
                </c:pt>
                <c:pt idx="78">
                  <c:v>1.2823058537086909</c:v>
                </c:pt>
                <c:pt idx="79">
                  <c:v>1.2746626708497857</c:v>
                </c:pt>
                <c:pt idx="80">
                  <c:v>1.137177072306504</c:v>
                </c:pt>
                <c:pt idx="81">
                  <c:v>1.0157583069010769</c:v>
                </c:pt>
                <c:pt idx="82">
                  <c:v>1.0265706469611378</c:v>
                </c:pt>
                <c:pt idx="83">
                  <c:v>0.95959631874293017</c:v>
                </c:pt>
                <c:pt idx="84">
                  <c:v>0.91315507294325005</c:v>
                </c:pt>
                <c:pt idx="85">
                  <c:v>0.95767730480637714</c:v>
                </c:pt>
                <c:pt idx="86">
                  <c:v>0.83344620972238359</c:v>
                </c:pt>
                <c:pt idx="87">
                  <c:v>0.79957157949726643</c:v>
                </c:pt>
                <c:pt idx="88">
                  <c:v>0.96433796878616485</c:v>
                </c:pt>
                <c:pt idx="89">
                  <c:v>1.1169420958148819</c:v>
                </c:pt>
                <c:pt idx="90">
                  <c:v>1.0337970392001545</c:v>
                </c:pt>
                <c:pt idx="91">
                  <c:v>1.1916120691101499</c:v>
                </c:pt>
                <c:pt idx="92">
                  <c:v>1.2848000121024634</c:v>
                </c:pt>
                <c:pt idx="93">
                  <c:v>1.2532889409720618</c:v>
                </c:pt>
                <c:pt idx="94">
                  <c:v>1.3441358048215937</c:v>
                </c:pt>
                <c:pt idx="95">
                  <c:v>1.3101436969434079</c:v>
                </c:pt>
                <c:pt idx="96">
                  <c:v>1.0811003503179151</c:v>
                </c:pt>
                <c:pt idx="97">
                  <c:v>0.86641605250822695</c:v>
                </c:pt>
                <c:pt idx="98">
                  <c:v>0.99785018477975607</c:v>
                </c:pt>
                <c:pt idx="99">
                  <c:v>1.1890665158734661</c:v>
                </c:pt>
                <c:pt idx="100">
                  <c:v>1.125139651393984</c:v>
                </c:pt>
                <c:pt idx="101">
                  <c:v>0.97772256418338221</c:v>
                </c:pt>
                <c:pt idx="102">
                  <c:v>0.99163710767690416</c:v>
                </c:pt>
                <c:pt idx="103">
                  <c:v>1.1185655029098776</c:v>
                </c:pt>
                <c:pt idx="104">
                  <c:v>1.1593688386058751</c:v>
                </c:pt>
                <c:pt idx="105">
                  <c:v>1.2510184241254592</c:v>
                </c:pt>
                <c:pt idx="106">
                  <c:v>1.4007231067187753</c:v>
                </c:pt>
                <c:pt idx="107">
                  <c:v>1.3935611382797664</c:v>
                </c:pt>
                <c:pt idx="108">
                  <c:v>1.237768844531151</c:v>
                </c:pt>
                <c:pt idx="109">
                  <c:v>1.1071339666917677</c:v>
                </c:pt>
                <c:pt idx="110">
                  <c:v>1.1335084426257096</c:v>
                </c:pt>
                <c:pt idx="111">
                  <c:v>1.0669757105424322</c:v>
                </c:pt>
                <c:pt idx="112">
                  <c:v>1.1960459211010175</c:v>
                </c:pt>
                <c:pt idx="113">
                  <c:v>1.1868786279371173</c:v>
                </c:pt>
                <c:pt idx="114">
                  <c:v>1.11084227706132</c:v>
                </c:pt>
                <c:pt idx="115">
                  <c:v>1.0419684226580259</c:v>
                </c:pt>
                <c:pt idx="116">
                  <c:v>1.0344444006824465</c:v>
                </c:pt>
                <c:pt idx="117">
                  <c:v>1.1417511574130152</c:v>
                </c:pt>
                <c:pt idx="118">
                  <c:v>1.1129247478447444</c:v>
                </c:pt>
                <c:pt idx="119">
                  <c:v>0.9726676733762929</c:v>
                </c:pt>
                <c:pt idx="120">
                  <c:v>0.94914398664419042</c:v>
                </c:pt>
                <c:pt idx="121">
                  <c:v>1.0988801502311183</c:v>
                </c:pt>
                <c:pt idx="122">
                  <c:v>1.3424221974730455</c:v>
                </c:pt>
                <c:pt idx="123">
                  <c:v>1.282528170172049</c:v>
                </c:pt>
                <c:pt idx="124">
                  <c:v>1.0423801358118538</c:v>
                </c:pt>
                <c:pt idx="125">
                  <c:v>1.0165093447883498</c:v>
                </c:pt>
                <c:pt idx="126">
                  <c:v>0.98251212984580172</c:v>
                </c:pt>
                <c:pt idx="127">
                  <c:v>1.1257118373946722</c:v>
                </c:pt>
                <c:pt idx="128">
                  <c:v>1.147336236416137</c:v>
                </c:pt>
                <c:pt idx="129">
                  <c:v>1.1540910201851293</c:v>
                </c:pt>
                <c:pt idx="130">
                  <c:v>1.005546294838912</c:v>
                </c:pt>
                <c:pt idx="131">
                  <c:v>1.1644052330001089</c:v>
                </c:pt>
                <c:pt idx="132">
                  <c:v>1.1721980664211697</c:v>
                </c:pt>
                <c:pt idx="133">
                  <c:v>1.2665911653714792</c:v>
                </c:pt>
                <c:pt idx="134">
                  <c:v>1.2031467806104756</c:v>
                </c:pt>
                <c:pt idx="135">
                  <c:v>1.0977185847194695</c:v>
                </c:pt>
                <c:pt idx="136">
                  <c:v>0.99097995042743259</c:v>
                </c:pt>
                <c:pt idx="137">
                  <c:v>0.96982405319950082</c:v>
                </c:pt>
                <c:pt idx="138">
                  <c:v>1.0189887027828002</c:v>
                </c:pt>
                <c:pt idx="139">
                  <c:v>1.0578078649536609</c:v>
                </c:pt>
                <c:pt idx="140">
                  <c:v>1.1615911019554073</c:v>
                </c:pt>
                <c:pt idx="141">
                  <c:v>1.0770609267936526</c:v>
                </c:pt>
                <c:pt idx="142">
                  <c:v>0.94103649754981178</c:v>
                </c:pt>
                <c:pt idx="143">
                  <c:v>1.06853364467999</c:v>
                </c:pt>
                <c:pt idx="144">
                  <c:v>1.1319645816739727</c:v>
                </c:pt>
                <c:pt idx="145">
                  <c:v>1.1904562265816827</c:v>
                </c:pt>
                <c:pt idx="146">
                  <c:v>1.0383083691795274</c:v>
                </c:pt>
                <c:pt idx="147">
                  <c:v>1.0442260225537947</c:v>
                </c:pt>
                <c:pt idx="148">
                  <c:v>1.0342249311560903</c:v>
                </c:pt>
                <c:pt idx="149">
                  <c:v>1.1006422722665092</c:v>
                </c:pt>
                <c:pt idx="150">
                  <c:v>1.0729350914580393</c:v>
                </c:pt>
                <c:pt idx="151">
                  <c:v>1.0686393881456697</c:v>
                </c:pt>
                <c:pt idx="152">
                  <c:v>1.1071686075354485</c:v>
                </c:pt>
                <c:pt idx="153">
                  <c:v>1.1299327502329706</c:v>
                </c:pt>
                <c:pt idx="154">
                  <c:v>1.1176444561338517</c:v>
                </c:pt>
                <c:pt idx="155">
                  <c:v>1.1469644043979141</c:v>
                </c:pt>
                <c:pt idx="156">
                  <c:v>1.104326198694932</c:v>
                </c:pt>
                <c:pt idx="157">
                  <c:v>1.1502788941903188</c:v>
                </c:pt>
                <c:pt idx="158">
                  <c:v>1.0964680323492415</c:v>
                </c:pt>
                <c:pt idx="159">
                  <c:v>1.0699483309497515</c:v>
                </c:pt>
                <c:pt idx="160">
                  <c:v>1.1403395856595784</c:v>
                </c:pt>
                <c:pt idx="161">
                  <c:v>1.1493887891904018</c:v>
                </c:pt>
                <c:pt idx="162">
                  <c:v>1.1550058906240637</c:v>
                </c:pt>
              </c:numCache>
            </c:numRef>
          </c:xVal>
          <c:yVal>
            <c:numRef>
              <c:f>ICE120703AL2!$AH$4:$AH$177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1920-4175-87F7-85746C406EEB}"/>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ICE120501AL1!$E$4:$E$67</c:f>
              <c:numCache>
                <c:formatCode>0.00</c:formatCode>
                <c:ptCount val="64"/>
                <c:pt idx="0">
                  <c:v>0.94327497510740799</c:v>
                </c:pt>
                <c:pt idx="1">
                  <c:v>0.90391331475115522</c:v>
                </c:pt>
                <c:pt idx="2">
                  <c:v>0.83833015011723189</c:v>
                </c:pt>
                <c:pt idx="3">
                  <c:v>0.79006636874401936</c:v>
                </c:pt>
                <c:pt idx="4">
                  <c:v>0.75145334262486962</c:v>
                </c:pt>
                <c:pt idx="5">
                  <c:v>0.77123405012628365</c:v>
                </c:pt>
                <c:pt idx="6">
                  <c:v>0.87125472387866421</c:v>
                </c:pt>
                <c:pt idx="7">
                  <c:v>0.88160888862047859</c:v>
                </c:pt>
                <c:pt idx="8">
                  <c:v>0.85014637451320307</c:v>
                </c:pt>
                <c:pt idx="9">
                  <c:v>0.86168407622689769</c:v>
                </c:pt>
                <c:pt idx="10">
                  <c:v>0.86842150657334172</c:v>
                </c:pt>
                <c:pt idx="11">
                  <c:v>0.9189989840274212</c:v>
                </c:pt>
                <c:pt idx="12">
                  <c:v>0.85609701579887043</c:v>
                </c:pt>
                <c:pt idx="13">
                  <c:v>0.74734998381030227</c:v>
                </c:pt>
                <c:pt idx="14">
                  <c:v>0.86672156898535258</c:v>
                </c:pt>
                <c:pt idx="15">
                  <c:v>0.84100897849954925</c:v>
                </c:pt>
                <c:pt idx="16">
                  <c:v>0.816695314511798</c:v>
                </c:pt>
                <c:pt idx="17">
                  <c:v>0.85434487770133283</c:v>
                </c:pt>
                <c:pt idx="18">
                  <c:v>0.91211487230255595</c:v>
                </c:pt>
                <c:pt idx="19">
                  <c:v>0.78775507826739377</c:v>
                </c:pt>
                <c:pt idx="20">
                  <c:v>0.77535064283042965</c:v>
                </c:pt>
                <c:pt idx="21">
                  <c:v>0.74695175753592646</c:v>
                </c:pt>
                <c:pt idx="22">
                  <c:v>0.76512691804935329</c:v>
                </c:pt>
                <c:pt idx="23">
                  <c:v>0.77805293692298894</c:v>
                </c:pt>
                <c:pt idx="24">
                  <c:v>0.78822291821474966</c:v>
                </c:pt>
                <c:pt idx="25">
                  <c:v>0.78303733570648049</c:v>
                </c:pt>
                <c:pt idx="26">
                  <c:v>0.78830548631488151</c:v>
                </c:pt>
                <c:pt idx="27">
                  <c:v>0.71955519631096154</c:v>
                </c:pt>
                <c:pt idx="28">
                  <c:v>0.76813145626018176</c:v>
                </c:pt>
                <c:pt idx="29">
                  <c:v>0.76896539413013032</c:v>
                </c:pt>
                <c:pt idx="30">
                  <c:v>0.91004889468685868</c:v>
                </c:pt>
                <c:pt idx="31">
                  <c:v>0.80631308836004834</c:v>
                </c:pt>
                <c:pt idx="32">
                  <c:v>0.79959343632846258</c:v>
                </c:pt>
                <c:pt idx="33">
                  <c:v>0.7579095764081446</c:v>
                </c:pt>
                <c:pt idx="34">
                  <c:v>0.88428654571056542</c:v>
                </c:pt>
                <c:pt idx="35">
                  <c:v>0.76506149535646684</c:v>
                </c:pt>
                <c:pt idx="36">
                  <c:v>0.76653840862566169</c:v>
                </c:pt>
                <c:pt idx="37">
                  <c:v>0.7711461436068443</c:v>
                </c:pt>
                <c:pt idx="38">
                  <c:v>0.77972832147673998</c:v>
                </c:pt>
                <c:pt idx="39">
                  <c:v>0.8078330463622152</c:v>
                </c:pt>
                <c:pt idx="40">
                  <c:v>0.75462629080497534</c:v>
                </c:pt>
                <c:pt idx="41">
                  <c:v>0.82229295107691869</c:v>
                </c:pt>
                <c:pt idx="42">
                  <c:v>0.84013405317100098</c:v>
                </c:pt>
                <c:pt idx="43">
                  <c:v>0.80675282274703009</c:v>
                </c:pt>
                <c:pt idx="44">
                  <c:v>0.74585311251181197</c:v>
                </c:pt>
                <c:pt idx="45">
                  <c:v>0.79606311965804066</c:v>
                </c:pt>
                <c:pt idx="46">
                  <c:v>0.85361843093695611</c:v>
                </c:pt>
                <c:pt idx="47">
                  <c:v>0.84550198668661114</c:v>
                </c:pt>
                <c:pt idx="48">
                  <c:v>0.78591195160829297</c:v>
                </c:pt>
                <c:pt idx="49">
                  <c:v>0.79610214777250898</c:v>
                </c:pt>
                <c:pt idx="50">
                  <c:v>0.79472964918496836</c:v>
                </c:pt>
                <c:pt idx="51">
                  <c:v>0.79999978652525916</c:v>
                </c:pt>
                <c:pt idx="52">
                  <c:v>0.78001499669043783</c:v>
                </c:pt>
                <c:pt idx="53">
                  <c:v>0.83295307474721281</c:v>
                </c:pt>
                <c:pt idx="54">
                  <c:v>0.85219291655327445</c:v>
                </c:pt>
                <c:pt idx="55">
                  <c:v>0.85240388932506683</c:v>
                </c:pt>
                <c:pt idx="56">
                  <c:v>0.81654247697812121</c:v>
                </c:pt>
                <c:pt idx="57">
                  <c:v>0.80489894921719052</c:v>
                </c:pt>
                <c:pt idx="58">
                  <c:v>0.80219480841967683</c:v>
                </c:pt>
                <c:pt idx="59">
                  <c:v>0.80496674746986496</c:v>
                </c:pt>
                <c:pt idx="60">
                  <c:v>0.81172338639961705</c:v>
                </c:pt>
                <c:pt idx="61">
                  <c:v>0.82839822446417621</c:v>
                </c:pt>
                <c:pt idx="62">
                  <c:v>0.8129831387916937</c:v>
                </c:pt>
                <c:pt idx="63">
                  <c:v>0.81075679737451189</c:v>
                </c:pt>
              </c:numCache>
            </c:numRef>
          </c:xVal>
          <c:yVal>
            <c:numRef>
              <c:f>ICE120501AL1!$F$4:$F$67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7B1E-46B3-8034-3CF6F40EE4DD}"/>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ICE120703AL2!$AN$4:$AN$177</c:f>
              <c:numCache>
                <c:formatCode>0.00</c:formatCode>
                <c:ptCount val="174"/>
                <c:pt idx="4">
                  <c:v>1.3962228423482104</c:v>
                </c:pt>
                <c:pt idx="5">
                  <c:v>1.4001832565738528</c:v>
                </c:pt>
                <c:pt idx="6">
                  <c:v>1.4173944141293278</c:v>
                </c:pt>
                <c:pt idx="7">
                  <c:v>1.5375808654710106</c:v>
                </c:pt>
                <c:pt idx="8">
                  <c:v>1.625576131094441</c:v>
                </c:pt>
                <c:pt idx="9">
                  <c:v>1.6275766730865133</c:v>
                </c:pt>
                <c:pt idx="10">
                  <c:v>1.5931568006565995</c:v>
                </c:pt>
                <c:pt idx="11">
                  <c:v>1.5720273330071843</c:v>
                </c:pt>
                <c:pt idx="12">
                  <c:v>1.5049244636671999</c:v>
                </c:pt>
                <c:pt idx="13">
                  <c:v>1.3978757290403105</c:v>
                </c:pt>
                <c:pt idx="14">
                  <c:v>1.312324710554112</c:v>
                </c:pt>
                <c:pt idx="15">
                  <c:v>1.2526888187007374</c:v>
                </c:pt>
                <c:pt idx="16">
                  <c:v>1.1591307904940986</c:v>
                </c:pt>
                <c:pt idx="17">
                  <c:v>1.0908046349185803</c:v>
                </c:pt>
                <c:pt idx="18">
                  <c:v>1.0232398245653487</c:v>
                </c:pt>
                <c:pt idx="19">
                  <c:v>1.0452253025617577</c:v>
                </c:pt>
                <c:pt idx="20">
                  <c:v>1.0894410860857058</c:v>
                </c:pt>
                <c:pt idx="21">
                  <c:v>1.0522545543617117</c:v>
                </c:pt>
                <c:pt idx="22">
                  <c:v>0.9611648060211011</c:v>
                </c:pt>
                <c:pt idx="23">
                  <c:v>0.89847357788917659</c:v>
                </c:pt>
                <c:pt idx="24">
                  <c:v>1.049904338221205</c:v>
                </c:pt>
                <c:pt idx="25">
                  <c:v>1.1997139287915566</c:v>
                </c:pt>
                <c:pt idx="26">
                  <c:v>1.1764780982546839</c:v>
                </c:pt>
                <c:pt idx="27">
                  <c:v>1.0530458818946693</c:v>
                </c:pt>
                <c:pt idx="28">
                  <c:v>0.94930121563518743</c:v>
                </c:pt>
                <c:pt idx="29">
                  <c:v>0.98557981467412947</c:v>
                </c:pt>
                <c:pt idx="30">
                  <c:v>1.1333459182462549</c:v>
                </c:pt>
                <c:pt idx="31">
                  <c:v>1.1846956839146348</c:v>
                </c:pt>
                <c:pt idx="32">
                  <c:v>1.1629900336579526</c:v>
                </c:pt>
                <c:pt idx="33">
                  <c:v>1.1389340198669555</c:v>
                </c:pt>
                <c:pt idx="34">
                  <c:v>1.1736601309463293</c:v>
                </c:pt>
                <c:pt idx="35">
                  <c:v>1.1575479737778769</c:v>
                </c:pt>
                <c:pt idx="36">
                  <c:v>1.1092654195508032</c:v>
                </c:pt>
                <c:pt idx="37">
                  <c:v>1.0174831029639468</c:v>
                </c:pt>
                <c:pt idx="38">
                  <c:v>1.0515424926489243</c:v>
                </c:pt>
                <c:pt idx="39">
                  <c:v>1.3018763482356279</c:v>
                </c:pt>
                <c:pt idx="40">
                  <c:v>1.5172503708251359</c:v>
                </c:pt>
                <c:pt idx="41">
                  <c:v>1.645926075176698</c:v>
                </c:pt>
                <c:pt idx="42">
                  <c:v>1.6219859630087903</c:v>
                </c:pt>
                <c:pt idx="43">
                  <c:v>1.5595278743450651</c:v>
                </c:pt>
                <c:pt idx="44">
                  <c:v>1.4160463130259435</c:v>
                </c:pt>
                <c:pt idx="45">
                  <c:v>1.2213170333137409</c:v>
                </c:pt>
                <c:pt idx="46">
                  <c:v>1.031687106287462</c:v>
                </c:pt>
                <c:pt idx="47">
                  <c:v>1.0518981312506501</c:v>
                </c:pt>
                <c:pt idx="48">
                  <c:v>1.1681751492115575</c:v>
                </c:pt>
                <c:pt idx="49">
                  <c:v>1.1927912834571588</c:v>
                </c:pt>
                <c:pt idx="50">
                  <c:v>1.1087068934456403</c:v>
                </c:pt>
                <c:pt idx="51">
                  <c:v>1.0179167176428885</c:v>
                </c:pt>
                <c:pt idx="52">
                  <c:v>0.91230673970391929</c:v>
                </c:pt>
                <c:pt idx="53">
                  <c:v>0.97010146083598325</c:v>
                </c:pt>
                <c:pt idx="54">
                  <c:v>0.98769777538328318</c:v>
                </c:pt>
                <c:pt idx="55">
                  <c:v>0.8874242527755043</c:v>
                </c:pt>
                <c:pt idx="56">
                  <c:v>0.92160299298400772</c:v>
                </c:pt>
                <c:pt idx="57">
                  <c:v>0.94828056309983988</c:v>
                </c:pt>
                <c:pt idx="58">
                  <c:v>0.97875000562971004</c:v>
                </c:pt>
                <c:pt idx="59">
                  <c:v>1.1503990875116803</c:v>
                </c:pt>
                <c:pt idx="60">
                  <c:v>1.2415184638329237</c:v>
                </c:pt>
                <c:pt idx="61">
                  <c:v>1.2399255662234474</c:v>
                </c:pt>
                <c:pt idx="62">
                  <c:v>1.2304305989184507</c:v>
                </c:pt>
                <c:pt idx="63">
                  <c:v>1.2042388725247652</c:v>
                </c:pt>
                <c:pt idx="64">
                  <c:v>1.2432272706435132</c:v>
                </c:pt>
                <c:pt idx="65">
                  <c:v>1.257126884630265</c:v>
                </c:pt>
                <c:pt idx="66">
                  <c:v>1.1466104074905694</c:v>
                </c:pt>
                <c:pt idx="67">
                  <c:v>1.0866393447840927</c:v>
                </c:pt>
                <c:pt idx="68">
                  <c:v>1.0892154214424217</c:v>
                </c:pt>
                <c:pt idx="69">
                  <c:v>1.1933169905218874</c:v>
                </c:pt>
                <c:pt idx="70">
                  <c:v>1.2551867681203586</c:v>
                </c:pt>
                <c:pt idx="71">
                  <c:v>1.2277555390791375</c:v>
                </c:pt>
                <c:pt idx="72">
                  <c:v>1.0904017331080946</c:v>
                </c:pt>
                <c:pt idx="73">
                  <c:v>0.98980000780024335</c:v>
                </c:pt>
                <c:pt idx="74">
                  <c:v>1.1717398325643864</c:v>
                </c:pt>
                <c:pt idx="75">
                  <c:v>1.2936698413408205</c:v>
                </c:pt>
                <c:pt idx="76">
                  <c:v>1.3311470322143275</c:v>
                </c:pt>
                <c:pt idx="77">
                  <c:v>1.3502175971112922</c:v>
                </c:pt>
                <c:pt idx="78">
                  <c:v>1.4061902763538843</c:v>
                </c:pt>
                <c:pt idx="79">
                  <c:v>1.3986139955176975</c:v>
                </c:pt>
                <c:pt idx="80">
                  <c:v>1.261195298997134</c:v>
                </c:pt>
                <c:pt idx="81">
                  <c:v>1.1398434356144251</c:v>
                </c:pt>
                <c:pt idx="82">
                  <c:v>1.1507226776972044</c:v>
                </c:pt>
                <c:pt idx="83">
                  <c:v>1.0838152515017152</c:v>
                </c:pt>
                <c:pt idx="84">
                  <c:v>1.0374409077247533</c:v>
                </c:pt>
                <c:pt idx="85">
                  <c:v>1.0820300416105986</c:v>
                </c:pt>
                <c:pt idx="86">
                  <c:v>0.95786584854932344</c:v>
                </c:pt>
                <c:pt idx="87">
                  <c:v>0.92405812034692469</c:v>
                </c:pt>
                <c:pt idx="88">
                  <c:v>1.0888914116585413</c:v>
                </c:pt>
                <c:pt idx="89">
                  <c:v>1.2415624407099766</c:v>
                </c:pt>
                <c:pt idx="90">
                  <c:v>1.1584842861179676</c:v>
                </c:pt>
                <c:pt idx="91">
                  <c:v>1.3163662180506814</c:v>
                </c:pt>
                <c:pt idx="92">
                  <c:v>1.4096210630657131</c:v>
                </c:pt>
                <c:pt idx="93">
                  <c:v>1.3781768939580299</c:v>
                </c:pt>
                <c:pt idx="94">
                  <c:v>1.46909065983028</c:v>
                </c:pt>
                <c:pt idx="95">
                  <c:v>1.4351654539748127</c:v>
                </c:pt>
                <c:pt idx="96">
                  <c:v>1.206189009372038</c:v>
                </c:pt>
                <c:pt idx="97">
                  <c:v>0.99157161358506829</c:v>
                </c:pt>
                <c:pt idx="98">
                  <c:v>1.123072647879316</c:v>
                </c:pt>
                <c:pt idx="99">
                  <c:v>1.3143558809957443</c:v>
                </c:pt>
                <c:pt idx="100">
                  <c:v>1.2504959185389803</c:v>
                </c:pt>
                <c:pt idx="101">
                  <c:v>1.103145733351097</c:v>
                </c:pt>
                <c:pt idx="102">
                  <c:v>1.1171271788673374</c:v>
                </c:pt>
                <c:pt idx="103">
                  <c:v>1.244122476123029</c:v>
                </c:pt>
                <c:pt idx="104">
                  <c:v>1.2849927138417447</c:v>
                </c:pt>
                <c:pt idx="105">
                  <c:v>1.3767092013840472</c:v>
                </c:pt>
                <c:pt idx="106">
                  <c:v>1.5264807860000817</c:v>
                </c:pt>
                <c:pt idx="107">
                  <c:v>1.519385719583791</c:v>
                </c:pt>
                <c:pt idx="108">
                  <c:v>1.363660327857894</c:v>
                </c:pt>
                <c:pt idx="109">
                  <c:v>1.2330923520412289</c:v>
                </c:pt>
                <c:pt idx="110">
                  <c:v>1.2595337299978893</c:v>
                </c:pt>
                <c:pt idx="111">
                  <c:v>1.1930678999373301</c:v>
                </c:pt>
                <c:pt idx="112">
                  <c:v>1.3222050125186338</c:v>
                </c:pt>
                <c:pt idx="113">
                  <c:v>1.3131046213774518</c:v>
                </c:pt>
                <c:pt idx="114">
                  <c:v>1.2371351725243729</c:v>
                </c:pt>
                <c:pt idx="115">
                  <c:v>1.168328220143797</c:v>
                </c:pt>
                <c:pt idx="116">
                  <c:v>1.160871100190936</c:v>
                </c:pt>
                <c:pt idx="117">
                  <c:v>1.2682447589442232</c:v>
                </c:pt>
                <c:pt idx="118">
                  <c:v>1.2394852513986705</c:v>
                </c:pt>
                <c:pt idx="119">
                  <c:v>1.0992950789529372</c:v>
                </c:pt>
                <c:pt idx="120">
                  <c:v>1.0758382942435532</c:v>
                </c:pt>
                <c:pt idx="121">
                  <c:v>1.2256413598531994</c:v>
                </c:pt>
                <c:pt idx="122">
                  <c:v>1.4692503091178448</c:v>
                </c:pt>
                <c:pt idx="123">
                  <c:v>1.4094231838395668</c:v>
                </c:pt>
                <c:pt idx="124">
                  <c:v>1.1693420515020898</c:v>
                </c:pt>
                <c:pt idx="125">
                  <c:v>1.1435381625013041</c:v>
                </c:pt>
                <c:pt idx="126">
                  <c:v>1.1096078495814743</c:v>
                </c:pt>
                <c:pt idx="127">
                  <c:v>1.2528744591530632</c:v>
                </c:pt>
                <c:pt idx="128">
                  <c:v>1.2745657601972462</c:v>
                </c:pt>
                <c:pt idx="129">
                  <c:v>1.2813874459889569</c:v>
                </c:pt>
                <c:pt idx="130">
                  <c:v>1.1329096226654578</c:v>
                </c:pt>
                <c:pt idx="131">
                  <c:v>1.2918354628493731</c:v>
                </c:pt>
                <c:pt idx="132">
                  <c:v>1.2996951982931524</c:v>
                </c:pt>
                <c:pt idx="133">
                  <c:v>1.39415519926618</c:v>
                </c:pt>
                <c:pt idx="134">
                  <c:v>1.3307777165278947</c:v>
                </c:pt>
                <c:pt idx="135">
                  <c:v>1.2254164226596069</c:v>
                </c:pt>
                <c:pt idx="136">
                  <c:v>1.1187446903902885</c:v>
                </c:pt>
                <c:pt idx="137">
                  <c:v>1.0976556951850751</c:v>
                </c:pt>
                <c:pt idx="138">
                  <c:v>1.1468872467910929</c:v>
                </c:pt>
              </c:numCache>
            </c:numRef>
          </c:xVal>
          <c:yVal>
            <c:numRef>
              <c:f>ICE120703AL2!$AO$4:$AO$177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0243-4E1B-A00F-46CD9FE490A8}"/>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ICE120703AL2!$BW$4:$BW$177</c:f>
              <c:numCache>
                <c:formatCode>0.00</c:formatCode>
                <c:ptCount val="174"/>
                <c:pt idx="4">
                  <c:v>1.1143135893841727</c:v>
                </c:pt>
                <c:pt idx="5">
                  <c:v>1.0953844215870969</c:v>
                </c:pt>
                <c:pt idx="6">
                  <c:v>1.1010708771198539</c:v>
                </c:pt>
                <c:pt idx="7">
                  <c:v>1.2554709064388181</c:v>
                </c:pt>
                <c:pt idx="8">
                  <c:v>1.3320136300395302</c:v>
                </c:pt>
                <c:pt idx="9">
                  <c:v>1.3339472700088844</c:v>
                </c:pt>
                <c:pt idx="10">
                  <c:v>1.2651029255562523</c:v>
                </c:pt>
                <c:pt idx="11">
                  <c:v>1.2782641258841188</c:v>
                </c:pt>
                <c:pt idx="12">
                  <c:v>1.1996573145214158</c:v>
                </c:pt>
                <c:pt idx="13">
                  <c:v>1.1377570178718082</c:v>
                </c:pt>
                <c:pt idx="14">
                  <c:v>1.052139097362891</c:v>
                </c:pt>
                <c:pt idx="15">
                  <c:v>0.93576316348679822</c:v>
                </c:pt>
                <c:pt idx="16">
                  <c:v>0.87641871325744103</c:v>
                </c:pt>
                <c:pt idx="17">
                  <c:v>0.81930560565920452</c:v>
                </c:pt>
                <c:pt idx="18">
                  <c:v>0.84748790328325452</c:v>
                </c:pt>
                <c:pt idx="19">
                  <c:v>0.7955865592569451</c:v>
                </c:pt>
                <c:pt idx="20">
                  <c:v>0.85032183075817502</c:v>
                </c:pt>
                <c:pt idx="21">
                  <c:v>0.76920796701146266</c:v>
                </c:pt>
                <c:pt idx="22">
                  <c:v>0.71132535664813368</c:v>
                </c:pt>
                <c:pt idx="23">
                  <c:v>0.7147244964934909</c:v>
                </c:pt>
                <c:pt idx="24">
                  <c:v>0.86608835480280111</c:v>
                </c:pt>
                <c:pt idx="25">
                  <c:v>0.97051183335043434</c:v>
                </c:pt>
                <c:pt idx="26">
                  <c:v>0.97569894079084318</c:v>
                </c:pt>
                <c:pt idx="27">
                  <c:v>0.74677520240811024</c:v>
                </c:pt>
                <c:pt idx="28">
                  <c:v>0.76521762412591032</c:v>
                </c:pt>
                <c:pt idx="29">
                  <c:v>0.7660026811421341</c:v>
                </c:pt>
                <c:pt idx="30">
                  <c:v>0.93229915269154096</c:v>
                </c:pt>
                <c:pt idx="31">
                  <c:v>0.88959443633720237</c:v>
                </c:pt>
                <c:pt idx="32">
                  <c:v>0.93331962405780189</c:v>
                </c:pt>
                <c:pt idx="33">
                  <c:v>0.90919670824408638</c:v>
                </c:pt>
                <c:pt idx="34">
                  <c:v>0.96325364730074181</c:v>
                </c:pt>
                <c:pt idx="35">
                  <c:v>0.8278215481095712</c:v>
                </c:pt>
                <c:pt idx="36">
                  <c:v>0.85848934185977921</c:v>
                </c:pt>
                <c:pt idx="37">
                  <c:v>0.77722651325020453</c:v>
                </c:pt>
                <c:pt idx="38">
                  <c:v>0.87445253091246355</c:v>
                </c:pt>
                <c:pt idx="39">
                  <c:v>1.1002274644764489</c:v>
                </c:pt>
                <c:pt idx="40">
                  <c:v>1.2442125950432388</c:v>
                </c:pt>
                <c:pt idx="41">
                  <c:v>1.4054018773720824</c:v>
                </c:pt>
                <c:pt idx="42">
                  <c:v>1.3032539531814564</c:v>
                </c:pt>
                <c:pt idx="43">
                  <c:v>1.2521867624950129</c:v>
                </c:pt>
                <c:pt idx="44">
                  <c:v>1.1314609791531731</c:v>
                </c:pt>
                <c:pt idx="45">
                  <c:v>0.92527915741825217</c:v>
                </c:pt>
                <c:pt idx="46">
                  <c:v>0.82047779836925483</c:v>
                </c:pt>
                <c:pt idx="47">
                  <c:v>0.89406029130972464</c:v>
                </c:pt>
                <c:pt idx="48">
                  <c:v>0.92718263724791372</c:v>
                </c:pt>
                <c:pt idx="49">
                  <c:v>0.95173186947079658</c:v>
                </c:pt>
                <c:pt idx="50">
                  <c:v>0.91497500743655991</c:v>
                </c:pt>
                <c:pt idx="51">
                  <c:v>0.84709418961108995</c:v>
                </c:pt>
                <c:pt idx="52">
                  <c:v>0.71844104964940225</c:v>
                </c:pt>
                <c:pt idx="53">
                  <c:v>0.82708458875874791</c:v>
                </c:pt>
                <c:pt idx="54">
                  <c:v>0.80187473128332964</c:v>
                </c:pt>
                <c:pt idx="55">
                  <c:v>0.75493567665283257</c:v>
                </c:pt>
                <c:pt idx="56">
                  <c:v>0.78904751483861757</c:v>
                </c:pt>
                <c:pt idx="57">
                  <c:v>0.7953603029317311</c:v>
                </c:pt>
                <c:pt idx="58">
                  <c:v>0.83083705343888314</c:v>
                </c:pt>
                <c:pt idx="59">
                  <c:v>0.98565741329813528</c:v>
                </c:pt>
                <c:pt idx="60">
                  <c:v>1.0099747975966602</c:v>
                </c:pt>
                <c:pt idx="61">
                  <c:v>1.0083149979644654</c:v>
                </c:pt>
                <c:pt idx="62">
                  <c:v>1.0181508586367507</c:v>
                </c:pt>
                <c:pt idx="63">
                  <c:v>1.0254763602203467</c:v>
                </c:pt>
                <c:pt idx="64">
                  <c:v>1.0011643263163763</c:v>
                </c:pt>
                <c:pt idx="65">
                  <c:v>1.0782305682804099</c:v>
                </c:pt>
                <c:pt idx="66">
                  <c:v>0.95998453911799619</c:v>
                </c:pt>
                <c:pt idx="67">
                  <c:v>0.86451993438880104</c:v>
                </c:pt>
                <c:pt idx="68">
                  <c:v>0.8942792990244115</c:v>
                </c:pt>
                <c:pt idx="69">
                  <c:v>1.0663417660811592</c:v>
                </c:pt>
                <c:pt idx="70">
                  <c:v>1.0423718116569121</c:v>
                </c:pt>
                <c:pt idx="71">
                  <c:v>1.0239657905929724</c:v>
                </c:pt>
                <c:pt idx="72">
                  <c:v>0.95016520259921133</c:v>
                </c:pt>
                <c:pt idx="73">
                  <c:v>0.85869122526864183</c:v>
                </c:pt>
                <c:pt idx="74">
                  <c:v>1.0405641480100667</c:v>
                </c:pt>
                <c:pt idx="75">
                  <c:v>1.0710152147637824</c:v>
                </c:pt>
                <c:pt idx="76">
                  <c:v>1.1652680236145709</c:v>
                </c:pt>
                <c:pt idx="77">
                  <c:v>1.1460264364888173</c:v>
                </c:pt>
                <c:pt idx="78">
                  <c:v>1.1734423737086908</c:v>
                </c:pt>
                <c:pt idx="79">
                  <c:v>1.1657991908497856</c:v>
                </c:pt>
                <c:pt idx="80">
                  <c:v>1.047711322306504</c:v>
                </c:pt>
                <c:pt idx="81">
                  <c:v>0.95221403690107698</c:v>
                </c:pt>
                <c:pt idx="82">
                  <c:v>0.97068902696113768</c:v>
                </c:pt>
                <c:pt idx="83">
                  <c:v>0.91085185874293018</c:v>
                </c:pt>
                <c:pt idx="84">
                  <c:v>0.90773350294325006</c:v>
                </c:pt>
                <c:pt idx="85">
                  <c:v>0.90893284480637715</c:v>
                </c:pt>
                <c:pt idx="86">
                  <c:v>0.83111177972238348</c:v>
                </c:pt>
                <c:pt idx="87">
                  <c:v>0.79076011949726643</c:v>
                </c:pt>
                <c:pt idx="88">
                  <c:v>0.96411823878616487</c:v>
                </c:pt>
                <c:pt idx="89">
                  <c:v>1.0748137058148819</c:v>
                </c:pt>
                <c:pt idx="90">
                  <c:v>0.91468188920015447</c:v>
                </c:pt>
                <c:pt idx="91">
                  <c:v>1.19139233911015</c:v>
                </c:pt>
                <c:pt idx="92">
                  <c:v>1.1858291021024634</c:v>
                </c:pt>
                <c:pt idx="93">
                  <c:v>1.2045444809720618</c:v>
                </c:pt>
                <c:pt idx="94">
                  <c:v>1.2805915348215937</c:v>
                </c:pt>
                <c:pt idx="95">
                  <c:v>1.2111727869434079</c:v>
                </c:pt>
                <c:pt idx="96">
                  <c:v>0.96198520031791501</c:v>
                </c:pt>
                <c:pt idx="97">
                  <c:v>0.86580065250822691</c:v>
                </c:pt>
                <c:pt idx="98">
                  <c:v>0.99595920477975608</c:v>
                </c:pt>
                <c:pt idx="99">
                  <c:v>1.158625735873466</c:v>
                </c:pt>
                <c:pt idx="100">
                  <c:v>1.061595381393984</c:v>
                </c:pt>
                <c:pt idx="101">
                  <c:v>0.95235599418338213</c:v>
                </c:pt>
                <c:pt idx="102">
                  <c:v>0.9813245176769041</c:v>
                </c:pt>
                <c:pt idx="103">
                  <c:v>1.1131439329098776</c:v>
                </c:pt>
                <c:pt idx="104">
                  <c:v>1.1106243786058752</c:v>
                </c:pt>
                <c:pt idx="105">
                  <c:v>1.220577644125459</c:v>
                </c:pt>
                <c:pt idx="106">
                  <c:v>1.3290023867187752</c:v>
                </c:pt>
                <c:pt idx="107">
                  <c:v>1.3218404182797663</c:v>
                </c:pt>
                <c:pt idx="108">
                  <c:v>1.1573952045311509</c:v>
                </c:pt>
                <c:pt idx="109">
                  <c:v>1.0650055766917677</c:v>
                </c:pt>
                <c:pt idx="110">
                  <c:v>1.1298155226257096</c:v>
                </c:pt>
                <c:pt idx="111">
                  <c:v>1.0461707105424323</c:v>
                </c:pt>
                <c:pt idx="112">
                  <c:v>1.1960459211010175</c:v>
                </c:pt>
                <c:pt idx="113">
                  <c:v>1.1615120579371172</c:v>
                </c:pt>
                <c:pt idx="114">
                  <c:v>1.0976389570613199</c:v>
                </c:pt>
                <c:pt idx="115">
                  <c:v>0.9998400326580259</c:v>
                </c:pt>
                <c:pt idx="116">
                  <c:v>1.0241318106824464</c:v>
                </c:pt>
                <c:pt idx="117">
                  <c:v>1.1212269674130151</c:v>
                </c:pt>
                <c:pt idx="118">
                  <c:v>1.0412040278447443</c:v>
                </c:pt>
                <c:pt idx="119">
                  <c:v>0.96893082337629277</c:v>
                </c:pt>
                <c:pt idx="120">
                  <c:v>0.94540713664419029</c:v>
                </c:pt>
                <c:pt idx="121">
                  <c:v>1.0521573702311182</c:v>
                </c:pt>
                <c:pt idx="122">
                  <c:v>1.2335587174730454</c:v>
                </c:pt>
                <c:pt idx="123">
                  <c:v>1.193062420172049</c:v>
                </c:pt>
                <c:pt idx="124">
                  <c:v>1.0256266158118539</c:v>
                </c:pt>
                <c:pt idx="125">
                  <c:v>1.0153325147883496</c:v>
                </c:pt>
                <c:pt idx="126">
                  <c:v>0.97370066984580173</c:v>
                </c:pt>
                <c:pt idx="127">
                  <c:v>1.091028457394672</c:v>
                </c:pt>
                <c:pt idx="128">
                  <c:v>1.098591776416137</c:v>
                </c:pt>
                <c:pt idx="129">
                  <c:v>1.1529141901851292</c:v>
                </c:pt>
                <c:pt idx="130">
                  <c:v>0.94742010483891193</c:v>
                </c:pt>
                <c:pt idx="131">
                  <c:v>1.1555937730001089</c:v>
                </c:pt>
                <c:pt idx="132">
                  <c:v>1.1721980664211697</c:v>
                </c:pt>
                <c:pt idx="133">
                  <c:v>1.2642567353714791</c:v>
                </c:pt>
                <c:pt idx="134">
                  <c:v>1.1227731406104755</c:v>
                </c:pt>
                <c:pt idx="135">
                  <c:v>1.0496985647194694</c:v>
                </c:pt>
                <c:pt idx="136">
                  <c:v>0.89200904042743256</c:v>
                </c:pt>
                <c:pt idx="137">
                  <c:v>0.94389912319950087</c:v>
                </c:pt>
                <c:pt idx="138">
                  <c:v>0.98949212278280019</c:v>
                </c:pt>
                <c:pt idx="139">
                  <c:v>1.0007184349536609</c:v>
                </c:pt>
                <c:pt idx="140">
                  <c:v>1.1024360719554072</c:v>
                </c:pt>
                <c:pt idx="141">
                  <c:v>1.0135166567936527</c:v>
                </c:pt>
                <c:pt idx="142">
                  <c:v>0.87569609754981181</c:v>
                </c:pt>
                <c:pt idx="143">
                  <c:v>1.0321932546799899</c:v>
                </c:pt>
                <c:pt idx="144">
                  <c:v>1.1282277316739726</c:v>
                </c:pt>
                <c:pt idx="145">
                  <c:v>1.1830601365816826</c:v>
                </c:pt>
                <c:pt idx="146">
                  <c:v>0.96067077917952726</c:v>
                </c:pt>
                <c:pt idx="147">
                  <c:v>1.0002433425537947</c:v>
                </c:pt>
                <c:pt idx="148">
                  <c:v>1.0137007411560901</c:v>
                </c:pt>
                <c:pt idx="149">
                  <c:v>1.0676555522665092</c:v>
                </c:pt>
                <c:pt idx="150">
                  <c:v>1.0475685214580392</c:v>
                </c:pt>
                <c:pt idx="151">
                  <c:v>1.0516713881456696</c:v>
                </c:pt>
                <c:pt idx="152">
                  <c:v>1.0812436775354486</c:v>
                </c:pt>
                <c:pt idx="153">
                  <c:v>1.0832099702329705</c:v>
                </c:pt>
                <c:pt idx="154">
                  <c:v>1.0299083061338516</c:v>
                </c:pt>
                <c:pt idx="155">
                  <c:v>1.0671109843979141</c:v>
                </c:pt>
                <c:pt idx="156">
                  <c:v>1.008203928694932</c:v>
                </c:pt>
                <c:pt idx="157">
                  <c:v>1.0662469141903188</c:v>
                </c:pt>
                <c:pt idx="158">
                  <c:v>0.99640335234924149</c:v>
                </c:pt>
                <c:pt idx="159">
                  <c:v>0.96679826094975141</c:v>
                </c:pt>
                <c:pt idx="160">
                  <c:v>1.0394770056595783</c:v>
                </c:pt>
                <c:pt idx="161">
                  <c:v>1.0375174491904018</c:v>
                </c:pt>
                <c:pt idx="162">
                  <c:v>1.0593317606240635</c:v>
                </c:pt>
              </c:numCache>
            </c:numRef>
          </c:xVal>
          <c:yVal>
            <c:numRef>
              <c:f>ICE120703AL2!$BX$4:$BX$177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9AD6-4ACF-BE78-561857FA5A94}"/>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ICE120703AL2!$CD$4:$CD$177</c:f>
              <c:numCache>
                <c:formatCode>0.00</c:formatCode>
                <c:ptCount val="174"/>
                <c:pt idx="4">
                  <c:v>1.2165086623482102</c:v>
                </c:pt>
                <c:pt idx="5">
                  <c:v>1.1942057565738526</c:v>
                </c:pt>
                <c:pt idx="6">
                  <c:v>1.1982285141293276</c:v>
                </c:pt>
                <c:pt idx="7">
                  <c:v>1.3578666854710104</c:v>
                </c:pt>
                <c:pt idx="8">
                  <c:v>1.4327624310944409</c:v>
                </c:pt>
                <c:pt idx="9">
                  <c:v>1.4347629730865132</c:v>
                </c:pt>
                <c:pt idx="10">
                  <c:v>1.3607976606565995</c:v>
                </c:pt>
                <c:pt idx="11">
                  <c:v>1.3792136330071842</c:v>
                </c:pt>
                <c:pt idx="12">
                  <c:v>1.2989469636671997</c:v>
                </c:pt>
                <c:pt idx="13">
                  <c:v>1.2438597990403104</c:v>
                </c:pt>
                <c:pt idx="14">
                  <c:v>1.1583087805541119</c:v>
                </c:pt>
                <c:pt idx="15">
                  <c:v>1.0335229187007373</c:v>
                </c:pt>
                <c:pt idx="16">
                  <c:v>0.97941661049409845</c:v>
                </c:pt>
                <c:pt idx="17">
                  <c:v>0.92405092491858021</c:v>
                </c:pt>
                <c:pt idx="18">
                  <c:v>0.9644560645653486</c:v>
                </c:pt>
                <c:pt idx="19">
                  <c:v>0.90363827256175755</c:v>
                </c:pt>
                <c:pt idx="20">
                  <c:v>0.95988981608570567</c:v>
                </c:pt>
                <c:pt idx="21">
                  <c:v>0.8725403743617115</c:v>
                </c:pt>
                <c:pt idx="22">
                  <c:v>0.81957777602110093</c:v>
                </c:pt>
                <c:pt idx="23">
                  <c:v>0.83123341788917648</c:v>
                </c:pt>
                <c:pt idx="24">
                  <c:v>0.98266417822120489</c:v>
                </c:pt>
                <c:pt idx="25">
                  <c:v>1.0817624787915565</c:v>
                </c:pt>
                <c:pt idx="26">
                  <c:v>1.0905151682546839</c:v>
                </c:pt>
                <c:pt idx="27">
                  <c:v>0.84706838189466915</c:v>
                </c:pt>
                <c:pt idx="28">
                  <c:v>0.88206105563518733</c:v>
                </c:pt>
                <c:pt idx="29">
                  <c:v>0.87877557467412948</c:v>
                </c:pt>
                <c:pt idx="30">
                  <c:v>1.0473829882462549</c:v>
                </c:pt>
                <c:pt idx="31">
                  <c:v>0.99188198391463467</c:v>
                </c:pt>
                <c:pt idx="32">
                  <c:v>1.0450385836579525</c:v>
                </c:pt>
                <c:pt idx="33">
                  <c:v>1.0209825698669555</c:v>
                </c:pt>
                <c:pt idx="34">
                  <c:v>1.0775261809463292</c:v>
                </c:pt>
                <c:pt idx="35">
                  <c:v>0.92518883377787686</c:v>
                </c:pt>
                <c:pt idx="36">
                  <c:v>0.96767838955080299</c:v>
                </c:pt>
                <c:pt idx="37">
                  <c:v>0.88793183296394673</c:v>
                </c:pt>
                <c:pt idx="38">
                  <c:v>0.99275873264892422</c:v>
                </c:pt>
                <c:pt idx="39">
                  <c:v>1.2159134182356279</c:v>
                </c:pt>
                <c:pt idx="40">
                  <c:v>1.3504966608251359</c:v>
                </c:pt>
                <c:pt idx="41">
                  <c:v>1.5163748051766979</c:v>
                </c:pt>
                <c:pt idx="42">
                  <c:v>1.4028200630087901</c:v>
                </c:pt>
                <c:pt idx="43">
                  <c:v>1.353550374345065</c:v>
                </c:pt>
                <c:pt idx="44">
                  <c:v>1.2363321330259434</c:v>
                </c:pt>
                <c:pt idx="45">
                  <c:v>1.0285033333137408</c:v>
                </c:pt>
                <c:pt idx="46">
                  <c:v>0.93555315628746194</c:v>
                </c:pt>
                <c:pt idx="47">
                  <c:v>1.01476904125065</c:v>
                </c:pt>
                <c:pt idx="48">
                  <c:v>1.0386238792115574</c:v>
                </c:pt>
                <c:pt idx="49">
                  <c:v>1.0632400134571587</c:v>
                </c:pt>
                <c:pt idx="50">
                  <c:v>1.0323905734456402</c:v>
                </c:pt>
                <c:pt idx="51">
                  <c:v>0.96696020764288848</c:v>
                </c:pt>
                <c:pt idx="52">
                  <c:v>0.83599041970391919</c:v>
                </c:pt>
                <c:pt idx="53">
                  <c:v>0.94925797083598318</c:v>
                </c:pt>
                <c:pt idx="54">
                  <c:v>0.92045761538328308</c:v>
                </c:pt>
                <c:pt idx="55">
                  <c:v>0.87763356277550431</c:v>
                </c:pt>
                <c:pt idx="56">
                  <c:v>0.91181230298400773</c:v>
                </c:pt>
                <c:pt idx="57">
                  <c:v>0.91717047309983979</c:v>
                </c:pt>
                <c:pt idx="58">
                  <c:v>0.95306858562970986</c:v>
                </c:pt>
                <c:pt idx="59">
                  <c:v>1.1066557475116803</c:v>
                </c:pt>
                <c:pt idx="60">
                  <c:v>1.1235670138329237</c:v>
                </c:pt>
                <c:pt idx="61">
                  <c:v>1.1219741162234473</c:v>
                </c:pt>
                <c:pt idx="62">
                  <c:v>1.1342966489184507</c:v>
                </c:pt>
                <c:pt idx="63">
                  <c:v>1.1454551125247652</c:v>
                </c:pt>
                <c:pt idx="64">
                  <c:v>1.1136760006435131</c:v>
                </c:pt>
                <c:pt idx="65">
                  <c:v>1.1983431246302649</c:v>
                </c:pt>
                <c:pt idx="66">
                  <c:v>1.0793702474905693</c:v>
                </c:pt>
                <c:pt idx="67">
                  <c:v>0.97983510478409275</c:v>
                </c:pt>
                <c:pt idx="68">
                  <c:v>1.0128991014424216</c:v>
                </c:pt>
                <c:pt idx="69">
                  <c:v>1.1898616805218873</c:v>
                </c:pt>
                <c:pt idx="70">
                  <c:v>1.1590528181203585</c:v>
                </c:pt>
                <c:pt idx="71">
                  <c:v>1.1417926090791375</c:v>
                </c:pt>
                <c:pt idx="72">
                  <c:v>1.0738096231080945</c:v>
                </c:pt>
                <c:pt idx="73">
                  <c:v>0.98259457780024317</c:v>
                </c:pt>
                <c:pt idx="74">
                  <c:v>1.1645344025643862</c:v>
                </c:pt>
                <c:pt idx="75">
                  <c:v>1.1868656013408205</c:v>
                </c:pt>
                <c:pt idx="76">
                  <c:v>1.2874036922143275</c:v>
                </c:pt>
                <c:pt idx="77">
                  <c:v>1.2642546671112922</c:v>
                </c:pt>
                <c:pt idx="78">
                  <c:v>1.2882388263538842</c:v>
                </c:pt>
                <c:pt idx="79">
                  <c:v>1.2806625455176974</c:v>
                </c:pt>
                <c:pt idx="80">
                  <c:v>1.165061348997134</c:v>
                </c:pt>
                <c:pt idx="81">
                  <c:v>1.072603275614425</c:v>
                </c:pt>
                <c:pt idx="82">
                  <c:v>1.0919389176972043</c:v>
                </c:pt>
                <c:pt idx="83">
                  <c:v>1.0328587415017152</c:v>
                </c:pt>
                <c:pt idx="84">
                  <c:v>1.0323280377247532</c:v>
                </c:pt>
                <c:pt idx="85">
                  <c:v>1.0310735316105986</c:v>
                </c:pt>
                <c:pt idx="86">
                  <c:v>0.95568973854932326</c:v>
                </c:pt>
                <c:pt idx="87">
                  <c:v>0.91662085034692464</c:v>
                </c:pt>
                <c:pt idx="88">
                  <c:v>1.0887440816585412</c:v>
                </c:pt>
                <c:pt idx="89">
                  <c:v>1.1978191007099765</c:v>
                </c:pt>
                <c:pt idx="90">
                  <c:v>1.0289330161179675</c:v>
                </c:pt>
                <c:pt idx="91">
                  <c:v>1.3162188880506813</c:v>
                </c:pt>
                <c:pt idx="92">
                  <c:v>1.3028168230657131</c:v>
                </c:pt>
                <c:pt idx="93">
                  <c:v>1.3272203839580299</c:v>
                </c:pt>
                <c:pt idx="94">
                  <c:v>1.4018504998302799</c:v>
                </c:pt>
                <c:pt idx="95">
                  <c:v>1.3283612139748127</c:v>
                </c:pt>
                <c:pt idx="96">
                  <c:v>1.0766377393720379</c:v>
                </c:pt>
                <c:pt idx="97">
                  <c:v>0.99114177358506828</c:v>
                </c:pt>
                <c:pt idx="98">
                  <c:v>1.1216798678793161</c:v>
                </c:pt>
                <c:pt idx="99">
                  <c:v>1.2832457909957442</c:v>
                </c:pt>
                <c:pt idx="100">
                  <c:v>1.1832557585389802</c:v>
                </c:pt>
                <c:pt idx="101">
                  <c:v>1.0774643133510968</c:v>
                </c:pt>
                <c:pt idx="102">
                  <c:v>1.1082470388673373</c:v>
                </c:pt>
                <c:pt idx="103">
                  <c:v>1.2390096061230289</c:v>
                </c:pt>
                <c:pt idx="104">
                  <c:v>1.2340362038417447</c:v>
                </c:pt>
                <c:pt idx="105">
                  <c:v>1.3455991113840471</c:v>
                </c:pt>
                <c:pt idx="106">
                  <c:v>1.4501644660000816</c:v>
                </c:pt>
                <c:pt idx="107">
                  <c:v>1.4430693995837909</c:v>
                </c:pt>
                <c:pt idx="108">
                  <c:v>1.277697397857894</c:v>
                </c:pt>
                <c:pt idx="109">
                  <c:v>1.1893490120412289</c:v>
                </c:pt>
                <c:pt idx="110">
                  <c:v>1.2560784199978892</c:v>
                </c:pt>
                <c:pt idx="111">
                  <c:v>1.17222440993733</c:v>
                </c:pt>
                <c:pt idx="112">
                  <c:v>1.3222050125186338</c:v>
                </c:pt>
                <c:pt idx="113">
                  <c:v>1.2874232013774516</c:v>
                </c:pt>
                <c:pt idx="114">
                  <c:v>1.2242217625243728</c:v>
                </c:pt>
                <c:pt idx="115">
                  <c:v>1.124584880143797</c:v>
                </c:pt>
                <c:pt idx="116">
                  <c:v>1.1519909601909359</c:v>
                </c:pt>
                <c:pt idx="117">
                  <c:v>1.2489807989442232</c:v>
                </c:pt>
                <c:pt idx="118">
                  <c:v>1.1631689313986704</c:v>
                </c:pt>
                <c:pt idx="119">
                  <c:v>1.0964139689529371</c:v>
                </c:pt>
                <c:pt idx="120">
                  <c:v>1.072957184243553</c:v>
                </c:pt>
                <c:pt idx="121">
                  <c:v>1.1768296298531993</c:v>
                </c:pt>
                <c:pt idx="122">
                  <c:v>1.3512988591178448</c:v>
                </c:pt>
                <c:pt idx="123">
                  <c:v>1.3132892338395667</c:v>
                </c:pt>
                <c:pt idx="124">
                  <c:v>1.1527499415020896</c:v>
                </c:pt>
                <c:pt idx="125">
                  <c:v>1.1426916025013041</c:v>
                </c:pt>
                <c:pt idx="126">
                  <c:v>1.1021705795814742</c:v>
                </c:pt>
                <c:pt idx="127">
                  <c:v>1.2181431991530631</c:v>
                </c:pt>
                <c:pt idx="128">
                  <c:v>1.2236092501972462</c:v>
                </c:pt>
                <c:pt idx="129">
                  <c:v>1.2805408859889569</c:v>
                </c:pt>
                <c:pt idx="130">
                  <c:v>1.0699919926654577</c:v>
                </c:pt>
                <c:pt idx="131">
                  <c:v>1.2843981928493731</c:v>
                </c:pt>
                <c:pt idx="132">
                  <c:v>1.2996951982931524</c:v>
                </c:pt>
                <c:pt idx="133">
                  <c:v>1.3919790892661799</c:v>
                </c:pt>
                <c:pt idx="134">
                  <c:v>1.2448147865278947</c:v>
                </c:pt>
                <c:pt idx="135">
                  <c:v>1.1750419526596068</c:v>
                </c:pt>
                <c:pt idx="136">
                  <c:v>1.0119404503902885</c:v>
                </c:pt>
                <c:pt idx="137">
                  <c:v>1.072641655185075</c:v>
                </c:pt>
                <c:pt idx="138">
                  <c:v>1.1179692067910929</c:v>
                </c:pt>
              </c:numCache>
            </c:numRef>
          </c:xVal>
          <c:yVal>
            <c:numRef>
              <c:f>ICE120703AL2!$CE$4:$CE$177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6933-4D6F-B533-A29781498387}"/>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ICE120703AL2!$A$8:$A$177</c:f>
              <c:numCache>
                <c:formatCode>General</c:formatCode>
                <c:ptCount val="170"/>
                <c:pt idx="0">
                  <c:v>11.56</c:v>
                </c:pt>
                <c:pt idx="1">
                  <c:v>8.67</c:v>
                </c:pt>
                <c:pt idx="2">
                  <c:v>7.2250000000000005</c:v>
                </c:pt>
                <c:pt idx="3">
                  <c:v>11.56</c:v>
                </c:pt>
                <c:pt idx="4">
                  <c:v>10.115</c:v>
                </c:pt>
                <c:pt idx="5">
                  <c:v>10.115</c:v>
                </c:pt>
                <c:pt idx="6">
                  <c:v>5.78</c:v>
                </c:pt>
                <c:pt idx="7">
                  <c:v>10.115</c:v>
                </c:pt>
                <c:pt idx="8">
                  <c:v>8.67</c:v>
                </c:pt>
                <c:pt idx="9">
                  <c:v>14.450000000000001</c:v>
                </c:pt>
                <c:pt idx="10">
                  <c:v>14.450000000000001</c:v>
                </c:pt>
                <c:pt idx="11">
                  <c:v>7.2250000000000005</c:v>
                </c:pt>
                <c:pt idx="12">
                  <c:v>11.56</c:v>
                </c:pt>
                <c:pt idx="13">
                  <c:v>13.005000000000001</c:v>
                </c:pt>
                <c:pt idx="14">
                  <c:v>27.455000000000002</c:v>
                </c:pt>
                <c:pt idx="15">
                  <c:v>15.895000000000001</c:v>
                </c:pt>
                <c:pt idx="16">
                  <c:v>17.34</c:v>
                </c:pt>
                <c:pt idx="17">
                  <c:v>11.56</c:v>
                </c:pt>
                <c:pt idx="18">
                  <c:v>15.895000000000001</c:v>
                </c:pt>
                <c:pt idx="19">
                  <c:v>26.01</c:v>
                </c:pt>
                <c:pt idx="20">
                  <c:v>26.01</c:v>
                </c:pt>
                <c:pt idx="21">
                  <c:v>18.785</c:v>
                </c:pt>
                <c:pt idx="22">
                  <c:v>23.12</c:v>
                </c:pt>
                <c:pt idx="23">
                  <c:v>8.67</c:v>
                </c:pt>
                <c:pt idx="24">
                  <c:v>26.01</c:v>
                </c:pt>
                <c:pt idx="25">
                  <c:v>20.23</c:v>
                </c:pt>
                <c:pt idx="26">
                  <c:v>23.12</c:v>
                </c:pt>
                <c:pt idx="27">
                  <c:v>10.115</c:v>
                </c:pt>
                <c:pt idx="28">
                  <c:v>18.785</c:v>
                </c:pt>
                <c:pt idx="29">
                  <c:v>18.785</c:v>
                </c:pt>
                <c:pt idx="30">
                  <c:v>21.675000000000001</c:v>
                </c:pt>
                <c:pt idx="31">
                  <c:v>5.78</c:v>
                </c:pt>
                <c:pt idx="32">
                  <c:v>15.895000000000001</c:v>
                </c:pt>
                <c:pt idx="33">
                  <c:v>17.34</c:v>
                </c:pt>
                <c:pt idx="34">
                  <c:v>27.455000000000002</c:v>
                </c:pt>
                <c:pt idx="35">
                  <c:v>23.12</c:v>
                </c:pt>
                <c:pt idx="36">
                  <c:v>13.005000000000001</c:v>
                </c:pt>
                <c:pt idx="37">
                  <c:v>17.34</c:v>
                </c:pt>
                <c:pt idx="38">
                  <c:v>7.2250000000000005</c:v>
                </c:pt>
                <c:pt idx="39">
                  <c:v>8.67</c:v>
                </c:pt>
                <c:pt idx="40">
                  <c:v>11.56</c:v>
                </c:pt>
                <c:pt idx="41">
                  <c:v>10.115</c:v>
                </c:pt>
                <c:pt idx="42">
                  <c:v>21.675000000000001</c:v>
                </c:pt>
                <c:pt idx="43">
                  <c:v>31.790000000000003</c:v>
                </c:pt>
                <c:pt idx="44">
                  <c:v>17.34</c:v>
                </c:pt>
                <c:pt idx="45">
                  <c:v>17.34</c:v>
                </c:pt>
                <c:pt idx="46">
                  <c:v>24.565000000000001</c:v>
                </c:pt>
                <c:pt idx="47">
                  <c:v>28.900000000000002</c:v>
                </c:pt>
                <c:pt idx="48">
                  <c:v>24.565000000000001</c:v>
                </c:pt>
                <c:pt idx="49">
                  <c:v>36.125</c:v>
                </c:pt>
                <c:pt idx="50">
                  <c:v>26.01</c:v>
                </c:pt>
                <c:pt idx="51">
                  <c:v>40.46</c:v>
                </c:pt>
                <c:pt idx="52">
                  <c:v>40.46</c:v>
                </c:pt>
                <c:pt idx="53">
                  <c:v>33.234999999999999</c:v>
                </c:pt>
                <c:pt idx="54">
                  <c:v>34.68</c:v>
                </c:pt>
                <c:pt idx="55">
                  <c:v>30.345000000000002</c:v>
                </c:pt>
                <c:pt idx="56">
                  <c:v>18.785</c:v>
                </c:pt>
                <c:pt idx="57">
                  <c:v>18.785</c:v>
                </c:pt>
                <c:pt idx="58">
                  <c:v>21.675000000000001</c:v>
                </c:pt>
                <c:pt idx="59">
                  <c:v>27.455000000000002</c:v>
                </c:pt>
                <c:pt idx="60">
                  <c:v>17.34</c:v>
                </c:pt>
                <c:pt idx="61">
                  <c:v>27.455000000000002</c:v>
                </c:pt>
                <c:pt idx="62">
                  <c:v>26.01</c:v>
                </c:pt>
                <c:pt idx="63">
                  <c:v>20.23</c:v>
                </c:pt>
                <c:pt idx="64">
                  <c:v>24.565000000000001</c:v>
                </c:pt>
                <c:pt idx="65">
                  <c:v>44.795000000000002</c:v>
                </c:pt>
                <c:pt idx="66">
                  <c:v>21.675000000000001</c:v>
                </c:pt>
                <c:pt idx="67">
                  <c:v>23.12</c:v>
                </c:pt>
                <c:pt idx="68">
                  <c:v>37.57</c:v>
                </c:pt>
                <c:pt idx="69">
                  <c:v>41.905000000000001</c:v>
                </c:pt>
                <c:pt idx="70">
                  <c:v>41.905000000000001</c:v>
                </c:pt>
                <c:pt idx="71">
                  <c:v>20.23</c:v>
                </c:pt>
                <c:pt idx="72">
                  <c:v>30.345000000000002</c:v>
                </c:pt>
                <c:pt idx="73">
                  <c:v>23.12</c:v>
                </c:pt>
                <c:pt idx="74">
                  <c:v>18.785</c:v>
                </c:pt>
                <c:pt idx="75">
                  <c:v>18.785</c:v>
                </c:pt>
                <c:pt idx="76">
                  <c:v>21.675000000000001</c:v>
                </c:pt>
                <c:pt idx="77">
                  <c:v>26.01</c:v>
                </c:pt>
                <c:pt idx="78">
                  <c:v>27.455000000000002</c:v>
                </c:pt>
                <c:pt idx="79">
                  <c:v>28.900000000000002</c:v>
                </c:pt>
                <c:pt idx="80">
                  <c:v>43.35</c:v>
                </c:pt>
                <c:pt idx="81">
                  <c:v>28.900000000000002</c:v>
                </c:pt>
                <c:pt idx="82">
                  <c:v>46.24</c:v>
                </c:pt>
                <c:pt idx="83">
                  <c:v>67.915000000000006</c:v>
                </c:pt>
                <c:pt idx="84">
                  <c:v>54.910000000000004</c:v>
                </c:pt>
                <c:pt idx="85">
                  <c:v>30.345000000000002</c:v>
                </c:pt>
                <c:pt idx="86">
                  <c:v>17.34</c:v>
                </c:pt>
                <c:pt idx="87">
                  <c:v>54.910000000000004</c:v>
                </c:pt>
                <c:pt idx="88">
                  <c:v>20.23</c:v>
                </c:pt>
                <c:pt idx="89">
                  <c:v>28.900000000000002</c:v>
                </c:pt>
                <c:pt idx="90">
                  <c:v>26.01</c:v>
                </c:pt>
                <c:pt idx="91">
                  <c:v>20.23</c:v>
                </c:pt>
                <c:pt idx="92">
                  <c:v>17.34</c:v>
                </c:pt>
                <c:pt idx="93">
                  <c:v>56.355000000000004</c:v>
                </c:pt>
                <c:pt idx="94">
                  <c:v>59.245000000000005</c:v>
                </c:pt>
                <c:pt idx="95">
                  <c:v>33.234999999999999</c:v>
                </c:pt>
                <c:pt idx="96">
                  <c:v>26.01</c:v>
                </c:pt>
                <c:pt idx="97">
                  <c:v>34.68</c:v>
                </c:pt>
                <c:pt idx="98">
                  <c:v>69.36</c:v>
                </c:pt>
                <c:pt idx="99">
                  <c:v>43.35</c:v>
                </c:pt>
                <c:pt idx="100">
                  <c:v>28.900000000000002</c:v>
                </c:pt>
                <c:pt idx="101">
                  <c:v>33.234999999999999</c:v>
                </c:pt>
                <c:pt idx="102">
                  <c:v>24.565000000000001</c:v>
                </c:pt>
                <c:pt idx="103">
                  <c:v>24.565000000000001</c:v>
                </c:pt>
                <c:pt idx="104">
                  <c:v>23.12</c:v>
                </c:pt>
                <c:pt idx="105">
                  <c:v>30.345000000000002</c:v>
                </c:pt>
                <c:pt idx="106">
                  <c:v>44.795000000000002</c:v>
                </c:pt>
                <c:pt idx="107">
                  <c:v>36.125</c:v>
                </c:pt>
                <c:pt idx="108">
                  <c:v>53.465000000000003</c:v>
                </c:pt>
                <c:pt idx="109">
                  <c:v>34.68</c:v>
                </c:pt>
                <c:pt idx="110">
                  <c:v>39.015000000000001</c:v>
                </c:pt>
                <c:pt idx="111">
                  <c:v>30.345000000000002</c:v>
                </c:pt>
                <c:pt idx="112">
                  <c:v>69.36</c:v>
                </c:pt>
                <c:pt idx="113">
                  <c:v>78.03</c:v>
                </c:pt>
                <c:pt idx="114">
                  <c:v>24.565000000000001</c:v>
                </c:pt>
                <c:pt idx="115">
                  <c:v>62.135000000000005</c:v>
                </c:pt>
                <c:pt idx="116">
                  <c:v>62.135000000000005</c:v>
                </c:pt>
                <c:pt idx="117">
                  <c:v>101.15</c:v>
                </c:pt>
                <c:pt idx="118">
                  <c:v>18.785</c:v>
                </c:pt>
                <c:pt idx="119">
                  <c:v>21.675000000000001</c:v>
                </c:pt>
                <c:pt idx="120">
                  <c:v>37.57</c:v>
                </c:pt>
                <c:pt idx="121">
                  <c:v>57.800000000000004</c:v>
                </c:pt>
                <c:pt idx="122">
                  <c:v>67.915000000000006</c:v>
                </c:pt>
                <c:pt idx="123">
                  <c:v>89.59</c:v>
                </c:pt>
                <c:pt idx="124">
                  <c:v>28.900000000000002</c:v>
                </c:pt>
                <c:pt idx="125">
                  <c:v>57.800000000000004</c:v>
                </c:pt>
                <c:pt idx="126">
                  <c:v>115.60000000000001</c:v>
                </c:pt>
                <c:pt idx="127">
                  <c:v>67.915000000000006</c:v>
                </c:pt>
                <c:pt idx="128">
                  <c:v>53.465000000000003</c:v>
                </c:pt>
                <c:pt idx="129">
                  <c:v>46.24</c:v>
                </c:pt>
                <c:pt idx="130">
                  <c:v>23.12</c:v>
                </c:pt>
                <c:pt idx="131">
                  <c:v>102.595</c:v>
                </c:pt>
                <c:pt idx="132">
                  <c:v>20.23</c:v>
                </c:pt>
                <c:pt idx="133">
                  <c:v>82.365000000000009</c:v>
                </c:pt>
                <c:pt idx="134">
                  <c:v>85.25500000000001</c:v>
                </c:pt>
                <c:pt idx="135">
                  <c:v>114.155</c:v>
                </c:pt>
                <c:pt idx="136">
                  <c:v>117.045</c:v>
                </c:pt>
                <c:pt idx="137">
                  <c:v>26.01</c:v>
                </c:pt>
                <c:pt idx="138">
                  <c:v>125.715</c:v>
                </c:pt>
                <c:pt idx="139">
                  <c:v>91.035000000000011</c:v>
                </c:pt>
                <c:pt idx="140">
                  <c:v>62.135000000000005</c:v>
                </c:pt>
                <c:pt idx="141">
                  <c:v>66.47</c:v>
                </c:pt>
                <c:pt idx="142">
                  <c:v>141.61000000000001</c:v>
                </c:pt>
                <c:pt idx="143">
                  <c:v>98.26</c:v>
                </c:pt>
                <c:pt idx="144">
                  <c:v>78.03</c:v>
                </c:pt>
                <c:pt idx="145">
                  <c:v>88.14500000000001</c:v>
                </c:pt>
                <c:pt idx="146">
                  <c:v>34.68</c:v>
                </c:pt>
                <c:pt idx="147">
                  <c:v>75.14</c:v>
                </c:pt>
                <c:pt idx="148">
                  <c:v>82.365000000000009</c:v>
                </c:pt>
                <c:pt idx="149">
                  <c:v>101.15</c:v>
                </c:pt>
                <c:pt idx="150">
                  <c:v>156.06</c:v>
                </c:pt>
                <c:pt idx="151">
                  <c:v>144.5</c:v>
                </c:pt>
                <c:pt idx="152">
                  <c:v>174.845</c:v>
                </c:pt>
                <c:pt idx="153">
                  <c:v>150.28</c:v>
                </c:pt>
                <c:pt idx="154">
                  <c:v>196.52</c:v>
                </c:pt>
                <c:pt idx="155">
                  <c:v>226.86500000000001</c:v>
                </c:pt>
                <c:pt idx="156">
                  <c:v>205.19</c:v>
                </c:pt>
                <c:pt idx="157">
                  <c:v>258.65500000000003</c:v>
                </c:pt>
                <c:pt idx="158">
                  <c:v>173.4</c:v>
                </c:pt>
                <c:pt idx="159">
                  <c:v>413.27000000000004</c:v>
                </c:pt>
                <c:pt idx="160">
                  <c:v>265.88</c:v>
                </c:pt>
                <c:pt idx="161">
                  <c:v>273.10500000000002</c:v>
                </c:pt>
                <c:pt idx="162">
                  <c:v>212.41500000000002</c:v>
                </c:pt>
                <c:pt idx="163">
                  <c:v>167.62</c:v>
                </c:pt>
                <c:pt idx="164">
                  <c:v>358.36</c:v>
                </c:pt>
                <c:pt idx="165">
                  <c:v>406.04500000000002</c:v>
                </c:pt>
                <c:pt idx="166">
                  <c:v>361.25</c:v>
                </c:pt>
                <c:pt idx="167">
                  <c:v>486.96500000000003</c:v>
                </c:pt>
                <c:pt idx="168">
                  <c:v>625.68500000000006</c:v>
                </c:pt>
                <c:pt idx="169">
                  <c:v>576.55500000000006</c:v>
                </c:pt>
              </c:numCache>
            </c:numRef>
          </c:xVal>
          <c:yVal>
            <c:numRef>
              <c:f>ICE120703AL2!$B$8:$B$177</c:f>
              <c:numCache>
                <c:formatCode>0.00</c:formatCode>
                <c:ptCount val="170"/>
                <c:pt idx="0">
                  <c:v>2.1192879174387653</c:v>
                </c:pt>
                <c:pt idx="1">
                  <c:v>2.117852323641344</c:v>
                </c:pt>
                <c:pt idx="2">
                  <c:v>2.1296674731737553</c:v>
                </c:pt>
                <c:pt idx="3">
                  <c:v>2.2444579164923741</c:v>
                </c:pt>
                <c:pt idx="4">
                  <c:v>2.3270571740927406</c:v>
                </c:pt>
                <c:pt idx="5">
                  <c:v>2.3236617080617492</c:v>
                </c:pt>
                <c:pt idx="6">
                  <c:v>2.2838458276087716</c:v>
                </c:pt>
                <c:pt idx="7">
                  <c:v>2.2573203519362925</c:v>
                </c:pt>
                <c:pt idx="8">
                  <c:v>2.1848214745732442</c:v>
                </c:pt>
                <c:pt idx="9">
                  <c:v>2.0723767319232911</c:v>
                </c:pt>
                <c:pt idx="10">
                  <c:v>1.9814297054140286</c:v>
                </c:pt>
                <c:pt idx="11">
                  <c:v>1.9163978055375901</c:v>
                </c:pt>
                <c:pt idx="12">
                  <c:v>1.8174437693078875</c:v>
                </c:pt>
                <c:pt idx="13">
                  <c:v>1.7437216057093055</c:v>
                </c:pt>
                <c:pt idx="14">
                  <c:v>1.6707607873330099</c:v>
                </c:pt>
                <c:pt idx="15">
                  <c:v>1.687350257306355</c:v>
                </c:pt>
                <c:pt idx="16">
                  <c:v>1.7261700328072394</c:v>
                </c:pt>
                <c:pt idx="17">
                  <c:v>1.6835874930601815</c:v>
                </c:pt>
                <c:pt idx="18">
                  <c:v>1.587101736696507</c:v>
                </c:pt>
                <c:pt idx="19">
                  <c:v>1.5190145005415185</c:v>
                </c:pt>
                <c:pt idx="20">
                  <c:v>1.6650492528504832</c:v>
                </c:pt>
                <c:pt idx="21">
                  <c:v>1.8094628353977711</c:v>
                </c:pt>
                <c:pt idx="22">
                  <c:v>1.7808309968378344</c:v>
                </c:pt>
                <c:pt idx="23">
                  <c:v>1.6520027724547559</c:v>
                </c:pt>
                <c:pt idx="24">
                  <c:v>1.5428620981722103</c:v>
                </c:pt>
                <c:pt idx="25">
                  <c:v>1.5737446891880886</c:v>
                </c:pt>
                <c:pt idx="26">
                  <c:v>1.7161147847371501</c:v>
                </c:pt>
                <c:pt idx="27">
                  <c:v>1.762068542382466</c:v>
                </c:pt>
                <c:pt idx="28">
                  <c:v>1.7349668841027202</c:v>
                </c:pt>
                <c:pt idx="29">
                  <c:v>1.7055148622886591</c:v>
                </c:pt>
                <c:pt idx="30">
                  <c:v>1.7348449653449689</c:v>
                </c:pt>
                <c:pt idx="31">
                  <c:v>1.7133368001534528</c:v>
                </c:pt>
                <c:pt idx="32">
                  <c:v>1.6596582379033153</c:v>
                </c:pt>
                <c:pt idx="33">
                  <c:v>1.5624799132933951</c:v>
                </c:pt>
                <c:pt idx="34">
                  <c:v>1.5911432949553086</c:v>
                </c:pt>
                <c:pt idx="35">
                  <c:v>1.8360811425189485</c:v>
                </c:pt>
                <c:pt idx="36">
                  <c:v>2.0460591570853928</c:v>
                </c:pt>
                <c:pt idx="37">
                  <c:v>2.1693388534138909</c:v>
                </c:pt>
                <c:pt idx="38">
                  <c:v>2.1400027332229192</c:v>
                </c:pt>
                <c:pt idx="39">
                  <c:v>2.0721486365361304</c:v>
                </c:pt>
                <c:pt idx="40">
                  <c:v>1.923271067193945</c:v>
                </c:pt>
                <c:pt idx="41">
                  <c:v>1.7231457794586784</c:v>
                </c:pt>
                <c:pt idx="42">
                  <c:v>1.5281198444093356</c:v>
                </c:pt>
                <c:pt idx="43">
                  <c:v>1.54293486134946</c:v>
                </c:pt>
                <c:pt idx="44">
                  <c:v>1.6538158712873035</c:v>
                </c:pt>
                <c:pt idx="45">
                  <c:v>1.6730359975098408</c:v>
                </c:pt>
                <c:pt idx="46">
                  <c:v>1.5835555994752586</c:v>
                </c:pt>
                <c:pt idx="47">
                  <c:v>1.487369415649443</c:v>
                </c:pt>
                <c:pt idx="48">
                  <c:v>1.3763634296874099</c:v>
                </c:pt>
                <c:pt idx="49">
                  <c:v>1.4287621427964099</c:v>
                </c:pt>
                <c:pt idx="50">
                  <c:v>1.4409624493206461</c:v>
                </c:pt>
                <c:pt idx="51">
                  <c:v>1.3352929186898035</c:v>
                </c:pt>
                <c:pt idx="52">
                  <c:v>1.364075650875243</c:v>
                </c:pt>
                <c:pt idx="53">
                  <c:v>1.3853572129680112</c:v>
                </c:pt>
                <c:pt idx="54">
                  <c:v>1.4104306474748176</c:v>
                </c:pt>
                <c:pt idx="55">
                  <c:v>1.5766837213337241</c:v>
                </c:pt>
                <c:pt idx="56">
                  <c:v>1.6624070896319036</c:v>
                </c:pt>
                <c:pt idx="57">
                  <c:v>1.6554181839993634</c:v>
                </c:pt>
                <c:pt idx="58">
                  <c:v>1.640527208671303</c:v>
                </c:pt>
                <c:pt idx="59">
                  <c:v>1.6089394742545535</c:v>
                </c:pt>
                <c:pt idx="60">
                  <c:v>1.6425318643502376</c:v>
                </c:pt>
                <c:pt idx="61">
                  <c:v>1.6510354703139256</c:v>
                </c:pt>
                <c:pt idx="62">
                  <c:v>1.5351229851511663</c:v>
                </c:pt>
                <c:pt idx="63">
                  <c:v>1.4697559144216257</c:v>
                </c:pt>
                <c:pt idx="64">
                  <c:v>1.4669359830568907</c:v>
                </c:pt>
                <c:pt idx="65">
                  <c:v>1.5656415441132927</c:v>
                </c:pt>
                <c:pt idx="66">
                  <c:v>1.6221153136887001</c:v>
                </c:pt>
                <c:pt idx="67">
                  <c:v>1.5892880766244151</c:v>
                </c:pt>
                <c:pt idx="68">
                  <c:v>1.4465382626303083</c:v>
                </c:pt>
                <c:pt idx="69">
                  <c:v>1.3405405292993933</c:v>
                </c:pt>
                <c:pt idx="70">
                  <c:v>1.5170843460404726</c:v>
                </c:pt>
                <c:pt idx="71">
                  <c:v>1.6336183467938428</c:v>
                </c:pt>
                <c:pt idx="72">
                  <c:v>1.6656995296442858</c:v>
                </c:pt>
                <c:pt idx="73">
                  <c:v>1.6793740865181868</c:v>
                </c:pt>
                <c:pt idx="74">
                  <c:v>1.7299507577377149</c:v>
                </c:pt>
                <c:pt idx="75">
                  <c:v>1.7169784688784642</c:v>
                </c:pt>
                <c:pt idx="76">
                  <c:v>1.574163764334837</c:v>
                </c:pt>
                <c:pt idx="77">
                  <c:v>1.4474158929290644</c:v>
                </c:pt>
                <c:pt idx="78">
                  <c:v>1.4528991269887797</c:v>
                </c:pt>
                <c:pt idx="79">
                  <c:v>1.3805956927702265</c:v>
                </c:pt>
                <c:pt idx="80">
                  <c:v>1.3288253409702009</c:v>
                </c:pt>
                <c:pt idx="81">
                  <c:v>1.3680184668329824</c:v>
                </c:pt>
                <c:pt idx="82">
                  <c:v>1.2384582657486434</c:v>
                </c:pt>
                <c:pt idx="83">
                  <c:v>1.1992545295231807</c:v>
                </c:pt>
                <c:pt idx="84">
                  <c:v>1.3586918128117336</c:v>
                </c:pt>
                <c:pt idx="85">
                  <c:v>1.5059668338401051</c:v>
                </c:pt>
                <c:pt idx="86">
                  <c:v>1.4174926712250322</c:v>
                </c:pt>
                <c:pt idx="87">
                  <c:v>1.5699785951346821</c:v>
                </c:pt>
                <c:pt idx="88">
                  <c:v>1.65783743212665</c:v>
                </c:pt>
                <c:pt idx="89">
                  <c:v>1.6209972549959029</c:v>
                </c:pt>
                <c:pt idx="90">
                  <c:v>1.7065150128450892</c:v>
                </c:pt>
                <c:pt idx="91">
                  <c:v>1.6671937989665579</c:v>
                </c:pt>
                <c:pt idx="92">
                  <c:v>1.4328213463407196</c:v>
                </c:pt>
                <c:pt idx="93">
                  <c:v>1.2128079425306859</c:v>
                </c:pt>
                <c:pt idx="94">
                  <c:v>1.3389129688018697</c:v>
                </c:pt>
                <c:pt idx="95">
                  <c:v>1.5248001938952342</c:v>
                </c:pt>
                <c:pt idx="96">
                  <c:v>1.4555442234154066</c:v>
                </c:pt>
                <c:pt idx="97">
                  <c:v>1.3027980302044593</c:v>
                </c:pt>
                <c:pt idx="98">
                  <c:v>1.3113834676976357</c:v>
                </c:pt>
                <c:pt idx="99">
                  <c:v>1.4329827569302636</c:v>
                </c:pt>
                <c:pt idx="100">
                  <c:v>1.4684569866259156</c:v>
                </c:pt>
                <c:pt idx="101">
                  <c:v>1.5547774661451541</c:v>
                </c:pt>
                <c:pt idx="102">
                  <c:v>1.6991530427381247</c:v>
                </c:pt>
                <c:pt idx="103">
                  <c:v>1.6866619682987702</c:v>
                </c:pt>
                <c:pt idx="104">
                  <c:v>1.5255405685498094</c:v>
                </c:pt>
                <c:pt idx="105">
                  <c:v>1.3895765847100805</c:v>
                </c:pt>
                <c:pt idx="106">
                  <c:v>1.4106219546436769</c:v>
                </c:pt>
                <c:pt idx="107">
                  <c:v>1.338760116560054</c:v>
                </c:pt>
                <c:pt idx="108">
                  <c:v>1.4625012211182937</c:v>
                </c:pt>
                <c:pt idx="109">
                  <c:v>1.448004821954048</c:v>
                </c:pt>
                <c:pt idx="110">
                  <c:v>1.3666393650779052</c:v>
                </c:pt>
                <c:pt idx="111">
                  <c:v>1.2924364046742656</c:v>
                </c:pt>
                <c:pt idx="112">
                  <c:v>1.2795832766983406</c:v>
                </c:pt>
                <c:pt idx="113">
                  <c:v>1.3815609274285638</c:v>
                </c:pt>
                <c:pt idx="114">
                  <c:v>1.3474054118599474</c:v>
                </c:pt>
                <c:pt idx="115">
                  <c:v>1.2018192313911504</c:v>
                </c:pt>
                <c:pt idx="116">
                  <c:v>1.1729664386587024</c:v>
                </c:pt>
                <c:pt idx="117">
                  <c:v>1.3173734962452848</c:v>
                </c:pt>
                <c:pt idx="118">
                  <c:v>1.5555864374868664</c:v>
                </c:pt>
                <c:pt idx="119">
                  <c:v>1.4903633041855244</c:v>
                </c:pt>
                <c:pt idx="120">
                  <c:v>1.2448861638249837</c:v>
                </c:pt>
                <c:pt idx="121">
                  <c:v>1.2136862668011341</c:v>
                </c:pt>
                <c:pt idx="122">
                  <c:v>1.1743599458582406</c:v>
                </c:pt>
                <c:pt idx="123">
                  <c:v>1.3122305474067655</c:v>
                </c:pt>
                <c:pt idx="124">
                  <c:v>1.3285258404278848</c:v>
                </c:pt>
                <c:pt idx="125">
                  <c:v>1.3299515181965316</c:v>
                </c:pt>
                <c:pt idx="126">
                  <c:v>1.1760776868499687</c:v>
                </c:pt>
                <c:pt idx="127">
                  <c:v>1.3296075190108201</c:v>
                </c:pt>
                <c:pt idx="128">
                  <c:v>1.3320712464315354</c:v>
                </c:pt>
                <c:pt idx="129">
                  <c:v>1.4211352393814993</c:v>
                </c:pt>
                <c:pt idx="130">
                  <c:v>1.3523617486201502</c:v>
                </c:pt>
                <c:pt idx="131">
                  <c:v>1.2416044467287985</c:v>
                </c:pt>
                <c:pt idx="132">
                  <c:v>1.1295367064364161</c:v>
                </c:pt>
                <c:pt idx="133">
                  <c:v>1.1030517032081391</c:v>
                </c:pt>
                <c:pt idx="134">
                  <c:v>1.1468872467910929</c:v>
                </c:pt>
                <c:pt idx="135">
                  <c:v>1.180377302961608</c:v>
                </c:pt>
                <c:pt idx="136">
                  <c:v>1.2788314339630089</c:v>
                </c:pt>
                <c:pt idx="137">
                  <c:v>1.1889721528009087</c:v>
                </c:pt>
                <c:pt idx="138">
                  <c:v>1.0476186175567224</c:v>
                </c:pt>
                <c:pt idx="139">
                  <c:v>1.1697866586865551</c:v>
                </c:pt>
                <c:pt idx="140">
                  <c:v>1.2278884896801923</c:v>
                </c:pt>
                <c:pt idx="141">
                  <c:v>1.2810510285875567</c:v>
                </c:pt>
                <c:pt idx="142">
                  <c:v>1.1235740651850559</c:v>
                </c:pt>
                <c:pt idx="143">
                  <c:v>1.1241626125589776</c:v>
                </c:pt>
                <c:pt idx="144">
                  <c:v>1.1088324151609277</c:v>
                </c:pt>
                <c:pt idx="145">
                  <c:v>1.1699206502710011</c:v>
                </c:pt>
                <c:pt idx="146">
                  <c:v>1.1368843634621857</c:v>
                </c:pt>
                <c:pt idx="147">
                  <c:v>1.1272595541494705</c:v>
                </c:pt>
                <c:pt idx="148">
                  <c:v>1.1604596675389038</c:v>
                </c:pt>
                <c:pt idx="149">
                  <c:v>1.1778947042360803</c:v>
                </c:pt>
                <c:pt idx="150">
                  <c:v>1.1602773041366159</c:v>
                </c:pt>
                <c:pt idx="151">
                  <c:v>1.1842681464003328</c:v>
                </c:pt>
                <c:pt idx="152">
                  <c:v>1.1363008346970052</c:v>
                </c:pt>
                <c:pt idx="153">
                  <c:v>1.1769244241920465</c:v>
                </c:pt>
                <c:pt idx="154">
                  <c:v>1.1177844563506236</c:v>
                </c:pt>
                <c:pt idx="155">
                  <c:v>1.0859356489507881</c:v>
                </c:pt>
                <c:pt idx="156">
                  <c:v>1.1509977976602694</c:v>
                </c:pt>
                <c:pt idx="157">
                  <c:v>1.1547178951907473</c:v>
                </c:pt>
                <c:pt idx="158">
                  <c:v>1.1550058906240637</c:v>
                </c:pt>
                <c:pt idx="159">
                  <c:v>0.99065552889045383</c:v>
                </c:pt>
                <c:pt idx="160">
                  <c:v>1.1587306243248503</c:v>
                </c:pt>
                <c:pt idx="161">
                  <c:v>1.0794746184833874</c:v>
                </c:pt>
                <c:pt idx="162">
                  <c:v>1.1517960399660152</c:v>
                </c:pt>
                <c:pt idx="163">
                  <c:v>1.1500487489790006</c:v>
                </c:pt>
                <c:pt idx="164">
                  <c:v>1.0714687140320927</c:v>
                </c:pt>
                <c:pt idx="165">
                  <c:v>0.96211609196095937</c:v>
                </c:pt>
                <c:pt idx="166">
                  <c:v>1.1368709108609421</c:v>
                </c:pt>
                <c:pt idx="167">
                  <c:v>1.0614639817058815</c:v>
                </c:pt>
                <c:pt idx="168">
                  <c:v>1.0943358870672448</c:v>
                </c:pt>
                <c:pt idx="169">
                  <c:v>1.1534073343350155</c:v>
                </c:pt>
              </c:numCache>
            </c:numRef>
          </c:yVal>
          <c:smooth val="0"/>
          <c:extLst>
            <c:ext xmlns:c16="http://schemas.microsoft.com/office/drawing/2014/chart" uri="{C3380CC4-5D6E-409C-BE32-E72D297353CC}">
              <c16:uniqueId val="{00000000-19A4-4C71-B2F2-61B25D56D7B0}"/>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ICE120703AL2!$A$8:$A$177</c:f>
              <c:numCache>
                <c:formatCode>General</c:formatCode>
                <c:ptCount val="170"/>
                <c:pt idx="0">
                  <c:v>11.56</c:v>
                </c:pt>
                <c:pt idx="1">
                  <c:v>8.67</c:v>
                </c:pt>
                <c:pt idx="2">
                  <c:v>7.2250000000000005</c:v>
                </c:pt>
                <c:pt idx="3">
                  <c:v>11.56</c:v>
                </c:pt>
                <c:pt idx="4">
                  <c:v>10.115</c:v>
                </c:pt>
                <c:pt idx="5">
                  <c:v>10.115</c:v>
                </c:pt>
                <c:pt idx="6">
                  <c:v>5.78</c:v>
                </c:pt>
                <c:pt idx="7">
                  <c:v>10.115</c:v>
                </c:pt>
                <c:pt idx="8">
                  <c:v>8.67</c:v>
                </c:pt>
                <c:pt idx="9">
                  <c:v>14.450000000000001</c:v>
                </c:pt>
                <c:pt idx="10">
                  <c:v>14.450000000000001</c:v>
                </c:pt>
                <c:pt idx="11">
                  <c:v>7.2250000000000005</c:v>
                </c:pt>
                <c:pt idx="12">
                  <c:v>11.56</c:v>
                </c:pt>
                <c:pt idx="13">
                  <c:v>13.005000000000001</c:v>
                </c:pt>
                <c:pt idx="14">
                  <c:v>27.455000000000002</c:v>
                </c:pt>
                <c:pt idx="15">
                  <c:v>15.895000000000001</c:v>
                </c:pt>
                <c:pt idx="16">
                  <c:v>17.34</c:v>
                </c:pt>
                <c:pt idx="17">
                  <c:v>11.56</c:v>
                </c:pt>
                <c:pt idx="18">
                  <c:v>15.895000000000001</c:v>
                </c:pt>
                <c:pt idx="19">
                  <c:v>26.01</c:v>
                </c:pt>
                <c:pt idx="20">
                  <c:v>26.01</c:v>
                </c:pt>
                <c:pt idx="21">
                  <c:v>18.785</c:v>
                </c:pt>
                <c:pt idx="22">
                  <c:v>23.12</c:v>
                </c:pt>
                <c:pt idx="23">
                  <c:v>8.67</c:v>
                </c:pt>
                <c:pt idx="24">
                  <c:v>26.01</c:v>
                </c:pt>
                <c:pt idx="25">
                  <c:v>20.23</c:v>
                </c:pt>
                <c:pt idx="26">
                  <c:v>23.12</c:v>
                </c:pt>
                <c:pt idx="27">
                  <c:v>10.115</c:v>
                </c:pt>
                <c:pt idx="28">
                  <c:v>18.785</c:v>
                </c:pt>
                <c:pt idx="29">
                  <c:v>18.785</c:v>
                </c:pt>
                <c:pt idx="30">
                  <c:v>21.675000000000001</c:v>
                </c:pt>
                <c:pt idx="31">
                  <c:v>5.78</c:v>
                </c:pt>
                <c:pt idx="32">
                  <c:v>15.895000000000001</c:v>
                </c:pt>
                <c:pt idx="33">
                  <c:v>17.34</c:v>
                </c:pt>
                <c:pt idx="34">
                  <c:v>27.455000000000002</c:v>
                </c:pt>
                <c:pt idx="35">
                  <c:v>23.12</c:v>
                </c:pt>
                <c:pt idx="36">
                  <c:v>13.005000000000001</c:v>
                </c:pt>
                <c:pt idx="37">
                  <c:v>17.34</c:v>
                </c:pt>
                <c:pt idx="38">
                  <c:v>7.2250000000000005</c:v>
                </c:pt>
                <c:pt idx="39">
                  <c:v>8.67</c:v>
                </c:pt>
                <c:pt idx="40">
                  <c:v>11.56</c:v>
                </c:pt>
                <c:pt idx="41">
                  <c:v>10.115</c:v>
                </c:pt>
                <c:pt idx="42">
                  <c:v>21.675000000000001</c:v>
                </c:pt>
                <c:pt idx="43">
                  <c:v>31.790000000000003</c:v>
                </c:pt>
                <c:pt idx="44">
                  <c:v>17.34</c:v>
                </c:pt>
                <c:pt idx="45">
                  <c:v>17.34</c:v>
                </c:pt>
                <c:pt idx="46">
                  <c:v>24.565000000000001</c:v>
                </c:pt>
                <c:pt idx="47">
                  <c:v>28.900000000000002</c:v>
                </c:pt>
                <c:pt idx="48">
                  <c:v>24.565000000000001</c:v>
                </c:pt>
                <c:pt idx="49">
                  <c:v>36.125</c:v>
                </c:pt>
                <c:pt idx="50">
                  <c:v>26.01</c:v>
                </c:pt>
                <c:pt idx="51">
                  <c:v>40.46</c:v>
                </c:pt>
                <c:pt idx="52">
                  <c:v>40.46</c:v>
                </c:pt>
                <c:pt idx="53">
                  <c:v>33.234999999999999</c:v>
                </c:pt>
                <c:pt idx="54">
                  <c:v>34.68</c:v>
                </c:pt>
                <c:pt idx="55">
                  <c:v>30.345000000000002</c:v>
                </c:pt>
                <c:pt idx="56">
                  <c:v>18.785</c:v>
                </c:pt>
                <c:pt idx="57">
                  <c:v>18.785</c:v>
                </c:pt>
                <c:pt idx="58">
                  <c:v>21.675000000000001</c:v>
                </c:pt>
                <c:pt idx="59">
                  <c:v>27.455000000000002</c:v>
                </c:pt>
                <c:pt idx="60">
                  <c:v>17.34</c:v>
                </c:pt>
                <c:pt idx="61">
                  <c:v>27.455000000000002</c:v>
                </c:pt>
                <c:pt idx="62">
                  <c:v>26.01</c:v>
                </c:pt>
                <c:pt idx="63">
                  <c:v>20.23</c:v>
                </c:pt>
                <c:pt idx="64">
                  <c:v>24.565000000000001</c:v>
                </c:pt>
                <c:pt idx="65">
                  <c:v>44.795000000000002</c:v>
                </c:pt>
                <c:pt idx="66">
                  <c:v>21.675000000000001</c:v>
                </c:pt>
                <c:pt idx="67">
                  <c:v>23.12</c:v>
                </c:pt>
                <c:pt idx="68">
                  <c:v>37.57</c:v>
                </c:pt>
                <c:pt idx="69">
                  <c:v>41.905000000000001</c:v>
                </c:pt>
                <c:pt idx="70">
                  <c:v>41.905000000000001</c:v>
                </c:pt>
                <c:pt idx="71">
                  <c:v>20.23</c:v>
                </c:pt>
                <c:pt idx="72">
                  <c:v>30.345000000000002</c:v>
                </c:pt>
                <c:pt idx="73">
                  <c:v>23.12</c:v>
                </c:pt>
                <c:pt idx="74">
                  <c:v>18.785</c:v>
                </c:pt>
                <c:pt idx="75">
                  <c:v>18.785</c:v>
                </c:pt>
                <c:pt idx="76">
                  <c:v>21.675000000000001</c:v>
                </c:pt>
                <c:pt idx="77">
                  <c:v>26.01</c:v>
                </c:pt>
                <c:pt idx="78">
                  <c:v>27.455000000000002</c:v>
                </c:pt>
                <c:pt idx="79">
                  <c:v>28.900000000000002</c:v>
                </c:pt>
                <c:pt idx="80">
                  <c:v>43.35</c:v>
                </c:pt>
                <c:pt idx="81">
                  <c:v>28.900000000000002</c:v>
                </c:pt>
                <c:pt idx="82">
                  <c:v>46.24</c:v>
                </c:pt>
                <c:pt idx="83">
                  <c:v>67.915000000000006</c:v>
                </c:pt>
                <c:pt idx="84">
                  <c:v>54.910000000000004</c:v>
                </c:pt>
                <c:pt idx="85">
                  <c:v>30.345000000000002</c:v>
                </c:pt>
                <c:pt idx="86">
                  <c:v>17.34</c:v>
                </c:pt>
                <c:pt idx="87">
                  <c:v>54.910000000000004</c:v>
                </c:pt>
                <c:pt idx="88">
                  <c:v>20.23</c:v>
                </c:pt>
                <c:pt idx="89">
                  <c:v>28.900000000000002</c:v>
                </c:pt>
                <c:pt idx="90">
                  <c:v>26.01</c:v>
                </c:pt>
                <c:pt idx="91">
                  <c:v>20.23</c:v>
                </c:pt>
                <c:pt idx="92">
                  <c:v>17.34</c:v>
                </c:pt>
                <c:pt idx="93">
                  <c:v>56.355000000000004</c:v>
                </c:pt>
                <c:pt idx="94">
                  <c:v>59.245000000000005</c:v>
                </c:pt>
                <c:pt idx="95">
                  <c:v>33.234999999999999</c:v>
                </c:pt>
                <c:pt idx="96">
                  <c:v>26.01</c:v>
                </c:pt>
                <c:pt idx="97">
                  <c:v>34.68</c:v>
                </c:pt>
                <c:pt idx="98">
                  <c:v>69.36</c:v>
                </c:pt>
                <c:pt idx="99">
                  <c:v>43.35</c:v>
                </c:pt>
                <c:pt idx="100">
                  <c:v>28.900000000000002</c:v>
                </c:pt>
                <c:pt idx="101">
                  <c:v>33.234999999999999</c:v>
                </c:pt>
                <c:pt idx="102">
                  <c:v>24.565000000000001</c:v>
                </c:pt>
                <c:pt idx="103">
                  <c:v>24.565000000000001</c:v>
                </c:pt>
                <c:pt idx="104">
                  <c:v>23.12</c:v>
                </c:pt>
                <c:pt idx="105">
                  <c:v>30.345000000000002</c:v>
                </c:pt>
                <c:pt idx="106">
                  <c:v>44.795000000000002</c:v>
                </c:pt>
                <c:pt idx="107">
                  <c:v>36.125</c:v>
                </c:pt>
                <c:pt idx="108">
                  <c:v>53.465000000000003</c:v>
                </c:pt>
                <c:pt idx="109">
                  <c:v>34.68</c:v>
                </c:pt>
                <c:pt idx="110">
                  <c:v>39.015000000000001</c:v>
                </c:pt>
                <c:pt idx="111">
                  <c:v>30.345000000000002</c:v>
                </c:pt>
                <c:pt idx="112">
                  <c:v>69.36</c:v>
                </c:pt>
                <c:pt idx="113">
                  <c:v>78.03</c:v>
                </c:pt>
                <c:pt idx="114">
                  <c:v>24.565000000000001</c:v>
                </c:pt>
                <c:pt idx="115">
                  <c:v>62.135000000000005</c:v>
                </c:pt>
                <c:pt idx="116">
                  <c:v>62.135000000000005</c:v>
                </c:pt>
                <c:pt idx="117">
                  <c:v>101.15</c:v>
                </c:pt>
                <c:pt idx="118">
                  <c:v>18.785</c:v>
                </c:pt>
                <c:pt idx="119">
                  <c:v>21.675000000000001</c:v>
                </c:pt>
                <c:pt idx="120">
                  <c:v>37.57</c:v>
                </c:pt>
                <c:pt idx="121">
                  <c:v>57.800000000000004</c:v>
                </c:pt>
                <c:pt idx="122">
                  <c:v>67.915000000000006</c:v>
                </c:pt>
                <c:pt idx="123">
                  <c:v>89.59</c:v>
                </c:pt>
                <c:pt idx="124">
                  <c:v>28.900000000000002</c:v>
                </c:pt>
                <c:pt idx="125">
                  <c:v>57.800000000000004</c:v>
                </c:pt>
                <c:pt idx="126">
                  <c:v>115.60000000000001</c:v>
                </c:pt>
                <c:pt idx="127">
                  <c:v>67.915000000000006</c:v>
                </c:pt>
                <c:pt idx="128">
                  <c:v>53.465000000000003</c:v>
                </c:pt>
                <c:pt idx="129">
                  <c:v>46.24</c:v>
                </c:pt>
                <c:pt idx="130">
                  <c:v>23.12</c:v>
                </c:pt>
                <c:pt idx="131">
                  <c:v>102.595</c:v>
                </c:pt>
                <c:pt idx="132">
                  <c:v>20.23</c:v>
                </c:pt>
                <c:pt idx="133">
                  <c:v>82.365000000000009</c:v>
                </c:pt>
                <c:pt idx="134">
                  <c:v>85.25500000000001</c:v>
                </c:pt>
                <c:pt idx="135">
                  <c:v>114.155</c:v>
                </c:pt>
                <c:pt idx="136">
                  <c:v>117.045</c:v>
                </c:pt>
                <c:pt idx="137">
                  <c:v>26.01</c:v>
                </c:pt>
                <c:pt idx="138">
                  <c:v>125.715</c:v>
                </c:pt>
                <c:pt idx="139">
                  <c:v>91.035000000000011</c:v>
                </c:pt>
                <c:pt idx="140">
                  <c:v>62.135000000000005</c:v>
                </c:pt>
                <c:pt idx="141">
                  <c:v>66.47</c:v>
                </c:pt>
                <c:pt idx="142">
                  <c:v>141.61000000000001</c:v>
                </c:pt>
                <c:pt idx="143">
                  <c:v>98.26</c:v>
                </c:pt>
                <c:pt idx="144">
                  <c:v>78.03</c:v>
                </c:pt>
                <c:pt idx="145">
                  <c:v>88.14500000000001</c:v>
                </c:pt>
                <c:pt idx="146">
                  <c:v>34.68</c:v>
                </c:pt>
                <c:pt idx="147">
                  <c:v>75.14</c:v>
                </c:pt>
                <c:pt idx="148">
                  <c:v>82.365000000000009</c:v>
                </c:pt>
                <c:pt idx="149">
                  <c:v>101.15</c:v>
                </c:pt>
                <c:pt idx="150">
                  <c:v>156.06</c:v>
                </c:pt>
                <c:pt idx="151">
                  <c:v>144.5</c:v>
                </c:pt>
                <c:pt idx="152">
                  <c:v>174.845</c:v>
                </c:pt>
                <c:pt idx="153">
                  <c:v>150.28</c:v>
                </c:pt>
                <c:pt idx="154">
                  <c:v>196.52</c:v>
                </c:pt>
                <c:pt idx="155">
                  <c:v>226.86500000000001</c:v>
                </c:pt>
                <c:pt idx="156">
                  <c:v>205.19</c:v>
                </c:pt>
                <c:pt idx="157">
                  <c:v>258.65500000000003</c:v>
                </c:pt>
                <c:pt idx="158">
                  <c:v>173.4</c:v>
                </c:pt>
                <c:pt idx="159">
                  <c:v>413.27000000000004</c:v>
                </c:pt>
                <c:pt idx="160">
                  <c:v>265.88</c:v>
                </c:pt>
                <c:pt idx="161">
                  <c:v>273.10500000000002</c:v>
                </c:pt>
                <c:pt idx="162">
                  <c:v>212.41500000000002</c:v>
                </c:pt>
                <c:pt idx="163">
                  <c:v>167.62</c:v>
                </c:pt>
                <c:pt idx="164">
                  <c:v>358.36</c:v>
                </c:pt>
                <c:pt idx="165">
                  <c:v>406.04500000000002</c:v>
                </c:pt>
                <c:pt idx="166">
                  <c:v>361.25</c:v>
                </c:pt>
                <c:pt idx="167">
                  <c:v>486.96500000000003</c:v>
                </c:pt>
                <c:pt idx="168">
                  <c:v>625.68500000000006</c:v>
                </c:pt>
                <c:pt idx="169">
                  <c:v>576.55500000000006</c:v>
                </c:pt>
              </c:numCache>
            </c:numRef>
          </c:xVal>
          <c:yVal>
            <c:numRef>
              <c:f>ICE120703AL2!$I$8:$I$177</c:f>
              <c:numCache>
                <c:formatCode>0.00</c:formatCode>
                <c:ptCount val="170"/>
                <c:pt idx="0">
                  <c:v>2.1192879174387653</c:v>
                </c:pt>
                <c:pt idx="1">
                  <c:v>2.117852323641344</c:v>
                </c:pt>
                <c:pt idx="2">
                  <c:v>2.1296674731737553</c:v>
                </c:pt>
                <c:pt idx="3">
                  <c:v>2.2444579164923741</c:v>
                </c:pt>
                <c:pt idx="4">
                  <c:v>2.3270571740927406</c:v>
                </c:pt>
                <c:pt idx="5">
                  <c:v>2.3236617080617492</c:v>
                </c:pt>
                <c:pt idx="6">
                  <c:v>2.2838458276087716</c:v>
                </c:pt>
                <c:pt idx="7">
                  <c:v>2.2573203519362925</c:v>
                </c:pt>
                <c:pt idx="8">
                  <c:v>2.1848214745732442</c:v>
                </c:pt>
                <c:pt idx="9">
                  <c:v>2.0723767319232911</c:v>
                </c:pt>
                <c:pt idx="10">
                  <c:v>1.9814297054140286</c:v>
                </c:pt>
                <c:pt idx="11">
                  <c:v>1.9163978055375901</c:v>
                </c:pt>
                <c:pt idx="12">
                  <c:v>1.8174437693078875</c:v>
                </c:pt>
                <c:pt idx="13">
                  <c:v>1.7437216057093055</c:v>
                </c:pt>
                <c:pt idx="14">
                  <c:v>1.6707607873330099</c:v>
                </c:pt>
                <c:pt idx="15">
                  <c:v>1.687350257306355</c:v>
                </c:pt>
                <c:pt idx="16">
                  <c:v>1.7261700328072394</c:v>
                </c:pt>
                <c:pt idx="17">
                  <c:v>1.6835874930601815</c:v>
                </c:pt>
                <c:pt idx="18">
                  <c:v>1.587101736696507</c:v>
                </c:pt>
                <c:pt idx="19">
                  <c:v>1.5190145005415185</c:v>
                </c:pt>
                <c:pt idx="20">
                  <c:v>1.6650492528504832</c:v>
                </c:pt>
                <c:pt idx="21">
                  <c:v>1.8094628353977711</c:v>
                </c:pt>
                <c:pt idx="22">
                  <c:v>1.7808309968378344</c:v>
                </c:pt>
                <c:pt idx="23">
                  <c:v>1.6520027724547559</c:v>
                </c:pt>
                <c:pt idx="24">
                  <c:v>1.5428620981722103</c:v>
                </c:pt>
                <c:pt idx="25">
                  <c:v>1.5737446891880886</c:v>
                </c:pt>
                <c:pt idx="26">
                  <c:v>1.7161147847371501</c:v>
                </c:pt>
                <c:pt idx="27">
                  <c:v>1.762068542382466</c:v>
                </c:pt>
                <c:pt idx="28">
                  <c:v>1.7349668841027202</c:v>
                </c:pt>
                <c:pt idx="29">
                  <c:v>1.7055148622886591</c:v>
                </c:pt>
                <c:pt idx="30">
                  <c:v>1.7348449653449689</c:v>
                </c:pt>
                <c:pt idx="31">
                  <c:v>1.7133368001534528</c:v>
                </c:pt>
                <c:pt idx="32">
                  <c:v>1.6596582379033153</c:v>
                </c:pt>
                <c:pt idx="33">
                  <c:v>1.5624799132933951</c:v>
                </c:pt>
                <c:pt idx="34">
                  <c:v>1.5911432949553086</c:v>
                </c:pt>
                <c:pt idx="35">
                  <c:v>1.8360811425189485</c:v>
                </c:pt>
                <c:pt idx="36">
                  <c:v>2.0460591570853928</c:v>
                </c:pt>
                <c:pt idx="37">
                  <c:v>2.1693388534138909</c:v>
                </c:pt>
                <c:pt idx="38">
                  <c:v>2.1400027332229192</c:v>
                </c:pt>
                <c:pt idx="39">
                  <c:v>2.0721486365361304</c:v>
                </c:pt>
                <c:pt idx="40">
                  <c:v>1.923271067193945</c:v>
                </c:pt>
                <c:pt idx="41">
                  <c:v>1.7231457794586784</c:v>
                </c:pt>
                <c:pt idx="42">
                  <c:v>1.5281198444093356</c:v>
                </c:pt>
                <c:pt idx="43">
                  <c:v>1.54293486134946</c:v>
                </c:pt>
                <c:pt idx="44">
                  <c:v>1.6538158712873035</c:v>
                </c:pt>
                <c:pt idx="45">
                  <c:v>1.6730359975098408</c:v>
                </c:pt>
                <c:pt idx="46">
                  <c:v>1.5835555994752586</c:v>
                </c:pt>
                <c:pt idx="47">
                  <c:v>1.487369415649443</c:v>
                </c:pt>
                <c:pt idx="48">
                  <c:v>1.3763634296874099</c:v>
                </c:pt>
                <c:pt idx="49">
                  <c:v>1.4287621427964099</c:v>
                </c:pt>
                <c:pt idx="50">
                  <c:v>1.4409624493206461</c:v>
                </c:pt>
                <c:pt idx="51">
                  <c:v>1.3352929186898035</c:v>
                </c:pt>
                <c:pt idx="52">
                  <c:v>1.364075650875243</c:v>
                </c:pt>
                <c:pt idx="53">
                  <c:v>1.3853572129680112</c:v>
                </c:pt>
                <c:pt idx="54">
                  <c:v>1.4104306474748176</c:v>
                </c:pt>
                <c:pt idx="55">
                  <c:v>1.5766837213337241</c:v>
                </c:pt>
                <c:pt idx="56">
                  <c:v>1.6624070896319036</c:v>
                </c:pt>
                <c:pt idx="57">
                  <c:v>1.6554181839993634</c:v>
                </c:pt>
                <c:pt idx="58">
                  <c:v>1.640527208671303</c:v>
                </c:pt>
                <c:pt idx="59">
                  <c:v>1.6089394742545535</c:v>
                </c:pt>
                <c:pt idx="60">
                  <c:v>1.6425318643502376</c:v>
                </c:pt>
                <c:pt idx="61">
                  <c:v>1.6510354703139256</c:v>
                </c:pt>
                <c:pt idx="62">
                  <c:v>1.5351229851511663</c:v>
                </c:pt>
                <c:pt idx="63">
                  <c:v>1.4697559144216257</c:v>
                </c:pt>
                <c:pt idx="64">
                  <c:v>1.4669359830568907</c:v>
                </c:pt>
                <c:pt idx="65">
                  <c:v>1.5656415441132927</c:v>
                </c:pt>
                <c:pt idx="66">
                  <c:v>1.6221153136887001</c:v>
                </c:pt>
                <c:pt idx="67">
                  <c:v>1.5892880766244151</c:v>
                </c:pt>
                <c:pt idx="68">
                  <c:v>1.4465382626303083</c:v>
                </c:pt>
                <c:pt idx="69">
                  <c:v>1.3405405292993933</c:v>
                </c:pt>
                <c:pt idx="70">
                  <c:v>1.5170843460404726</c:v>
                </c:pt>
                <c:pt idx="71">
                  <c:v>1.6336183467938428</c:v>
                </c:pt>
                <c:pt idx="72">
                  <c:v>1.6656995296442858</c:v>
                </c:pt>
                <c:pt idx="73">
                  <c:v>1.6793740865181868</c:v>
                </c:pt>
                <c:pt idx="74">
                  <c:v>1.7299507577377149</c:v>
                </c:pt>
                <c:pt idx="75">
                  <c:v>1.7169784688784642</c:v>
                </c:pt>
                <c:pt idx="76">
                  <c:v>1.574163764334837</c:v>
                </c:pt>
                <c:pt idx="77">
                  <c:v>1.4474158929290644</c:v>
                </c:pt>
                <c:pt idx="78">
                  <c:v>1.4528991269887797</c:v>
                </c:pt>
                <c:pt idx="79">
                  <c:v>1.3805956927702265</c:v>
                </c:pt>
                <c:pt idx="80">
                  <c:v>1.3288253409702009</c:v>
                </c:pt>
                <c:pt idx="81">
                  <c:v>1.3680184668329824</c:v>
                </c:pt>
                <c:pt idx="82">
                  <c:v>1.2384582657486434</c:v>
                </c:pt>
                <c:pt idx="83">
                  <c:v>1.1992545295231807</c:v>
                </c:pt>
                <c:pt idx="84">
                  <c:v>1.3586918128117336</c:v>
                </c:pt>
                <c:pt idx="85">
                  <c:v>1.5059668338401051</c:v>
                </c:pt>
                <c:pt idx="86">
                  <c:v>1.4174926712250322</c:v>
                </c:pt>
                <c:pt idx="87">
                  <c:v>1.5699785951346821</c:v>
                </c:pt>
                <c:pt idx="88">
                  <c:v>1.65783743212665</c:v>
                </c:pt>
                <c:pt idx="89">
                  <c:v>1.6209972549959029</c:v>
                </c:pt>
                <c:pt idx="90">
                  <c:v>1.7065150128450892</c:v>
                </c:pt>
                <c:pt idx="91">
                  <c:v>1.6671937989665579</c:v>
                </c:pt>
                <c:pt idx="92">
                  <c:v>1.4328213463407196</c:v>
                </c:pt>
                <c:pt idx="93">
                  <c:v>1.2128079425306859</c:v>
                </c:pt>
                <c:pt idx="94">
                  <c:v>1.3389129688018697</c:v>
                </c:pt>
                <c:pt idx="95">
                  <c:v>1.5248001938952342</c:v>
                </c:pt>
                <c:pt idx="96">
                  <c:v>1.4555442234154066</c:v>
                </c:pt>
                <c:pt idx="97">
                  <c:v>1.3027980302044593</c:v>
                </c:pt>
                <c:pt idx="98">
                  <c:v>1.3113834676976357</c:v>
                </c:pt>
                <c:pt idx="99">
                  <c:v>1.4329827569302636</c:v>
                </c:pt>
                <c:pt idx="100">
                  <c:v>1.4684569866259156</c:v>
                </c:pt>
                <c:pt idx="101">
                  <c:v>1.5547774661451541</c:v>
                </c:pt>
                <c:pt idx="102">
                  <c:v>1.6991530427381247</c:v>
                </c:pt>
                <c:pt idx="103">
                  <c:v>1.6866619682987702</c:v>
                </c:pt>
                <c:pt idx="104">
                  <c:v>1.5255405685498094</c:v>
                </c:pt>
                <c:pt idx="105">
                  <c:v>1.3895765847100805</c:v>
                </c:pt>
                <c:pt idx="106">
                  <c:v>1.4106219546436769</c:v>
                </c:pt>
                <c:pt idx="107">
                  <c:v>1.338760116560054</c:v>
                </c:pt>
                <c:pt idx="108">
                  <c:v>1.4625012211182937</c:v>
                </c:pt>
                <c:pt idx="109">
                  <c:v>1.448004821954048</c:v>
                </c:pt>
                <c:pt idx="110">
                  <c:v>1.3666393650779052</c:v>
                </c:pt>
                <c:pt idx="111">
                  <c:v>1.2924364046742656</c:v>
                </c:pt>
                <c:pt idx="112">
                  <c:v>1.2795832766983406</c:v>
                </c:pt>
                <c:pt idx="113">
                  <c:v>1.3815609274285638</c:v>
                </c:pt>
                <c:pt idx="114">
                  <c:v>1.3474054118599474</c:v>
                </c:pt>
                <c:pt idx="115">
                  <c:v>1.2018192313911504</c:v>
                </c:pt>
                <c:pt idx="116">
                  <c:v>1.1729664386587024</c:v>
                </c:pt>
                <c:pt idx="117">
                  <c:v>1.3173734962452848</c:v>
                </c:pt>
                <c:pt idx="118">
                  <c:v>1.5555864374868664</c:v>
                </c:pt>
                <c:pt idx="119">
                  <c:v>1.4903633041855244</c:v>
                </c:pt>
                <c:pt idx="120">
                  <c:v>1.2448861638249837</c:v>
                </c:pt>
                <c:pt idx="121">
                  <c:v>1.2136862668011341</c:v>
                </c:pt>
                <c:pt idx="122">
                  <c:v>1.1743599458582406</c:v>
                </c:pt>
                <c:pt idx="123">
                  <c:v>1.3122305474067655</c:v>
                </c:pt>
                <c:pt idx="124">
                  <c:v>1.3285258404278848</c:v>
                </c:pt>
                <c:pt idx="125">
                  <c:v>1.3299515181965316</c:v>
                </c:pt>
                <c:pt idx="126">
                  <c:v>1.1760776868499687</c:v>
                </c:pt>
                <c:pt idx="127">
                  <c:v>1.3296075190108201</c:v>
                </c:pt>
                <c:pt idx="128">
                  <c:v>1.3320712464315354</c:v>
                </c:pt>
                <c:pt idx="129">
                  <c:v>1.4211352393814993</c:v>
                </c:pt>
                <c:pt idx="130">
                  <c:v>1.3523617486201502</c:v>
                </c:pt>
                <c:pt idx="131">
                  <c:v>1.2416044467287985</c:v>
                </c:pt>
                <c:pt idx="132">
                  <c:v>1.1295367064364161</c:v>
                </c:pt>
                <c:pt idx="133">
                  <c:v>1.1030517032081391</c:v>
                </c:pt>
                <c:pt idx="134">
                  <c:v>1.1468872467910929</c:v>
                </c:pt>
                <c:pt idx="135">
                  <c:v>1.180377302961608</c:v>
                </c:pt>
                <c:pt idx="136">
                  <c:v>1.2788314339630089</c:v>
                </c:pt>
                <c:pt idx="137">
                  <c:v>1.1889721528009087</c:v>
                </c:pt>
                <c:pt idx="138">
                  <c:v>1.0476186175567224</c:v>
                </c:pt>
                <c:pt idx="139">
                  <c:v>1.1697866586865551</c:v>
                </c:pt>
                <c:pt idx="140">
                  <c:v>1.2278884896801923</c:v>
                </c:pt>
                <c:pt idx="141">
                  <c:v>1.2810510285875567</c:v>
                </c:pt>
                <c:pt idx="142">
                  <c:v>1.1235740651850559</c:v>
                </c:pt>
                <c:pt idx="143">
                  <c:v>1.1241626125589776</c:v>
                </c:pt>
                <c:pt idx="144">
                  <c:v>1.1088324151609277</c:v>
                </c:pt>
                <c:pt idx="145">
                  <c:v>1.1699206502710011</c:v>
                </c:pt>
                <c:pt idx="146">
                  <c:v>1.1368843634621857</c:v>
                </c:pt>
                <c:pt idx="147">
                  <c:v>1.1272595541494705</c:v>
                </c:pt>
                <c:pt idx="148">
                  <c:v>1.1604596675389038</c:v>
                </c:pt>
                <c:pt idx="149">
                  <c:v>1.1778947042360803</c:v>
                </c:pt>
                <c:pt idx="150">
                  <c:v>1.1602773041366159</c:v>
                </c:pt>
                <c:pt idx="151">
                  <c:v>1.1842681464003328</c:v>
                </c:pt>
                <c:pt idx="152">
                  <c:v>1.1363008346970052</c:v>
                </c:pt>
                <c:pt idx="153">
                  <c:v>1.1769244241920465</c:v>
                </c:pt>
                <c:pt idx="154">
                  <c:v>1.1177844563506236</c:v>
                </c:pt>
                <c:pt idx="155">
                  <c:v>1.0859356489507881</c:v>
                </c:pt>
                <c:pt idx="156">
                  <c:v>1.1509977976602694</c:v>
                </c:pt>
                <c:pt idx="157">
                  <c:v>1.1547178951907473</c:v>
                </c:pt>
                <c:pt idx="158">
                  <c:v>1.1550058906240637</c:v>
                </c:pt>
              </c:numCache>
            </c:numRef>
          </c:yVal>
          <c:smooth val="0"/>
          <c:extLst>
            <c:ext xmlns:c16="http://schemas.microsoft.com/office/drawing/2014/chart" uri="{C3380CC4-5D6E-409C-BE32-E72D297353CC}">
              <c16:uniqueId val="{00000002-19A4-4C71-B2F2-61B25D56D7B0}"/>
            </c:ext>
          </c:extLst>
        </c:ser>
        <c:ser>
          <c:idx val="2"/>
          <c:order val="2"/>
          <c:spPr>
            <a:ln w="25400" cap="rnd">
              <a:noFill/>
              <a:round/>
            </a:ln>
            <a:effectLst/>
          </c:spPr>
          <c:marker>
            <c:symbol val="circle"/>
            <c:size val="5"/>
            <c:spPr>
              <a:solidFill>
                <a:schemeClr val="accent3"/>
              </a:solidFill>
              <a:ln w="9525">
                <a:solidFill>
                  <a:schemeClr val="accent3"/>
                </a:solidFill>
              </a:ln>
              <a:effectLst/>
            </c:spPr>
          </c:marker>
          <c:xVal>
            <c:numRef>
              <c:f>ICE120703AL2!$A$8:$A$177</c:f>
              <c:numCache>
                <c:formatCode>General</c:formatCode>
                <c:ptCount val="170"/>
                <c:pt idx="0">
                  <c:v>11.56</c:v>
                </c:pt>
                <c:pt idx="1">
                  <c:v>8.67</c:v>
                </c:pt>
                <c:pt idx="2">
                  <c:v>7.2250000000000005</c:v>
                </c:pt>
                <c:pt idx="3">
                  <c:v>11.56</c:v>
                </c:pt>
                <c:pt idx="4">
                  <c:v>10.115</c:v>
                </c:pt>
                <c:pt idx="5">
                  <c:v>10.115</c:v>
                </c:pt>
                <c:pt idx="6">
                  <c:v>5.78</c:v>
                </c:pt>
                <c:pt idx="7">
                  <c:v>10.115</c:v>
                </c:pt>
                <c:pt idx="8">
                  <c:v>8.67</c:v>
                </c:pt>
                <c:pt idx="9">
                  <c:v>14.450000000000001</c:v>
                </c:pt>
                <c:pt idx="10">
                  <c:v>14.450000000000001</c:v>
                </c:pt>
                <c:pt idx="11">
                  <c:v>7.2250000000000005</c:v>
                </c:pt>
                <c:pt idx="12">
                  <c:v>11.56</c:v>
                </c:pt>
                <c:pt idx="13">
                  <c:v>13.005000000000001</c:v>
                </c:pt>
                <c:pt idx="14">
                  <c:v>27.455000000000002</c:v>
                </c:pt>
                <c:pt idx="15">
                  <c:v>15.895000000000001</c:v>
                </c:pt>
                <c:pt idx="16">
                  <c:v>17.34</c:v>
                </c:pt>
                <c:pt idx="17">
                  <c:v>11.56</c:v>
                </c:pt>
                <c:pt idx="18">
                  <c:v>15.895000000000001</c:v>
                </c:pt>
                <c:pt idx="19">
                  <c:v>26.01</c:v>
                </c:pt>
                <c:pt idx="20">
                  <c:v>26.01</c:v>
                </c:pt>
                <c:pt idx="21">
                  <c:v>18.785</c:v>
                </c:pt>
                <c:pt idx="22">
                  <c:v>23.12</c:v>
                </c:pt>
                <c:pt idx="23">
                  <c:v>8.67</c:v>
                </c:pt>
                <c:pt idx="24">
                  <c:v>26.01</c:v>
                </c:pt>
                <c:pt idx="25">
                  <c:v>20.23</c:v>
                </c:pt>
                <c:pt idx="26">
                  <c:v>23.12</c:v>
                </c:pt>
                <c:pt idx="27">
                  <c:v>10.115</c:v>
                </c:pt>
                <c:pt idx="28">
                  <c:v>18.785</c:v>
                </c:pt>
                <c:pt idx="29">
                  <c:v>18.785</c:v>
                </c:pt>
                <c:pt idx="30">
                  <c:v>21.675000000000001</c:v>
                </c:pt>
                <c:pt idx="31">
                  <c:v>5.78</c:v>
                </c:pt>
                <c:pt idx="32">
                  <c:v>15.895000000000001</c:v>
                </c:pt>
                <c:pt idx="33">
                  <c:v>17.34</c:v>
                </c:pt>
                <c:pt idx="34">
                  <c:v>27.455000000000002</c:v>
                </c:pt>
                <c:pt idx="35">
                  <c:v>23.12</c:v>
                </c:pt>
                <c:pt idx="36">
                  <c:v>13.005000000000001</c:v>
                </c:pt>
                <c:pt idx="37">
                  <c:v>17.34</c:v>
                </c:pt>
                <c:pt idx="38">
                  <c:v>7.2250000000000005</c:v>
                </c:pt>
                <c:pt idx="39">
                  <c:v>8.67</c:v>
                </c:pt>
                <c:pt idx="40">
                  <c:v>11.56</c:v>
                </c:pt>
                <c:pt idx="41">
                  <c:v>10.115</c:v>
                </c:pt>
                <c:pt idx="42">
                  <c:v>21.675000000000001</c:v>
                </c:pt>
                <c:pt idx="43">
                  <c:v>31.790000000000003</c:v>
                </c:pt>
                <c:pt idx="44">
                  <c:v>17.34</c:v>
                </c:pt>
                <c:pt idx="45">
                  <c:v>17.34</c:v>
                </c:pt>
                <c:pt idx="46">
                  <c:v>24.565000000000001</c:v>
                </c:pt>
                <c:pt idx="47">
                  <c:v>28.900000000000002</c:v>
                </c:pt>
                <c:pt idx="48">
                  <c:v>24.565000000000001</c:v>
                </c:pt>
                <c:pt idx="49">
                  <c:v>36.125</c:v>
                </c:pt>
                <c:pt idx="50">
                  <c:v>26.01</c:v>
                </c:pt>
                <c:pt idx="51">
                  <c:v>40.46</c:v>
                </c:pt>
                <c:pt idx="52">
                  <c:v>40.46</c:v>
                </c:pt>
                <c:pt idx="53">
                  <c:v>33.234999999999999</c:v>
                </c:pt>
                <c:pt idx="54">
                  <c:v>34.68</c:v>
                </c:pt>
                <c:pt idx="55">
                  <c:v>30.345000000000002</c:v>
                </c:pt>
                <c:pt idx="56">
                  <c:v>18.785</c:v>
                </c:pt>
                <c:pt idx="57">
                  <c:v>18.785</c:v>
                </c:pt>
                <c:pt idx="58">
                  <c:v>21.675000000000001</c:v>
                </c:pt>
                <c:pt idx="59">
                  <c:v>27.455000000000002</c:v>
                </c:pt>
                <c:pt idx="60">
                  <c:v>17.34</c:v>
                </c:pt>
                <c:pt idx="61">
                  <c:v>27.455000000000002</c:v>
                </c:pt>
                <c:pt idx="62">
                  <c:v>26.01</c:v>
                </c:pt>
                <c:pt idx="63">
                  <c:v>20.23</c:v>
                </c:pt>
                <c:pt idx="64">
                  <c:v>24.565000000000001</c:v>
                </c:pt>
                <c:pt idx="65">
                  <c:v>44.795000000000002</c:v>
                </c:pt>
                <c:pt idx="66">
                  <c:v>21.675000000000001</c:v>
                </c:pt>
                <c:pt idx="67">
                  <c:v>23.12</c:v>
                </c:pt>
                <c:pt idx="68">
                  <c:v>37.57</c:v>
                </c:pt>
                <c:pt idx="69">
                  <c:v>41.905000000000001</c:v>
                </c:pt>
                <c:pt idx="70">
                  <c:v>41.905000000000001</c:v>
                </c:pt>
                <c:pt idx="71">
                  <c:v>20.23</c:v>
                </c:pt>
                <c:pt idx="72">
                  <c:v>30.345000000000002</c:v>
                </c:pt>
                <c:pt idx="73">
                  <c:v>23.12</c:v>
                </c:pt>
                <c:pt idx="74">
                  <c:v>18.785</c:v>
                </c:pt>
                <c:pt idx="75">
                  <c:v>18.785</c:v>
                </c:pt>
                <c:pt idx="76">
                  <c:v>21.675000000000001</c:v>
                </c:pt>
                <c:pt idx="77">
                  <c:v>26.01</c:v>
                </c:pt>
                <c:pt idx="78">
                  <c:v>27.455000000000002</c:v>
                </c:pt>
                <c:pt idx="79">
                  <c:v>28.900000000000002</c:v>
                </c:pt>
                <c:pt idx="80">
                  <c:v>43.35</c:v>
                </c:pt>
                <c:pt idx="81">
                  <c:v>28.900000000000002</c:v>
                </c:pt>
                <c:pt idx="82">
                  <c:v>46.24</c:v>
                </c:pt>
                <c:pt idx="83">
                  <c:v>67.915000000000006</c:v>
                </c:pt>
                <c:pt idx="84">
                  <c:v>54.910000000000004</c:v>
                </c:pt>
                <c:pt idx="85">
                  <c:v>30.345000000000002</c:v>
                </c:pt>
                <c:pt idx="86">
                  <c:v>17.34</c:v>
                </c:pt>
                <c:pt idx="87">
                  <c:v>54.910000000000004</c:v>
                </c:pt>
                <c:pt idx="88">
                  <c:v>20.23</c:v>
                </c:pt>
                <c:pt idx="89">
                  <c:v>28.900000000000002</c:v>
                </c:pt>
                <c:pt idx="90">
                  <c:v>26.01</c:v>
                </c:pt>
                <c:pt idx="91">
                  <c:v>20.23</c:v>
                </c:pt>
                <c:pt idx="92">
                  <c:v>17.34</c:v>
                </c:pt>
                <c:pt idx="93">
                  <c:v>56.355000000000004</c:v>
                </c:pt>
                <c:pt idx="94">
                  <c:v>59.245000000000005</c:v>
                </c:pt>
                <c:pt idx="95">
                  <c:v>33.234999999999999</c:v>
                </c:pt>
                <c:pt idx="96">
                  <c:v>26.01</c:v>
                </c:pt>
                <c:pt idx="97">
                  <c:v>34.68</c:v>
                </c:pt>
                <c:pt idx="98">
                  <c:v>69.36</c:v>
                </c:pt>
                <c:pt idx="99">
                  <c:v>43.35</c:v>
                </c:pt>
                <c:pt idx="100">
                  <c:v>28.900000000000002</c:v>
                </c:pt>
                <c:pt idx="101">
                  <c:v>33.234999999999999</c:v>
                </c:pt>
                <c:pt idx="102">
                  <c:v>24.565000000000001</c:v>
                </c:pt>
                <c:pt idx="103">
                  <c:v>24.565000000000001</c:v>
                </c:pt>
                <c:pt idx="104">
                  <c:v>23.12</c:v>
                </c:pt>
                <c:pt idx="105">
                  <c:v>30.345000000000002</c:v>
                </c:pt>
                <c:pt idx="106">
                  <c:v>44.795000000000002</c:v>
                </c:pt>
                <c:pt idx="107">
                  <c:v>36.125</c:v>
                </c:pt>
                <c:pt idx="108">
                  <c:v>53.465000000000003</c:v>
                </c:pt>
                <c:pt idx="109">
                  <c:v>34.68</c:v>
                </c:pt>
                <c:pt idx="110">
                  <c:v>39.015000000000001</c:v>
                </c:pt>
                <c:pt idx="111">
                  <c:v>30.345000000000002</c:v>
                </c:pt>
                <c:pt idx="112">
                  <c:v>69.36</c:v>
                </c:pt>
                <c:pt idx="113">
                  <c:v>78.03</c:v>
                </c:pt>
                <c:pt idx="114">
                  <c:v>24.565000000000001</c:v>
                </c:pt>
                <c:pt idx="115">
                  <c:v>62.135000000000005</c:v>
                </c:pt>
                <c:pt idx="116">
                  <c:v>62.135000000000005</c:v>
                </c:pt>
                <c:pt idx="117">
                  <c:v>101.15</c:v>
                </c:pt>
                <c:pt idx="118">
                  <c:v>18.785</c:v>
                </c:pt>
                <c:pt idx="119">
                  <c:v>21.675000000000001</c:v>
                </c:pt>
                <c:pt idx="120">
                  <c:v>37.57</c:v>
                </c:pt>
                <c:pt idx="121">
                  <c:v>57.800000000000004</c:v>
                </c:pt>
                <c:pt idx="122">
                  <c:v>67.915000000000006</c:v>
                </c:pt>
                <c:pt idx="123">
                  <c:v>89.59</c:v>
                </c:pt>
                <c:pt idx="124">
                  <c:v>28.900000000000002</c:v>
                </c:pt>
                <c:pt idx="125">
                  <c:v>57.800000000000004</c:v>
                </c:pt>
                <c:pt idx="126">
                  <c:v>115.60000000000001</c:v>
                </c:pt>
                <c:pt idx="127">
                  <c:v>67.915000000000006</c:v>
                </c:pt>
                <c:pt idx="128">
                  <c:v>53.465000000000003</c:v>
                </c:pt>
                <c:pt idx="129">
                  <c:v>46.24</c:v>
                </c:pt>
                <c:pt idx="130">
                  <c:v>23.12</c:v>
                </c:pt>
                <c:pt idx="131">
                  <c:v>102.595</c:v>
                </c:pt>
                <c:pt idx="132">
                  <c:v>20.23</c:v>
                </c:pt>
                <c:pt idx="133">
                  <c:v>82.365000000000009</c:v>
                </c:pt>
                <c:pt idx="134">
                  <c:v>85.25500000000001</c:v>
                </c:pt>
                <c:pt idx="135">
                  <c:v>114.155</c:v>
                </c:pt>
                <c:pt idx="136">
                  <c:v>117.045</c:v>
                </c:pt>
                <c:pt idx="137">
                  <c:v>26.01</c:v>
                </c:pt>
                <c:pt idx="138">
                  <c:v>125.715</c:v>
                </c:pt>
                <c:pt idx="139">
                  <c:v>91.035000000000011</c:v>
                </c:pt>
                <c:pt idx="140">
                  <c:v>62.135000000000005</c:v>
                </c:pt>
                <c:pt idx="141">
                  <c:v>66.47</c:v>
                </c:pt>
                <c:pt idx="142">
                  <c:v>141.61000000000001</c:v>
                </c:pt>
                <c:pt idx="143">
                  <c:v>98.26</c:v>
                </c:pt>
                <c:pt idx="144">
                  <c:v>78.03</c:v>
                </c:pt>
                <c:pt idx="145">
                  <c:v>88.14500000000001</c:v>
                </c:pt>
                <c:pt idx="146">
                  <c:v>34.68</c:v>
                </c:pt>
                <c:pt idx="147">
                  <c:v>75.14</c:v>
                </c:pt>
                <c:pt idx="148">
                  <c:v>82.365000000000009</c:v>
                </c:pt>
                <c:pt idx="149">
                  <c:v>101.15</c:v>
                </c:pt>
                <c:pt idx="150">
                  <c:v>156.06</c:v>
                </c:pt>
                <c:pt idx="151">
                  <c:v>144.5</c:v>
                </c:pt>
                <c:pt idx="152">
                  <c:v>174.845</c:v>
                </c:pt>
                <c:pt idx="153">
                  <c:v>150.28</c:v>
                </c:pt>
                <c:pt idx="154">
                  <c:v>196.52</c:v>
                </c:pt>
                <c:pt idx="155">
                  <c:v>226.86500000000001</c:v>
                </c:pt>
                <c:pt idx="156">
                  <c:v>205.19</c:v>
                </c:pt>
                <c:pt idx="157">
                  <c:v>258.65500000000003</c:v>
                </c:pt>
                <c:pt idx="158">
                  <c:v>173.4</c:v>
                </c:pt>
                <c:pt idx="159">
                  <c:v>413.27000000000004</c:v>
                </c:pt>
                <c:pt idx="160">
                  <c:v>265.88</c:v>
                </c:pt>
                <c:pt idx="161">
                  <c:v>273.10500000000002</c:v>
                </c:pt>
                <c:pt idx="162">
                  <c:v>212.41500000000002</c:v>
                </c:pt>
                <c:pt idx="163">
                  <c:v>167.62</c:v>
                </c:pt>
                <c:pt idx="164">
                  <c:v>358.36</c:v>
                </c:pt>
                <c:pt idx="165">
                  <c:v>406.04500000000002</c:v>
                </c:pt>
                <c:pt idx="166">
                  <c:v>361.25</c:v>
                </c:pt>
                <c:pt idx="167">
                  <c:v>486.96500000000003</c:v>
                </c:pt>
                <c:pt idx="168">
                  <c:v>625.68500000000006</c:v>
                </c:pt>
                <c:pt idx="169">
                  <c:v>576.55500000000006</c:v>
                </c:pt>
              </c:numCache>
            </c:numRef>
          </c:xVal>
          <c:yVal>
            <c:numRef>
              <c:f>ICE120703AL2!$P$8:$P$177</c:f>
              <c:numCache>
                <c:formatCode>0.00</c:formatCode>
                <c:ptCount val="170"/>
                <c:pt idx="0">
                  <c:v>2.1192879174387653</c:v>
                </c:pt>
                <c:pt idx="1">
                  <c:v>2.117852323641344</c:v>
                </c:pt>
                <c:pt idx="2">
                  <c:v>2.1296674731737553</c:v>
                </c:pt>
                <c:pt idx="3">
                  <c:v>2.2444579164923741</c:v>
                </c:pt>
                <c:pt idx="4">
                  <c:v>2.3270571740927406</c:v>
                </c:pt>
                <c:pt idx="5">
                  <c:v>2.3236617080617492</c:v>
                </c:pt>
                <c:pt idx="6">
                  <c:v>2.2838458276087716</c:v>
                </c:pt>
                <c:pt idx="7">
                  <c:v>2.2573203519362925</c:v>
                </c:pt>
                <c:pt idx="8">
                  <c:v>2.1848214745732442</c:v>
                </c:pt>
                <c:pt idx="9">
                  <c:v>2.0723767319232911</c:v>
                </c:pt>
                <c:pt idx="10">
                  <c:v>1.9814297054140286</c:v>
                </c:pt>
                <c:pt idx="11">
                  <c:v>1.9163978055375901</c:v>
                </c:pt>
                <c:pt idx="12">
                  <c:v>1.8174437693078875</c:v>
                </c:pt>
                <c:pt idx="13">
                  <c:v>1.7437216057093055</c:v>
                </c:pt>
                <c:pt idx="14">
                  <c:v>1.6707607873330099</c:v>
                </c:pt>
                <c:pt idx="15">
                  <c:v>1.687350257306355</c:v>
                </c:pt>
                <c:pt idx="16">
                  <c:v>1.7261700328072394</c:v>
                </c:pt>
                <c:pt idx="17">
                  <c:v>1.6835874930601815</c:v>
                </c:pt>
                <c:pt idx="18">
                  <c:v>1.587101736696507</c:v>
                </c:pt>
                <c:pt idx="19">
                  <c:v>1.5190145005415185</c:v>
                </c:pt>
                <c:pt idx="20">
                  <c:v>1.6650492528504832</c:v>
                </c:pt>
                <c:pt idx="21">
                  <c:v>1.8094628353977711</c:v>
                </c:pt>
                <c:pt idx="22">
                  <c:v>1.7808309968378344</c:v>
                </c:pt>
                <c:pt idx="23">
                  <c:v>1.6520027724547559</c:v>
                </c:pt>
                <c:pt idx="24">
                  <c:v>1.5428620981722103</c:v>
                </c:pt>
                <c:pt idx="25">
                  <c:v>1.5737446891880886</c:v>
                </c:pt>
                <c:pt idx="26">
                  <c:v>1.7161147847371501</c:v>
                </c:pt>
                <c:pt idx="27">
                  <c:v>1.762068542382466</c:v>
                </c:pt>
                <c:pt idx="28">
                  <c:v>1.7349668841027202</c:v>
                </c:pt>
                <c:pt idx="29">
                  <c:v>1.7055148622886591</c:v>
                </c:pt>
                <c:pt idx="30">
                  <c:v>1.7348449653449689</c:v>
                </c:pt>
                <c:pt idx="31">
                  <c:v>1.7133368001534528</c:v>
                </c:pt>
                <c:pt idx="32">
                  <c:v>1.6596582379033153</c:v>
                </c:pt>
                <c:pt idx="33">
                  <c:v>1.5624799132933951</c:v>
                </c:pt>
                <c:pt idx="34">
                  <c:v>1.5911432949553086</c:v>
                </c:pt>
                <c:pt idx="35">
                  <c:v>1.8360811425189485</c:v>
                </c:pt>
                <c:pt idx="36">
                  <c:v>2.0460591570853928</c:v>
                </c:pt>
                <c:pt idx="37">
                  <c:v>2.1693388534138909</c:v>
                </c:pt>
                <c:pt idx="38">
                  <c:v>2.1400027332229192</c:v>
                </c:pt>
                <c:pt idx="39">
                  <c:v>2.0721486365361304</c:v>
                </c:pt>
                <c:pt idx="40">
                  <c:v>1.923271067193945</c:v>
                </c:pt>
                <c:pt idx="41">
                  <c:v>1.7231457794586784</c:v>
                </c:pt>
                <c:pt idx="42">
                  <c:v>1.5281198444093356</c:v>
                </c:pt>
                <c:pt idx="43">
                  <c:v>1.54293486134946</c:v>
                </c:pt>
                <c:pt idx="44">
                  <c:v>1.6538158712873035</c:v>
                </c:pt>
                <c:pt idx="45">
                  <c:v>1.6730359975098408</c:v>
                </c:pt>
                <c:pt idx="46">
                  <c:v>1.5835555994752586</c:v>
                </c:pt>
                <c:pt idx="47">
                  <c:v>1.487369415649443</c:v>
                </c:pt>
                <c:pt idx="48">
                  <c:v>1.3763634296874099</c:v>
                </c:pt>
                <c:pt idx="49">
                  <c:v>1.4287621427964099</c:v>
                </c:pt>
                <c:pt idx="50">
                  <c:v>1.4409624493206461</c:v>
                </c:pt>
                <c:pt idx="51">
                  <c:v>1.3352929186898035</c:v>
                </c:pt>
                <c:pt idx="52">
                  <c:v>1.364075650875243</c:v>
                </c:pt>
                <c:pt idx="53">
                  <c:v>1.3853572129680112</c:v>
                </c:pt>
                <c:pt idx="54">
                  <c:v>1.4104306474748176</c:v>
                </c:pt>
                <c:pt idx="55">
                  <c:v>1.5766837213337241</c:v>
                </c:pt>
                <c:pt idx="56">
                  <c:v>1.6624070896319036</c:v>
                </c:pt>
                <c:pt idx="57">
                  <c:v>1.6554181839993634</c:v>
                </c:pt>
                <c:pt idx="58">
                  <c:v>1.640527208671303</c:v>
                </c:pt>
                <c:pt idx="59">
                  <c:v>1.6089394742545535</c:v>
                </c:pt>
                <c:pt idx="60">
                  <c:v>1.6425318643502376</c:v>
                </c:pt>
                <c:pt idx="61">
                  <c:v>1.6510354703139256</c:v>
                </c:pt>
                <c:pt idx="62">
                  <c:v>1.5351229851511663</c:v>
                </c:pt>
                <c:pt idx="63">
                  <c:v>1.4697559144216257</c:v>
                </c:pt>
                <c:pt idx="64">
                  <c:v>1.4669359830568907</c:v>
                </c:pt>
                <c:pt idx="65">
                  <c:v>1.5656415441132927</c:v>
                </c:pt>
                <c:pt idx="66">
                  <c:v>1.6221153136887001</c:v>
                </c:pt>
                <c:pt idx="67">
                  <c:v>1.5892880766244151</c:v>
                </c:pt>
                <c:pt idx="68">
                  <c:v>1.4465382626303083</c:v>
                </c:pt>
                <c:pt idx="69">
                  <c:v>1.3405405292993933</c:v>
                </c:pt>
                <c:pt idx="70">
                  <c:v>1.5170843460404726</c:v>
                </c:pt>
                <c:pt idx="71">
                  <c:v>1.6336183467938428</c:v>
                </c:pt>
                <c:pt idx="72">
                  <c:v>1.6656995296442858</c:v>
                </c:pt>
                <c:pt idx="73">
                  <c:v>1.6793740865181868</c:v>
                </c:pt>
                <c:pt idx="74">
                  <c:v>1.7299507577377149</c:v>
                </c:pt>
                <c:pt idx="75">
                  <c:v>1.7169784688784642</c:v>
                </c:pt>
                <c:pt idx="76">
                  <c:v>1.574163764334837</c:v>
                </c:pt>
                <c:pt idx="77">
                  <c:v>1.4474158929290644</c:v>
                </c:pt>
                <c:pt idx="78">
                  <c:v>1.4528991269887797</c:v>
                </c:pt>
                <c:pt idx="79">
                  <c:v>1.3805956927702265</c:v>
                </c:pt>
                <c:pt idx="80">
                  <c:v>1.3288253409702009</c:v>
                </c:pt>
                <c:pt idx="81">
                  <c:v>1.3680184668329824</c:v>
                </c:pt>
                <c:pt idx="82">
                  <c:v>1.2384582657486434</c:v>
                </c:pt>
                <c:pt idx="83">
                  <c:v>1.1992545295231807</c:v>
                </c:pt>
                <c:pt idx="84">
                  <c:v>1.3586918128117336</c:v>
                </c:pt>
                <c:pt idx="85">
                  <c:v>1.5059668338401051</c:v>
                </c:pt>
                <c:pt idx="86">
                  <c:v>1.4174926712250322</c:v>
                </c:pt>
                <c:pt idx="87">
                  <c:v>1.5699785951346821</c:v>
                </c:pt>
                <c:pt idx="88">
                  <c:v>1.65783743212665</c:v>
                </c:pt>
                <c:pt idx="89">
                  <c:v>1.6209972549959029</c:v>
                </c:pt>
                <c:pt idx="90">
                  <c:v>1.7065150128450892</c:v>
                </c:pt>
                <c:pt idx="91">
                  <c:v>1.6671937989665579</c:v>
                </c:pt>
                <c:pt idx="92">
                  <c:v>1.4328213463407196</c:v>
                </c:pt>
                <c:pt idx="93">
                  <c:v>1.2128079425306859</c:v>
                </c:pt>
                <c:pt idx="94">
                  <c:v>1.3389129688018697</c:v>
                </c:pt>
                <c:pt idx="95">
                  <c:v>1.5248001938952342</c:v>
                </c:pt>
                <c:pt idx="96">
                  <c:v>1.4555442234154066</c:v>
                </c:pt>
                <c:pt idx="97">
                  <c:v>1.3027980302044593</c:v>
                </c:pt>
                <c:pt idx="98">
                  <c:v>1.3113834676976357</c:v>
                </c:pt>
                <c:pt idx="99">
                  <c:v>1.4329827569302636</c:v>
                </c:pt>
                <c:pt idx="100">
                  <c:v>1.4684569866259156</c:v>
                </c:pt>
                <c:pt idx="101">
                  <c:v>1.5547774661451541</c:v>
                </c:pt>
                <c:pt idx="102">
                  <c:v>1.6991530427381247</c:v>
                </c:pt>
                <c:pt idx="103">
                  <c:v>1.6866619682987702</c:v>
                </c:pt>
                <c:pt idx="104">
                  <c:v>1.5255405685498094</c:v>
                </c:pt>
                <c:pt idx="105">
                  <c:v>1.3895765847100805</c:v>
                </c:pt>
                <c:pt idx="106">
                  <c:v>1.4106219546436769</c:v>
                </c:pt>
                <c:pt idx="107">
                  <c:v>1.338760116560054</c:v>
                </c:pt>
                <c:pt idx="108">
                  <c:v>1.4625012211182937</c:v>
                </c:pt>
                <c:pt idx="109">
                  <c:v>1.448004821954048</c:v>
                </c:pt>
                <c:pt idx="110">
                  <c:v>1.3666393650779052</c:v>
                </c:pt>
                <c:pt idx="111">
                  <c:v>1.2924364046742656</c:v>
                </c:pt>
                <c:pt idx="112">
                  <c:v>1.2795832766983406</c:v>
                </c:pt>
                <c:pt idx="113">
                  <c:v>1.3815609274285638</c:v>
                </c:pt>
                <c:pt idx="114">
                  <c:v>1.3474054118599474</c:v>
                </c:pt>
                <c:pt idx="115">
                  <c:v>1.2018192313911504</c:v>
                </c:pt>
                <c:pt idx="116">
                  <c:v>1.1729664386587024</c:v>
                </c:pt>
                <c:pt idx="117">
                  <c:v>1.3173734962452848</c:v>
                </c:pt>
                <c:pt idx="118">
                  <c:v>1.5555864374868664</c:v>
                </c:pt>
                <c:pt idx="119">
                  <c:v>1.4903633041855244</c:v>
                </c:pt>
                <c:pt idx="120">
                  <c:v>1.2448861638249837</c:v>
                </c:pt>
                <c:pt idx="121">
                  <c:v>1.2136862668011341</c:v>
                </c:pt>
                <c:pt idx="122">
                  <c:v>1.1743599458582406</c:v>
                </c:pt>
                <c:pt idx="123">
                  <c:v>1.3122305474067655</c:v>
                </c:pt>
                <c:pt idx="124">
                  <c:v>1.3285258404278848</c:v>
                </c:pt>
                <c:pt idx="125">
                  <c:v>1.3299515181965316</c:v>
                </c:pt>
                <c:pt idx="126">
                  <c:v>1.1760776868499687</c:v>
                </c:pt>
                <c:pt idx="127">
                  <c:v>1.3296075190108201</c:v>
                </c:pt>
                <c:pt idx="128">
                  <c:v>1.3320712464315354</c:v>
                </c:pt>
                <c:pt idx="129">
                  <c:v>1.4211352393814993</c:v>
                </c:pt>
                <c:pt idx="130">
                  <c:v>1.3523617486201502</c:v>
                </c:pt>
                <c:pt idx="131">
                  <c:v>1.2416044467287985</c:v>
                </c:pt>
                <c:pt idx="132">
                  <c:v>1.1295367064364161</c:v>
                </c:pt>
                <c:pt idx="133">
                  <c:v>1.1030517032081391</c:v>
                </c:pt>
                <c:pt idx="134">
                  <c:v>1.1468872467910929</c:v>
                </c:pt>
              </c:numCache>
            </c:numRef>
          </c:yVal>
          <c:smooth val="0"/>
          <c:extLst>
            <c:ext xmlns:c16="http://schemas.microsoft.com/office/drawing/2014/chart" uri="{C3380CC4-5D6E-409C-BE32-E72D297353CC}">
              <c16:uniqueId val="{00000003-19A4-4C71-B2F2-61B25D56D7B0}"/>
            </c:ext>
          </c:extLst>
        </c:ser>
        <c:dLbls>
          <c:showLegendKey val="0"/>
          <c:showVal val="0"/>
          <c:showCatName val="0"/>
          <c:showSerName val="0"/>
          <c:showPercent val="0"/>
          <c:showBubbleSize val="0"/>
        </c:dLbls>
        <c:axId val="1316355968"/>
        <c:axId val="1316349736"/>
      </c:scatterChart>
      <c:valAx>
        <c:axId val="13163559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349736"/>
        <c:crosses val="autoZero"/>
        <c:crossBetween val="midCat"/>
      </c:valAx>
      <c:valAx>
        <c:axId val="13163497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635596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ICE120703AL2!$S$4:$S$177</c:f>
              <c:numCache>
                <c:formatCode>General</c:formatCode>
                <c:ptCount val="174"/>
                <c:pt idx="4" formatCode="0.00">
                  <c:v>1.4378215474387654</c:v>
                </c:pt>
                <c:pt idx="5" formatCode="0.00">
                  <c:v>1.3503909536413441</c:v>
                </c:pt>
                <c:pt idx="6" formatCode="0.00">
                  <c:v>1.3192833431737552</c:v>
                </c:pt>
                <c:pt idx="7" formatCode="0.00">
                  <c:v>1.5629915464923743</c:v>
                </c:pt>
                <c:pt idx="8" formatCode="0.00">
                  <c:v>1.6025871840927406</c:v>
                </c:pt>
                <c:pt idx="9" formatCode="0.00">
                  <c:v>1.5991917180617492</c:v>
                </c:pt>
                <c:pt idx="10" formatCode="0.00">
                  <c:v>1.4305902276087719</c:v>
                </c:pt>
                <c:pt idx="11" formatCode="0.00">
                  <c:v>1.5328503619362925</c:v>
                </c:pt>
                <c:pt idx="12" formatCode="0.00">
                  <c:v>1.4173601045732442</c:v>
                </c:pt>
                <c:pt idx="13" formatCode="0.00">
                  <c:v>1.475791831923291</c:v>
                </c:pt>
                <c:pt idx="14" formatCode="0.00">
                  <c:v>1.3848448054140285</c:v>
                </c:pt>
                <c:pt idx="15" formatCode="0.00">
                  <c:v>1.10601367553759</c:v>
                </c:pt>
                <c:pt idx="16" formatCode="0.00">
                  <c:v>1.1359773993078877</c:v>
                </c:pt>
                <c:pt idx="17" formatCode="0.00">
                  <c:v>1.1050118357093055</c:v>
                </c:pt>
                <c:pt idx="18" formatCode="0.00">
                  <c:v>1.3667377773330098</c:v>
                </c:pt>
                <c:pt idx="19" formatCode="0.00">
                  <c:v>1.1318065573063549</c:v>
                </c:pt>
                <c:pt idx="20" formatCode="0.00">
                  <c:v>1.2100408128072393</c:v>
                </c:pt>
                <c:pt idx="21" formatCode="0.00">
                  <c:v>1.0021211230601816</c:v>
                </c:pt>
                <c:pt idx="22" formatCode="0.00">
                  <c:v>1.0315580366965069</c:v>
                </c:pt>
                <c:pt idx="23" formatCode="0.00">
                  <c:v>1.1914158805415185</c:v>
                </c:pt>
                <c:pt idx="24" formatCode="0.00">
                  <c:v>1.3374506328504832</c:v>
                </c:pt>
                <c:pt idx="25" formatCode="0.00">
                  <c:v>1.3306871753977711</c:v>
                </c:pt>
                <c:pt idx="26" formatCode="0.00">
                  <c:v>1.3997611168378343</c:v>
                </c:pt>
                <c:pt idx="27" formatCode="0.00">
                  <c:v>0.88454140245475599</c:v>
                </c:pt>
                <c:pt idx="28" formatCode="0.00">
                  <c:v>1.2152634781722103</c:v>
                </c:pt>
                <c:pt idx="29" formatCode="0.00">
                  <c:v>1.1300047791880887</c:v>
                </c:pt>
                <c:pt idx="30" formatCode="0.00">
                  <c:v>1.33504490473715</c:v>
                </c:pt>
                <c:pt idx="31" formatCode="0.00">
                  <c:v>1.037598552382466</c:v>
                </c:pt>
                <c:pt idx="32" formatCode="0.00">
                  <c:v>1.2561912241027202</c:v>
                </c:pt>
                <c:pt idx="33" formatCode="0.00">
                  <c:v>1.2267392022886592</c:v>
                </c:pt>
                <c:pt idx="34" formatCode="0.00">
                  <c:v>1.3236540953449689</c:v>
                </c:pt>
                <c:pt idx="35" formatCode="0.00">
                  <c:v>0.86008120015345302</c:v>
                </c:pt>
                <c:pt idx="36" formatCode="0.00">
                  <c:v>1.1041145379033153</c:v>
                </c:pt>
                <c:pt idx="37" formatCode="0.00">
                  <c:v>1.046350693293395</c:v>
                </c:pt>
                <c:pt idx="38" formatCode="0.00">
                  <c:v>1.2871202849553085</c:v>
                </c:pt>
                <c:pt idx="39" formatCode="0.00">
                  <c:v>1.4550112625189484</c:v>
                </c:pt>
                <c:pt idx="40" formatCode="0.00">
                  <c:v>1.4073493870853928</c:v>
                </c:pt>
                <c:pt idx="41" formatCode="0.00">
                  <c:v>1.6532096334138908</c:v>
                </c:pt>
                <c:pt idx="42" formatCode="0.00">
                  <c:v>1.3296186032229191</c:v>
                </c:pt>
                <c:pt idx="43" formatCode="0.00">
                  <c:v>1.3046872665361304</c:v>
                </c:pt>
                <c:pt idx="44" formatCode="0.00">
                  <c:v>1.2418046971939452</c:v>
                </c:pt>
                <c:pt idx="45" formatCode="0.00">
                  <c:v>0.99867578945867841</c:v>
                </c:pt>
                <c:pt idx="46" formatCode="0.00">
                  <c:v>1.1169289744093356</c:v>
                </c:pt>
                <c:pt idx="47" formatCode="0.00">
                  <c:v>1.2983792413494599</c:v>
                </c:pt>
                <c:pt idx="48" formatCode="0.00">
                  <c:v>1.1376866512873034</c:v>
                </c:pt>
                <c:pt idx="49" formatCode="0.00">
                  <c:v>1.1569067775098407</c:v>
                </c:pt>
                <c:pt idx="50" formatCode="0.00">
                  <c:v>1.2303199394752586</c:v>
                </c:pt>
                <c:pt idx="51" formatCode="0.00">
                  <c:v>1.2049945356494431</c:v>
                </c:pt>
                <c:pt idx="52" formatCode="0.00">
                  <c:v>1.0231277696874099</c:v>
                </c:pt>
                <c:pt idx="53" formatCode="0.00">
                  <c:v>1.22895632279641</c:v>
                </c:pt>
                <c:pt idx="54" formatCode="0.00">
                  <c:v>1.113363829320646</c:v>
                </c:pt>
                <c:pt idx="55" formatCode="0.00">
                  <c:v>1.1681540586898036</c:v>
                </c:pt>
                <c:pt idx="56" formatCode="0.00">
                  <c:v>1.1969367908752431</c:v>
                </c:pt>
                <c:pt idx="57" formatCode="0.00">
                  <c:v>1.1572203729680113</c:v>
                </c:pt>
                <c:pt idx="58" formatCode="0.00">
                  <c:v>1.1971887374748176</c:v>
                </c:pt>
                <c:pt idx="59" formatCode="0.00">
                  <c:v>1.3140908513337242</c:v>
                </c:pt>
                <c:pt idx="60" formatCode="0.00">
                  <c:v>1.1836314296319037</c:v>
                </c:pt>
                <c:pt idx="61" formatCode="0.00">
                  <c:v>1.1766425239993634</c:v>
                </c:pt>
                <c:pt idx="62" formatCode="0.00">
                  <c:v>1.229336338671303</c:v>
                </c:pt>
                <c:pt idx="63" formatCode="0.00">
                  <c:v>1.3049164642545534</c:v>
                </c:pt>
                <c:pt idx="64" formatCode="0.00">
                  <c:v>1.1264026443502375</c:v>
                </c:pt>
                <c:pt idx="65" formatCode="0.00">
                  <c:v>1.3470124603139255</c:v>
                </c:pt>
                <c:pt idx="66" formatCode="0.00">
                  <c:v>1.2075243651511662</c:v>
                </c:pt>
                <c:pt idx="67" formatCode="0.00">
                  <c:v>1.0260160044216258</c:v>
                </c:pt>
                <c:pt idx="68" formatCode="0.00">
                  <c:v>1.1137003230568907</c:v>
                </c:pt>
                <c:pt idx="69" formatCode="0.00">
                  <c:v>1.4231790341132928</c:v>
                </c:pt>
                <c:pt idx="70" formatCode="0.00">
                  <c:v>1.2109244436887001</c:v>
                </c:pt>
                <c:pt idx="71" formatCode="0.00">
                  <c:v>1.208218196624415</c:v>
                </c:pt>
                <c:pt idx="72" formatCode="0.00">
                  <c:v>1.2588042526303083</c:v>
                </c:pt>
                <c:pt idx="73" formatCode="0.00">
                  <c:v>1.1822700892993934</c:v>
                </c:pt>
                <c:pt idx="74" formatCode="0.00">
                  <c:v>1.3588139060404727</c:v>
                </c:pt>
                <c:pt idx="75" formatCode="0.00">
                  <c:v>1.1898784367938429</c:v>
                </c:pt>
                <c:pt idx="76" formatCode="0.00">
                  <c:v>1.4031066596442858</c:v>
                </c:pt>
                <c:pt idx="77" formatCode="0.00">
                  <c:v>1.2983042065181867</c:v>
                </c:pt>
                <c:pt idx="78" formatCode="0.00">
                  <c:v>1.251175097737715</c:v>
                </c:pt>
                <c:pt idx="79" formatCode="0.00">
                  <c:v>1.2382028088784642</c:v>
                </c:pt>
                <c:pt idx="80" formatCode="0.00">
                  <c:v>1.162972894334837</c:v>
                </c:pt>
                <c:pt idx="81" formatCode="0.00">
                  <c:v>1.1198172729290643</c:v>
                </c:pt>
                <c:pt idx="82" formatCode="0.00">
                  <c:v>1.1488761169887796</c:v>
                </c:pt>
                <c:pt idx="83" formatCode="0.00">
                  <c:v>1.0982208127702267</c:v>
                </c:pt>
                <c:pt idx="84" formatCode="0.00">
                  <c:v>1.178724570970201</c:v>
                </c:pt>
                <c:pt idx="85" formatCode="0.00">
                  <c:v>1.0856435868329826</c:v>
                </c:pt>
                <c:pt idx="86" formatCode="0.00">
                  <c:v>1.1032386957486433</c:v>
                </c:pt>
                <c:pt idx="87" formatCode="0.00">
                  <c:v>1.1505676095231807</c:v>
                </c:pt>
                <c:pt idx="88" formatCode="0.00">
                  <c:v>1.2623303528117336</c:v>
                </c:pt>
                <c:pt idx="89" formatCode="0.00">
                  <c:v>1.2433739638401051</c:v>
                </c:pt>
                <c:pt idx="90" formatCode="0.00">
                  <c:v>0.90136345122503214</c:v>
                </c:pt>
                <c:pt idx="91" formatCode="0.00">
                  <c:v>1.4736171351346821</c:v>
                </c:pt>
                <c:pt idx="92" formatCode="0.00">
                  <c:v>1.2140975221266501</c:v>
                </c:pt>
                <c:pt idx="93" formatCode="0.00">
                  <c:v>1.338622374995903</c:v>
                </c:pt>
                <c:pt idx="94" formatCode="0.00">
                  <c:v>1.3789163928450892</c:v>
                </c:pt>
                <c:pt idx="95" formatCode="0.00">
                  <c:v>1.223453888966558</c:v>
                </c:pt>
                <c:pt idx="96" formatCode="0.00">
                  <c:v>0.9166921263407195</c:v>
                </c:pt>
                <c:pt idx="97" formatCode="0.00">
                  <c:v>1.1226832025306859</c:v>
                </c:pt>
                <c:pt idx="98" formatCode="0.00">
                  <c:v>1.2608880988018698</c:v>
                </c:pt>
                <c:pt idx="99" formatCode="0.00">
                  <c:v>1.2966633538952343</c:v>
                </c:pt>
                <c:pt idx="100" formatCode="0.00">
                  <c:v>1.1279456034154065</c:v>
                </c:pt>
                <c:pt idx="101" formatCode="0.00">
                  <c:v>1.0895561202044592</c:v>
                </c:pt>
                <c:pt idx="102" formatCode="0.00">
                  <c:v>1.2663920076976358</c:v>
                </c:pt>
                <c:pt idx="103" formatCode="0.00">
                  <c:v>1.2828819869302637</c:v>
                </c:pt>
                <c:pt idx="104" formatCode="0.00">
                  <c:v>1.1860821066259157</c:v>
                </c:pt>
                <c:pt idx="105" formatCode="0.00">
                  <c:v>1.3266406261451542</c:v>
                </c:pt>
                <c:pt idx="106" formatCode="0.00">
                  <c:v>1.3459173827381248</c:v>
                </c:pt>
                <c:pt idx="107" formatCode="0.00">
                  <c:v>1.3334263082987703</c:v>
                </c:pt>
                <c:pt idx="108" formatCode="0.00">
                  <c:v>1.1444706885498093</c:v>
                </c:pt>
                <c:pt idx="109" formatCode="0.00">
                  <c:v>1.1269837147100805</c:v>
                </c:pt>
                <c:pt idx="110" formatCode="0.00">
                  <c:v>1.268159444643677</c:v>
                </c:pt>
                <c:pt idx="111" formatCode="0.00">
                  <c:v>1.1389542965600541</c:v>
                </c:pt>
                <c:pt idx="112" formatCode="0.00">
                  <c:v>1.3598903111182938</c:v>
                </c:pt>
                <c:pt idx="113" formatCode="0.00">
                  <c:v>1.234762911954048</c:v>
                </c:pt>
                <c:pt idx="114" formatCode="0.00">
                  <c:v>1.1897398650779052</c:v>
                </c:pt>
                <c:pt idx="115" formatCode="0.00">
                  <c:v>1.0298435346742656</c:v>
                </c:pt>
                <c:pt idx="116" formatCode="0.00">
                  <c:v>1.2345918166983407</c:v>
                </c:pt>
                <c:pt idx="117" formatCode="0.00">
                  <c:v>1.3533479274285638</c:v>
                </c:pt>
                <c:pt idx="118" formatCode="0.00">
                  <c:v>0.99416975185994749</c:v>
                </c:pt>
                <c:pt idx="119" formatCode="0.00">
                  <c:v>1.1349526913911505</c:v>
                </c:pt>
                <c:pt idx="120" formatCode="0.00">
                  <c:v>1.1060998986587025</c:v>
                </c:pt>
                <c:pt idx="121" formatCode="0.00">
                  <c:v>1.3040593462452847</c:v>
                </c:pt>
                <c:pt idx="122" formatCode="0.00">
                  <c:v>1.0768107774868665</c:v>
                </c:pt>
                <c:pt idx="123" formatCode="0.00">
                  <c:v>1.0791724341855244</c:v>
                </c:pt>
                <c:pt idx="124" formatCode="0.00">
                  <c:v>1.0571521538249837</c:v>
                </c:pt>
                <c:pt idx="125" formatCode="0.00">
                  <c:v>1.129699346801134</c:v>
                </c:pt>
                <c:pt idx="126" formatCode="0.00">
                  <c:v>1.1256730258582406</c:v>
                </c:pt>
                <c:pt idx="127" formatCode="0.00">
                  <c:v>1.2943135574067655</c:v>
                </c:pt>
                <c:pt idx="128" formatCode="0.00">
                  <c:v>1.0461509604278849</c:v>
                </c:pt>
                <c:pt idx="129" formatCode="0.00">
                  <c:v>1.2459645981965315</c:v>
                </c:pt>
                <c:pt idx="130" formatCode="0.00">
                  <c:v>1.1760776868499687</c:v>
                </c:pt>
                <c:pt idx="131" formatCode="0.00">
                  <c:v>1.2809205990108201</c:v>
                </c:pt>
                <c:pt idx="132" formatCode="0.00">
                  <c:v>1.2294603364315355</c:v>
                </c:pt>
                <c:pt idx="133" formatCode="0.00">
                  <c:v>1.2859156693814993</c:v>
                </c:pt>
                <c:pt idx="134" formatCode="0.00">
                  <c:v>0.97129186862015016</c:v>
                </c:pt>
                <c:pt idx="135" formatCode="0.00">
                  <c:v>1.2292159367287985</c:v>
                </c:pt>
                <c:pt idx="136" formatCode="0.00">
                  <c:v>0.68579679643641622</c:v>
                </c:pt>
                <c:pt idx="137" formatCode="0.00">
                  <c:v>1.0804176232081391</c:v>
                </c:pt>
                <c:pt idx="138" formatCode="0.00">
                  <c:v>1.1267451567910929</c:v>
                </c:pt>
              </c:numCache>
            </c:numRef>
          </c:xVal>
          <c:yVal>
            <c:numRef>
              <c:f>ICE120703AL2!$AA$4:$AA$177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124D-4B7F-B4E5-22116B99C995}"/>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ICE120505AL2!$BP$4:$BP$177</c:f>
              <c:numCache>
                <c:formatCode>0.00</c:formatCode>
                <c:ptCount val="174"/>
                <c:pt idx="2">
                  <c:v>0.78102113231850756</c:v>
                </c:pt>
                <c:pt idx="3">
                  <c:v>0.82501341163226083</c:v>
                </c:pt>
                <c:pt idx="4">
                  <c:v>0.84962398639020398</c:v>
                </c:pt>
                <c:pt idx="5">
                  <c:v>0.72596084961826823</c:v>
                </c:pt>
                <c:pt idx="6">
                  <c:v>0.68160353848524713</c:v>
                </c:pt>
                <c:pt idx="7">
                  <c:v>0.81869043701623279</c:v>
                </c:pt>
                <c:pt idx="8">
                  <c:v>0.89358922402346608</c:v>
                </c:pt>
                <c:pt idx="9">
                  <c:v>0.99208345657828856</c:v>
                </c:pt>
                <c:pt idx="10">
                  <c:v>0.98821698644026201</c:v>
                </c:pt>
                <c:pt idx="11">
                  <c:v>0.86439169044235431</c:v>
                </c:pt>
                <c:pt idx="12">
                  <c:v>0.71163985149798892</c:v>
                </c:pt>
                <c:pt idx="13">
                  <c:v>0.86122578428603414</c:v>
                </c:pt>
                <c:pt idx="14">
                  <c:v>1.0368941936970764</c:v>
                </c:pt>
                <c:pt idx="15">
                  <c:v>1.184062438577798</c:v>
                </c:pt>
                <c:pt idx="16">
                  <c:v>1.1240313879803971</c:v>
                </c:pt>
                <c:pt idx="17">
                  <c:v>0.95008127109544849</c:v>
                </c:pt>
                <c:pt idx="18">
                  <c:v>1.0401499419446345</c:v>
                </c:pt>
                <c:pt idx="19">
                  <c:v>1.0572368321629386</c:v>
                </c:pt>
                <c:pt idx="20">
                  <c:v>0.90744075041849248</c:v>
                </c:pt>
                <c:pt idx="21">
                  <c:v>0.84407444264078602</c:v>
                </c:pt>
                <c:pt idx="22">
                  <c:v>0.64621987339806408</c:v>
                </c:pt>
                <c:pt idx="23">
                  <c:v>0.66224081310215988</c:v>
                </c:pt>
                <c:pt idx="24">
                  <c:v>0.68060818532638001</c:v>
                </c:pt>
                <c:pt idx="25">
                  <c:v>0.69445908887246433</c:v>
                </c:pt>
                <c:pt idx="26">
                  <c:v>0.88365400634765756</c:v>
                </c:pt>
                <c:pt idx="27">
                  <c:v>0.8105845670887204</c:v>
                </c:pt>
                <c:pt idx="28">
                  <c:v>0.81516368727177946</c:v>
                </c:pt>
                <c:pt idx="29">
                  <c:v>0.78357815043240253</c:v>
                </c:pt>
                <c:pt idx="30">
                  <c:v>1.0501988704128826</c:v>
                </c:pt>
                <c:pt idx="31">
                  <c:v>1.0345291760382542</c:v>
                </c:pt>
                <c:pt idx="32">
                  <c:v>1.0900032000039812</c:v>
                </c:pt>
                <c:pt idx="33">
                  <c:v>0.94139817307222762</c:v>
                </c:pt>
                <c:pt idx="34">
                  <c:v>0.96138069469373355</c:v>
                </c:pt>
                <c:pt idx="35">
                  <c:v>1.0511694256357242</c:v>
                </c:pt>
                <c:pt idx="36">
                  <c:v>0.93117030264117673</c:v>
                </c:pt>
                <c:pt idx="37">
                  <c:v>0.81335884090482702</c:v>
                </c:pt>
                <c:pt idx="38">
                  <c:v>0.85219337542847662</c:v>
                </c:pt>
                <c:pt idx="39">
                  <c:v>0.83568591506639034</c:v>
                </c:pt>
                <c:pt idx="40">
                  <c:v>1.0630859256385383</c:v>
                </c:pt>
                <c:pt idx="41">
                  <c:v>1.3484051863836508</c:v>
                </c:pt>
                <c:pt idx="42">
                  <c:v>1.1358945004726988</c:v>
                </c:pt>
                <c:pt idx="43">
                  <c:v>1.0740738134397501</c:v>
                </c:pt>
                <c:pt idx="44">
                  <c:v>1.0982766762170388</c:v>
                </c:pt>
                <c:pt idx="45">
                  <c:v>0.97845357246764586</c:v>
                </c:pt>
                <c:pt idx="46">
                  <c:v>0.85036224016151651</c:v>
                </c:pt>
                <c:pt idx="47">
                  <c:v>0.82104627755404092</c:v>
                </c:pt>
                <c:pt idx="48">
                  <c:v>0.90951386809825074</c:v>
                </c:pt>
                <c:pt idx="49">
                  <c:v>0.91409866636112991</c:v>
                </c:pt>
                <c:pt idx="50">
                  <c:v>0.91172300651831295</c:v>
                </c:pt>
                <c:pt idx="51">
                  <c:v>0.92723599942286261</c:v>
                </c:pt>
                <c:pt idx="52">
                  <c:v>0.82615151069715453</c:v>
                </c:pt>
                <c:pt idx="53">
                  <c:v>0.83224783727090701</c:v>
                </c:pt>
                <c:pt idx="54">
                  <c:v>0.89245527878134967</c:v>
                </c:pt>
                <c:pt idx="55">
                  <c:v>0.87018053886562741</c:v>
                </c:pt>
                <c:pt idx="56">
                  <c:v>0.9445073663981014</c:v>
                </c:pt>
                <c:pt idx="57">
                  <c:v>0.89403775281452846</c:v>
                </c:pt>
                <c:pt idx="58">
                  <c:v>0.91100418472413114</c:v>
                </c:pt>
                <c:pt idx="59">
                  <c:v>0.88057889264641698</c:v>
                </c:pt>
                <c:pt idx="60">
                  <c:v>0.88709795882837206</c:v>
                </c:pt>
                <c:pt idx="61">
                  <c:v>1.0684176459668395</c:v>
                </c:pt>
                <c:pt idx="62">
                  <c:v>0.9509724972233784</c:v>
                </c:pt>
                <c:pt idx="63">
                  <c:v>0.87175823311114076</c:v>
                </c:pt>
                <c:pt idx="64">
                  <c:v>0.86754904458064008</c:v>
                </c:pt>
                <c:pt idx="65">
                  <c:v>0.96447554048789996</c:v>
                </c:pt>
                <c:pt idx="66">
                  <c:v>0.97800065855507212</c:v>
                </c:pt>
                <c:pt idx="67">
                  <c:v>0.95183925243446932</c:v>
                </c:pt>
                <c:pt idx="68">
                  <c:v>0.84590385799572387</c:v>
                </c:pt>
                <c:pt idx="69">
                  <c:v>0.88491389510387242</c:v>
                </c:pt>
                <c:pt idx="70">
                  <c:v>0.8726005461117784</c:v>
                </c:pt>
                <c:pt idx="71">
                  <c:v>0.83587567881891622</c:v>
                </c:pt>
                <c:pt idx="72">
                  <c:v>0.86544761433292539</c:v>
                </c:pt>
                <c:pt idx="73">
                  <c:v>0.91565091534425458</c:v>
                </c:pt>
                <c:pt idx="74">
                  <c:v>1.1425573861838356</c:v>
                </c:pt>
              </c:numCache>
            </c:numRef>
          </c:xVal>
          <c:yVal>
            <c:numRef>
              <c:f>ICE120505AL2!$BQ$4:$BQ$177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9E9C-44E8-835A-1D17AF8178FC}"/>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ICE120505AL2!$BY$4:$BY$177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ICE120505AL2!$CD$4:$CD$177</c:f>
              <c:numCache>
                <c:formatCode>0.00</c:formatCode>
                <c:ptCount val="174"/>
                <c:pt idx="2">
                  <c:v>0.87426421561316703</c:v>
                </c:pt>
                <c:pt idx="3">
                  <c:v>0.92647336272145209</c:v>
                </c:pt>
                <c:pt idx="4">
                  <c:v>0.950786915273927</c:v>
                </c:pt>
                <c:pt idx="5">
                  <c:v>0.82203772629652305</c:v>
                </c:pt>
                <c:pt idx="6">
                  <c:v>0.77700604295803344</c:v>
                </c:pt>
                <c:pt idx="7">
                  <c:v>0.91382079928355053</c:v>
                </c:pt>
                <c:pt idx="8">
                  <c:v>0.98804521408531532</c:v>
                </c:pt>
                <c:pt idx="9">
                  <c:v>1.0841904244346696</c:v>
                </c:pt>
                <c:pt idx="10">
                  <c:v>1.0849505220911748</c:v>
                </c:pt>
                <c:pt idx="11">
                  <c:v>0.96083401388779865</c:v>
                </c:pt>
                <c:pt idx="12">
                  <c:v>0.80475286273796476</c:v>
                </c:pt>
                <c:pt idx="13">
                  <c:v>0.94348525332054178</c:v>
                </c:pt>
                <c:pt idx="14">
                  <c:v>1.1273039505261153</c:v>
                </c:pt>
                <c:pt idx="15">
                  <c:v>1.2774241132013691</c:v>
                </c:pt>
                <c:pt idx="16">
                  <c:v>1.2104008903984997</c:v>
                </c:pt>
                <c:pt idx="17">
                  <c:v>1.0332087713080826</c:v>
                </c:pt>
                <c:pt idx="18">
                  <c:v>1.1222608799518006</c:v>
                </c:pt>
                <c:pt idx="19">
                  <c:v>1.145629237964636</c:v>
                </c:pt>
                <c:pt idx="20">
                  <c:v>0.99781372401472157</c:v>
                </c:pt>
                <c:pt idx="21">
                  <c:v>0.93373124403154661</c:v>
                </c:pt>
                <c:pt idx="22">
                  <c:v>0.7295600025833564</c:v>
                </c:pt>
                <c:pt idx="23">
                  <c:v>0.77418811008198385</c:v>
                </c:pt>
                <c:pt idx="24">
                  <c:v>0.7741667801007357</c:v>
                </c:pt>
                <c:pt idx="25">
                  <c:v>0.78734331144135172</c:v>
                </c:pt>
                <c:pt idx="26">
                  <c:v>0.97586385671107645</c:v>
                </c:pt>
                <c:pt idx="27">
                  <c:v>0.89358199524667103</c:v>
                </c:pt>
                <c:pt idx="28">
                  <c:v>0.89053090322426165</c:v>
                </c:pt>
                <c:pt idx="29">
                  <c:v>0.8621976741794164</c:v>
                </c:pt>
                <c:pt idx="30">
                  <c:v>1.1611277819544283</c:v>
                </c:pt>
                <c:pt idx="31">
                  <c:v>1.0961853353743316</c:v>
                </c:pt>
                <c:pt idx="32">
                  <c:v>1.1624378871345904</c:v>
                </c:pt>
                <c:pt idx="33">
                  <c:v>1.0173202079973682</c:v>
                </c:pt>
                <c:pt idx="34">
                  <c:v>1.0659098974134056</c:v>
                </c:pt>
                <c:pt idx="35">
                  <c:v>1.117985276149928</c:v>
                </c:pt>
                <c:pt idx="36">
                  <c:v>0.99716491094991211</c:v>
                </c:pt>
                <c:pt idx="37">
                  <c:v>0.88975766700809422</c:v>
                </c:pt>
                <c:pt idx="38">
                  <c:v>0.95731025932627545</c:v>
                </c:pt>
                <c:pt idx="39">
                  <c:v>0.91912892675872082</c:v>
                </c:pt>
                <c:pt idx="40">
                  <c:v>1.1531557151253999</c:v>
                </c:pt>
                <c:pt idx="41">
                  <c:v>1.4124003336650444</c:v>
                </c:pt>
                <c:pt idx="42">
                  <c:v>1.2047303255486241</c:v>
                </c:pt>
                <c:pt idx="43">
                  <c:v>1.1390904063102072</c:v>
                </c:pt>
                <c:pt idx="44">
                  <c:v>1.1588763068820276</c:v>
                </c:pt>
                <c:pt idx="45">
                  <c:v>1.0421214209271663</c:v>
                </c:pt>
                <c:pt idx="46">
                  <c:v>0.95029223641556859</c:v>
                </c:pt>
                <c:pt idx="47">
                  <c:v>0.92607165160262461</c:v>
                </c:pt>
                <c:pt idx="48">
                  <c:v>1.0080699799413659</c:v>
                </c:pt>
                <c:pt idx="49">
                  <c:v>1.0065214659987767</c:v>
                </c:pt>
                <c:pt idx="50">
                  <c:v>1.0087474239504914</c:v>
                </c:pt>
                <c:pt idx="51">
                  <c:v>1.0237689946495727</c:v>
                </c:pt>
                <c:pt idx="52">
                  <c:v>0.92229749371839653</c:v>
                </c:pt>
                <c:pt idx="53">
                  <c:v>0.97407914808668061</c:v>
                </c:pt>
                <c:pt idx="54">
                  <c:v>1.0080443673916548</c:v>
                </c:pt>
                <c:pt idx="55">
                  <c:v>0.98096602527046417</c:v>
                </c:pt>
                <c:pt idx="56">
                  <c:v>1.0610505705974698</c:v>
                </c:pt>
                <c:pt idx="57">
                  <c:v>0.98783803480842836</c:v>
                </c:pt>
                <c:pt idx="58">
                  <c:v>1.0238957845125629</c:v>
                </c:pt>
                <c:pt idx="59">
                  <c:v>0.99279612022938046</c:v>
                </c:pt>
                <c:pt idx="60">
                  <c:v>0.99650515420586694</c:v>
                </c:pt>
                <c:pt idx="61">
                  <c:v>1.1588412691388661</c:v>
                </c:pt>
              </c:numCache>
            </c:numRef>
          </c:yVal>
          <c:smooth val="0"/>
          <c:extLst>
            <c:ext xmlns:c16="http://schemas.microsoft.com/office/drawing/2014/chart" uri="{C3380CC4-5D6E-409C-BE32-E72D297353CC}">
              <c16:uniqueId val="{00000000-23E7-4564-8528-047CE1A8EA28}"/>
            </c:ext>
          </c:extLst>
        </c:ser>
        <c:dLbls>
          <c:showLegendKey val="0"/>
          <c:showVal val="0"/>
          <c:showCatName val="0"/>
          <c:showSerName val="0"/>
          <c:showPercent val="0"/>
          <c:showBubbleSize val="0"/>
        </c:dLbls>
        <c:axId val="182119343"/>
        <c:axId val="182126887"/>
      </c:scatterChart>
      <c:scatterChart>
        <c:scatterStyle val="lineMarker"/>
        <c:varyColors val="0"/>
        <c:ser>
          <c:idx val="1"/>
          <c:order val="1"/>
          <c:spPr>
            <a:ln w="19050" cap="rnd">
              <a:solidFill>
                <a:schemeClr val="accent2"/>
              </a:solidFill>
              <a:round/>
            </a:ln>
            <a:effectLst/>
          </c:spPr>
          <c:marker>
            <c:symbol val="none"/>
          </c:marker>
          <c:xVal>
            <c:numRef>
              <c:f>ICE120505AL2!$BY$4:$BY$177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ICE120505AL2!$CE$4:$CE$177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23E7-4564-8528-047CE1A8EA28}"/>
            </c:ext>
          </c:extLst>
        </c:ser>
        <c:dLbls>
          <c:showLegendKey val="0"/>
          <c:showVal val="0"/>
          <c:showCatName val="0"/>
          <c:showSerName val="0"/>
          <c:showPercent val="0"/>
          <c:showBubbleSize val="0"/>
        </c:dLbls>
        <c:axId val="7320055"/>
        <c:axId val="7321367"/>
      </c:scatterChart>
      <c:valAx>
        <c:axId val="182119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26887"/>
        <c:crosses val="autoZero"/>
        <c:crossBetween val="midCat"/>
      </c:valAx>
      <c:valAx>
        <c:axId val="182126887"/>
        <c:scaling>
          <c:orientation val="minMax"/>
          <c:min val="0.600000000000000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119343"/>
        <c:crosses val="autoZero"/>
        <c:crossBetween val="midCat"/>
      </c:valAx>
      <c:valAx>
        <c:axId val="7321367"/>
        <c:scaling>
          <c:orientation val="maxMin"/>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0055"/>
        <c:crosses val="max"/>
        <c:crossBetween val="midCat"/>
      </c:valAx>
      <c:valAx>
        <c:axId val="7320055"/>
        <c:scaling>
          <c:orientation val="minMax"/>
        </c:scaling>
        <c:delete val="1"/>
        <c:axPos val="t"/>
        <c:numFmt formatCode="0" sourceLinked="1"/>
        <c:majorTickMark val="out"/>
        <c:minorTickMark val="none"/>
        <c:tickLblPos val="nextTo"/>
        <c:crossAx val="7321367"/>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ICE120505AL2!$AG$4:$AG$177</c:f>
              <c:numCache>
                <c:formatCode>0.00</c:formatCode>
                <c:ptCount val="174"/>
                <c:pt idx="2">
                  <c:v>0.94330839122774623</c:v>
                </c:pt>
                <c:pt idx="3">
                  <c:v>0.98134594459639191</c:v>
                </c:pt>
                <c:pt idx="4">
                  <c:v>1.0046024834092275</c:v>
                </c:pt>
                <c:pt idx="5">
                  <c:v>0.88530985069218415</c:v>
                </c:pt>
                <c:pt idx="6">
                  <c:v>0.84074071361405522</c:v>
                </c:pt>
                <c:pt idx="7">
                  <c:v>0.96621916619993331</c:v>
                </c:pt>
                <c:pt idx="8">
                  <c:v>1.040906127262059</c:v>
                </c:pt>
                <c:pt idx="9">
                  <c:v>1.1380592938717742</c:v>
                </c:pt>
                <c:pt idx="10">
                  <c:v>1.13964634778864</c:v>
                </c:pt>
                <c:pt idx="11">
                  <c:v>1.0178874058456246</c:v>
                </c:pt>
                <c:pt idx="12">
                  <c:v>0.85924065095615143</c:v>
                </c:pt>
                <c:pt idx="13">
                  <c:v>1.0018483677990893</c:v>
                </c:pt>
                <c:pt idx="14">
                  <c:v>1.1829401412650236</c:v>
                </c:pt>
                <c:pt idx="15">
                  <c:v>1.3344326702006382</c:v>
                </c:pt>
                <c:pt idx="16">
                  <c:v>1.2822010836581295</c:v>
                </c:pt>
                <c:pt idx="17">
                  <c:v>1.1091911408280732</c:v>
                </c:pt>
                <c:pt idx="18">
                  <c:v>1.1819654957321517</c:v>
                </c:pt>
                <c:pt idx="19">
                  <c:v>1.2033548500053481</c:v>
                </c:pt>
                <c:pt idx="20">
                  <c:v>1.0590300323157944</c:v>
                </c:pt>
                <c:pt idx="21">
                  <c:v>0.99431187859298031</c:v>
                </c:pt>
                <c:pt idx="22">
                  <c:v>0.78944197340515077</c:v>
                </c:pt>
                <c:pt idx="23">
                  <c:v>0.78507421716413894</c:v>
                </c:pt>
                <c:pt idx="24">
                  <c:v>0.80985854344325148</c:v>
                </c:pt>
                <c:pt idx="25">
                  <c:v>0.82349762104422841</c:v>
                </c:pt>
                <c:pt idx="26">
                  <c:v>1.0124807125743138</c:v>
                </c:pt>
                <c:pt idx="27">
                  <c:v>0.95500797737026932</c:v>
                </c:pt>
                <c:pt idx="28">
                  <c:v>0.95486098160822053</c:v>
                </c:pt>
                <c:pt idx="29">
                  <c:v>0.925317468823736</c:v>
                </c:pt>
                <c:pt idx="30">
                  <c:v>1.1652268028591086</c:v>
                </c:pt>
                <c:pt idx="31">
                  <c:v>1.1952888325393729</c:v>
                </c:pt>
                <c:pt idx="32">
                  <c:v>1.2220822005599923</c:v>
                </c:pt>
                <c:pt idx="33">
                  <c:v>1.082290187683131</c:v>
                </c:pt>
                <c:pt idx="34">
                  <c:v>1.0818840133595291</c:v>
                </c:pt>
                <c:pt idx="35">
                  <c:v>1.1848760683564121</c:v>
                </c:pt>
                <c:pt idx="36">
                  <c:v>1.065793799416757</c:v>
                </c:pt>
                <c:pt idx="37">
                  <c:v>0.94211241173529991</c:v>
                </c:pt>
                <c:pt idx="38">
                  <c:v>0.96864473031384191</c:v>
                </c:pt>
                <c:pt idx="39">
                  <c:v>0.96175888400664822</c:v>
                </c:pt>
                <c:pt idx="40">
                  <c:v>1.1867105286336881</c:v>
                </c:pt>
                <c:pt idx="41">
                  <c:v>1.4797102434336931</c:v>
                </c:pt>
                <c:pt idx="42">
                  <c:v>1.2885567215776335</c:v>
                </c:pt>
                <c:pt idx="43">
                  <c:v>1.2038227285995775</c:v>
                </c:pt>
                <c:pt idx="44">
                  <c:v>1.2312055654317586</c:v>
                </c:pt>
                <c:pt idx="45">
                  <c:v>1.107778835737258</c:v>
                </c:pt>
                <c:pt idx="46">
                  <c:v>0.95997197748602114</c:v>
                </c:pt>
                <c:pt idx="47">
                  <c:v>0.9218409889334378</c:v>
                </c:pt>
                <c:pt idx="48">
                  <c:v>1.0167120335325399</c:v>
                </c:pt>
                <c:pt idx="49">
                  <c:v>1.0325109658503115</c:v>
                </c:pt>
                <c:pt idx="50">
                  <c:v>1.025632450062387</c:v>
                </c:pt>
                <c:pt idx="51">
                  <c:v>1.033798687021829</c:v>
                </c:pt>
                <c:pt idx="52">
                  <c:v>0.9375487423510136</c:v>
                </c:pt>
                <c:pt idx="53">
                  <c:v>0.91773270297965848</c:v>
                </c:pt>
                <c:pt idx="54">
                  <c:v>0.98417557854499327</c:v>
                </c:pt>
                <c:pt idx="55">
                  <c:v>0.96327932268416361</c:v>
                </c:pt>
                <c:pt idx="56">
                  <c:v>1.0350303142715298</c:v>
                </c:pt>
                <c:pt idx="57">
                  <c:v>0.99642655474284925</c:v>
                </c:pt>
                <c:pt idx="58">
                  <c:v>1.0018771807073446</c:v>
                </c:pt>
                <c:pt idx="59">
                  <c:v>0.97124006268452279</c:v>
                </c:pt>
                <c:pt idx="60">
                  <c:v>0.97833532292137004</c:v>
                </c:pt>
                <c:pt idx="61">
                  <c:v>1.1709160941147301</c:v>
                </c:pt>
                <c:pt idx="62">
                  <c:v>1.0163744994261614</c:v>
                </c:pt>
                <c:pt idx="63">
                  <c:v>0.93668531936881594</c:v>
                </c:pt>
                <c:pt idx="64">
                  <c:v>0.93243373489320791</c:v>
                </c:pt>
                <c:pt idx="65">
                  <c:v>1.0282013048553602</c:v>
                </c:pt>
                <c:pt idx="66">
                  <c:v>1.0411156869774247</c:v>
                </c:pt>
                <c:pt idx="67">
                  <c:v>1.0147424549117143</c:v>
                </c:pt>
              </c:numCache>
            </c:numRef>
          </c:xVal>
          <c:yVal>
            <c:numRef>
              <c:f>ICE120505AL2!$AH$4:$AH$177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7C6E-490D-B561-36B2BA1B3F2D}"/>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ICE120505AL2!$AN$4:$AN$177</c:f>
              <c:numCache>
                <c:formatCode>0.00</c:formatCode>
                <c:ptCount val="174"/>
                <c:pt idx="2">
                  <c:v>1.0232446956131671</c:v>
                </c:pt>
                <c:pt idx="3">
                  <c:v>1.0608197027214521</c:v>
                </c:pt>
                <c:pt idx="4">
                  <c:v>1.083613695273927</c:v>
                </c:pt>
                <c:pt idx="5">
                  <c:v>0.96385851629652297</c:v>
                </c:pt>
                <c:pt idx="6">
                  <c:v>0.91882683295803336</c:v>
                </c:pt>
                <c:pt idx="7">
                  <c:v>1.0438427392835505</c:v>
                </c:pt>
                <c:pt idx="8">
                  <c:v>1.1180671540853153</c:v>
                </c:pt>
                <c:pt idx="9">
                  <c:v>1.2147577744346696</c:v>
                </c:pt>
                <c:pt idx="10">
                  <c:v>1.2158822820911748</c:v>
                </c:pt>
                <c:pt idx="11">
                  <c:v>1.0936607938877987</c:v>
                </c:pt>
                <c:pt idx="12">
                  <c:v>0.93455149273796478</c:v>
                </c:pt>
                <c:pt idx="13">
                  <c:v>1.0766966633205417</c:v>
                </c:pt>
                <c:pt idx="14">
                  <c:v>1.2573258905261153</c:v>
                </c:pt>
                <c:pt idx="15">
                  <c:v>1.408355873201369</c:v>
                </c:pt>
                <c:pt idx="16">
                  <c:v>1.3556617403984996</c:v>
                </c:pt>
                <c:pt idx="17">
                  <c:v>1.1821892513080827</c:v>
                </c:pt>
                <c:pt idx="18">
                  <c:v>1.2545010599518005</c:v>
                </c:pt>
                <c:pt idx="19">
                  <c:v>1.275427867964636</c:v>
                </c:pt>
                <c:pt idx="20">
                  <c:v>1.1306405040147216</c:v>
                </c:pt>
                <c:pt idx="21">
                  <c:v>1.0654598040315466</c:v>
                </c:pt>
                <c:pt idx="22">
                  <c:v>0.86012735258335637</c:v>
                </c:pt>
                <c:pt idx="23">
                  <c:v>0.85529705008198387</c:v>
                </c:pt>
                <c:pt idx="24">
                  <c:v>0.87961883010073572</c:v>
                </c:pt>
                <c:pt idx="25">
                  <c:v>0.89279536144135174</c:v>
                </c:pt>
                <c:pt idx="26">
                  <c:v>1.0813159067110765</c:v>
                </c:pt>
                <c:pt idx="27">
                  <c:v>1.0233806252466711</c:v>
                </c:pt>
                <c:pt idx="28">
                  <c:v>1.0227710832242616</c:v>
                </c:pt>
                <c:pt idx="29">
                  <c:v>0.99276502417941637</c:v>
                </c:pt>
                <c:pt idx="30">
                  <c:v>1.2322118119544283</c:v>
                </c:pt>
                <c:pt idx="31">
                  <c:v>1.2618112953743317</c:v>
                </c:pt>
                <c:pt idx="32">
                  <c:v>1.2881421171345904</c:v>
                </c:pt>
                <c:pt idx="33">
                  <c:v>1.1478875579973682</c:v>
                </c:pt>
                <c:pt idx="34">
                  <c:v>1.1470188374134056</c:v>
                </c:pt>
                <c:pt idx="35">
                  <c:v>1.2495483461499279</c:v>
                </c:pt>
                <c:pt idx="36">
                  <c:v>1.1300035309499121</c:v>
                </c:pt>
                <c:pt idx="37">
                  <c:v>1.0058595970080941</c:v>
                </c:pt>
                <c:pt idx="38">
                  <c:v>1.0319293693262754</c:v>
                </c:pt>
                <c:pt idx="39">
                  <c:v>1.0245809767587208</c:v>
                </c:pt>
                <c:pt idx="40">
                  <c:v>1.2490700751254</c:v>
                </c:pt>
                <c:pt idx="41">
                  <c:v>1.5416072436650443</c:v>
                </c:pt>
                <c:pt idx="42">
                  <c:v>1.349991175548624</c:v>
                </c:pt>
                <c:pt idx="43">
                  <c:v>1.2647946363102072</c:v>
                </c:pt>
                <c:pt idx="44">
                  <c:v>1.2917149268820276</c:v>
                </c:pt>
                <c:pt idx="45">
                  <c:v>1.1678256509271663</c:v>
                </c:pt>
                <c:pt idx="46">
                  <c:v>1.0195562464155685</c:v>
                </c:pt>
                <c:pt idx="47">
                  <c:v>0.98096271160262449</c:v>
                </c:pt>
                <c:pt idx="48">
                  <c:v>1.0753712099413659</c:v>
                </c:pt>
                <c:pt idx="49">
                  <c:v>1.0907075959987766</c:v>
                </c:pt>
                <c:pt idx="50">
                  <c:v>1.0833665339504914</c:v>
                </c:pt>
                <c:pt idx="51">
                  <c:v>1.0910702246495727</c:v>
                </c:pt>
                <c:pt idx="52">
                  <c:v>0.99435773371839642</c:v>
                </c:pt>
                <c:pt idx="53">
                  <c:v>0.97407914808668061</c:v>
                </c:pt>
                <c:pt idx="54">
                  <c:v>1.0400594773916547</c:v>
                </c:pt>
                <c:pt idx="55">
                  <c:v>1.0187006752704642</c:v>
                </c:pt>
                <c:pt idx="56">
                  <c:v>1.0899891205974697</c:v>
                </c:pt>
                <c:pt idx="57">
                  <c:v>1.0509228148084284</c:v>
                </c:pt>
                <c:pt idx="58">
                  <c:v>1.0559108945125628</c:v>
                </c:pt>
                <c:pt idx="59">
                  <c:v>1.0248112302293804</c:v>
                </c:pt>
                <c:pt idx="60">
                  <c:v>1.0314439442058669</c:v>
                </c:pt>
                <c:pt idx="61">
                  <c:v>1.2235621691388661</c:v>
                </c:pt>
              </c:numCache>
            </c:numRef>
          </c:xVal>
          <c:yVal>
            <c:numRef>
              <c:f>ICE120505AL2!$AO$4:$AO$177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0CBB-4EC7-97A2-EEA1CCC32947}"/>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ICE120505AL2!$Z$4:$Z$177</c:f>
              <c:numCache>
                <c:formatCode>0.00</c:formatCode>
                <c:ptCount val="174"/>
                <c:pt idx="2">
                  <c:v>0.86663650231850753</c:v>
                </c:pt>
                <c:pt idx="3">
                  <c:v>0.9048858816322608</c:v>
                </c:pt>
                <c:pt idx="4">
                  <c:v>0.92835424639020403</c:v>
                </c:pt>
                <c:pt idx="5">
                  <c:v>0.80927343961826825</c:v>
                </c:pt>
                <c:pt idx="6">
                  <c:v>0.76491612848524715</c:v>
                </c:pt>
                <c:pt idx="7">
                  <c:v>0.89060640701623284</c:v>
                </c:pt>
                <c:pt idx="8">
                  <c:v>0.96550519402346613</c:v>
                </c:pt>
                <c:pt idx="9">
                  <c:v>1.0628701865782886</c:v>
                </c:pt>
                <c:pt idx="10">
                  <c:v>1.064669066440262</c:v>
                </c:pt>
                <c:pt idx="11">
                  <c:v>0.94312195044235436</c:v>
                </c:pt>
                <c:pt idx="12">
                  <c:v>0.78468702149798897</c:v>
                </c:pt>
                <c:pt idx="13">
                  <c:v>0.92750656428603417</c:v>
                </c:pt>
                <c:pt idx="14">
                  <c:v>1.1088101636970764</c:v>
                </c:pt>
                <c:pt idx="15">
                  <c:v>1.2605145185777982</c:v>
                </c:pt>
                <c:pt idx="16">
                  <c:v>1.2084947579803971</c:v>
                </c:pt>
                <c:pt idx="17">
                  <c:v>1.0356966410954485</c:v>
                </c:pt>
                <c:pt idx="18">
                  <c:v>1.1086828219446345</c:v>
                </c:pt>
                <c:pt idx="19">
                  <c:v>1.1302840021629388</c:v>
                </c:pt>
                <c:pt idx="20">
                  <c:v>0.98617101041849253</c:v>
                </c:pt>
                <c:pt idx="21">
                  <c:v>0.92166468264078605</c:v>
                </c:pt>
                <c:pt idx="22">
                  <c:v>0.7170066033980641</c:v>
                </c:pt>
                <c:pt idx="23">
                  <c:v>0.71285067310215988</c:v>
                </c:pt>
                <c:pt idx="24">
                  <c:v>0.73784682532638002</c:v>
                </c:pt>
                <c:pt idx="25">
                  <c:v>0.75169772887246433</c:v>
                </c:pt>
                <c:pt idx="26">
                  <c:v>0.94089264634765757</c:v>
                </c:pt>
                <c:pt idx="27">
                  <c:v>0.88363173708872045</c:v>
                </c:pt>
                <c:pt idx="28">
                  <c:v>0.88369656727177948</c:v>
                </c:pt>
                <c:pt idx="29">
                  <c:v>0.85436488043240255</c:v>
                </c:pt>
                <c:pt idx="30">
                  <c:v>1.0944860404128827</c:v>
                </c:pt>
                <c:pt idx="31">
                  <c:v>1.1247598960382543</c:v>
                </c:pt>
                <c:pt idx="32">
                  <c:v>1.1517650900039813</c:v>
                </c:pt>
                <c:pt idx="33">
                  <c:v>1.0121849030722276</c:v>
                </c:pt>
                <c:pt idx="34">
                  <c:v>1.0119905546937336</c:v>
                </c:pt>
                <c:pt idx="35">
                  <c:v>1.1151944356357242</c:v>
                </c:pt>
                <c:pt idx="36">
                  <c:v>0.99632399264117677</c:v>
                </c:pt>
                <c:pt idx="37">
                  <c:v>0.87285443090482706</c:v>
                </c:pt>
                <c:pt idx="38">
                  <c:v>0.89959857542847665</c:v>
                </c:pt>
                <c:pt idx="39">
                  <c:v>0.89292455506639035</c:v>
                </c:pt>
                <c:pt idx="40">
                  <c:v>1.1180880256385382</c:v>
                </c:pt>
                <c:pt idx="41">
                  <c:v>1.4112995663836507</c:v>
                </c:pt>
                <c:pt idx="42">
                  <c:v>1.2203578704726987</c:v>
                </c:pt>
                <c:pt idx="43">
                  <c:v>1.1358357034397502</c:v>
                </c:pt>
                <c:pt idx="44">
                  <c:v>1.1634303662170389</c:v>
                </c:pt>
                <c:pt idx="45">
                  <c:v>1.0402154624676458</c:v>
                </c:pt>
                <c:pt idx="46">
                  <c:v>0.89262043016151649</c:v>
                </c:pt>
                <c:pt idx="47">
                  <c:v>0.85470126755404097</c:v>
                </c:pt>
                <c:pt idx="48">
                  <c:v>0.94978413809825069</c:v>
                </c:pt>
                <c:pt idx="49">
                  <c:v>0.96579489636112992</c:v>
                </c:pt>
                <c:pt idx="50">
                  <c:v>0.95912820651831299</c:v>
                </c:pt>
                <c:pt idx="51">
                  <c:v>0.96750626942286255</c:v>
                </c:pt>
                <c:pt idx="52">
                  <c:v>0.87146815069715455</c:v>
                </c:pt>
                <c:pt idx="53">
                  <c:v>0.85186393727090703</c:v>
                </c:pt>
                <c:pt idx="54">
                  <c:v>0.91851863878134965</c:v>
                </c:pt>
                <c:pt idx="55">
                  <c:v>0.89783420886562737</c:v>
                </c:pt>
                <c:pt idx="56">
                  <c:v>0.96979702639810139</c:v>
                </c:pt>
                <c:pt idx="57">
                  <c:v>0.93140509281452843</c:v>
                </c:pt>
                <c:pt idx="58">
                  <c:v>0.93706754472413112</c:v>
                </c:pt>
                <c:pt idx="59">
                  <c:v>0.90664225264641696</c:v>
                </c:pt>
                <c:pt idx="60">
                  <c:v>0.91394933882837204</c:v>
                </c:pt>
                <c:pt idx="61">
                  <c:v>1.1067419359668396</c:v>
                </c:pt>
                <c:pt idx="62">
                  <c:v>0.9524121672233784</c:v>
                </c:pt>
                <c:pt idx="63">
                  <c:v>0.87293481311114074</c:v>
                </c:pt>
                <c:pt idx="64">
                  <c:v>0.86889505458064009</c:v>
                </c:pt>
                <c:pt idx="65">
                  <c:v>0.96487445048789999</c:v>
                </c:pt>
                <c:pt idx="66">
                  <c:v>0.97800065855507212</c:v>
                </c:pt>
                <c:pt idx="67">
                  <c:v>0.95183925243446932</c:v>
                </c:pt>
                <c:pt idx="68">
                  <c:v>0.85081201799572392</c:v>
                </c:pt>
                <c:pt idx="69">
                  <c:v>0.92724066510387237</c:v>
                </c:pt>
                <c:pt idx="70">
                  <c:v>0.87786477611177838</c:v>
                </c:pt>
                <c:pt idx="71">
                  <c:v>0.88105877881891626</c:v>
                </c:pt>
                <c:pt idx="72">
                  <c:v>0.91416066433292542</c:v>
                </c:pt>
                <c:pt idx="73">
                  <c:v>0.94755615534425452</c:v>
                </c:pt>
                <c:pt idx="74">
                  <c:v>1.1915659861838355</c:v>
                </c:pt>
              </c:numCache>
            </c:numRef>
          </c:xVal>
          <c:yVal>
            <c:numRef>
              <c:f>ICE120505AL2!$AA$4:$AA$177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9752-4A78-8555-27D50C5E79AE}"/>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ICE120501AL1!$AW$4:$AW$67</c:f>
              <c:numCache>
                <c:formatCode>0.00</c:formatCode>
                <c:ptCount val="64"/>
                <c:pt idx="0">
                  <c:v>0.90452148129634502</c:v>
                </c:pt>
                <c:pt idx="1">
                  <c:v>0.86577495576248997</c:v>
                </c:pt>
                <c:pt idx="2">
                  <c:v>0.80080692595096448</c:v>
                </c:pt>
                <c:pt idx="3">
                  <c:v>0.75315827940014979</c:v>
                </c:pt>
                <c:pt idx="4">
                  <c:v>0.71516038810339788</c:v>
                </c:pt>
                <c:pt idx="5">
                  <c:v>0.73555623042720975</c:v>
                </c:pt>
                <c:pt idx="6">
                  <c:v>0.83619203900198813</c:v>
                </c:pt>
                <c:pt idx="7">
                  <c:v>0.84716133856620035</c:v>
                </c:pt>
                <c:pt idx="8">
                  <c:v>0.81631395928132267</c:v>
                </c:pt>
                <c:pt idx="9">
                  <c:v>0.82846679581741511</c:v>
                </c:pt>
                <c:pt idx="10">
                  <c:v>0.83581936098625698</c:v>
                </c:pt>
                <c:pt idx="11">
                  <c:v>0.88701197326273429</c:v>
                </c:pt>
                <c:pt idx="12">
                  <c:v>0.82472513985658136</c:v>
                </c:pt>
                <c:pt idx="13">
                  <c:v>0.71659324269041103</c:v>
                </c:pt>
                <c:pt idx="14">
                  <c:v>0.83657996268785906</c:v>
                </c:pt>
                <c:pt idx="15">
                  <c:v>0.81148250702445357</c:v>
                </c:pt>
                <c:pt idx="16">
                  <c:v>0.78778397785910015</c:v>
                </c:pt>
                <c:pt idx="17">
                  <c:v>0.82604867587103281</c:v>
                </c:pt>
                <c:pt idx="18">
                  <c:v>0.88443380529465376</c:v>
                </c:pt>
                <c:pt idx="19">
                  <c:v>0.76068914608188942</c:v>
                </c:pt>
                <c:pt idx="20">
                  <c:v>0.74889984546732313</c:v>
                </c:pt>
                <c:pt idx="21">
                  <c:v>0.72111609499521778</c:v>
                </c:pt>
                <c:pt idx="22">
                  <c:v>0.73990639033104244</c:v>
                </c:pt>
                <c:pt idx="23">
                  <c:v>0.75344754402707592</c:v>
                </c:pt>
                <c:pt idx="24">
                  <c:v>0.76423266014123448</c:v>
                </c:pt>
                <c:pt idx="25">
                  <c:v>0.75966221245536314</c:v>
                </c:pt>
                <c:pt idx="26">
                  <c:v>0.76554549788616189</c:v>
                </c:pt>
                <c:pt idx="27">
                  <c:v>0.69741034270463975</c:v>
                </c:pt>
                <c:pt idx="28">
                  <c:v>0.7466017374762578</c:v>
                </c:pt>
                <c:pt idx="29">
                  <c:v>0.7480508101686042</c:v>
                </c:pt>
                <c:pt idx="30">
                  <c:v>0.88974944554773039</c:v>
                </c:pt>
                <c:pt idx="31">
                  <c:v>0.78662877404331788</c:v>
                </c:pt>
                <c:pt idx="32">
                  <c:v>0.78052425683412996</c:v>
                </c:pt>
                <c:pt idx="33">
                  <c:v>0.73945553173620981</c:v>
                </c:pt>
                <c:pt idx="34">
                  <c:v>0.86644763586102846</c:v>
                </c:pt>
                <c:pt idx="35">
                  <c:v>0.74783772032932772</c:v>
                </c:pt>
                <c:pt idx="36">
                  <c:v>0.74992976842092041</c:v>
                </c:pt>
                <c:pt idx="37">
                  <c:v>0.75515263822450085</c:v>
                </c:pt>
                <c:pt idx="38">
                  <c:v>0.76434995091679436</c:v>
                </c:pt>
                <c:pt idx="39">
                  <c:v>0.7930698106246673</c:v>
                </c:pt>
                <c:pt idx="40">
                  <c:v>0.74047818988982528</c:v>
                </c:pt>
                <c:pt idx="41">
                  <c:v>0.80875998498416646</c:v>
                </c:pt>
                <c:pt idx="42">
                  <c:v>0.82721622190064659</c:v>
                </c:pt>
                <c:pt idx="43">
                  <c:v>0.79445012629907352</c:v>
                </c:pt>
                <c:pt idx="44">
                  <c:v>0.73416555088625324</c:v>
                </c:pt>
                <c:pt idx="45">
                  <c:v>0.78499069285487977</c:v>
                </c:pt>
                <c:pt idx="46">
                  <c:v>0.84316113895619305</c:v>
                </c:pt>
                <c:pt idx="47">
                  <c:v>0.83565982952824591</c:v>
                </c:pt>
                <c:pt idx="48">
                  <c:v>0.77668492927232557</c:v>
                </c:pt>
                <c:pt idx="49">
                  <c:v>0.78749026025893942</c:v>
                </c:pt>
                <c:pt idx="50">
                  <c:v>0.78673289649379663</c:v>
                </c:pt>
                <c:pt idx="51">
                  <c:v>0.79261816865648516</c:v>
                </c:pt>
                <c:pt idx="52">
                  <c:v>0.77324851364406166</c:v>
                </c:pt>
                <c:pt idx="53">
                  <c:v>0.82680172652323447</c:v>
                </c:pt>
                <c:pt idx="54">
                  <c:v>0.84665670315169395</c:v>
                </c:pt>
                <c:pt idx="55">
                  <c:v>0.84748281074588416</c:v>
                </c:pt>
                <c:pt idx="56">
                  <c:v>0.81223653322133638</c:v>
                </c:pt>
                <c:pt idx="57">
                  <c:v>0.80120814028280352</c:v>
                </c:pt>
                <c:pt idx="58">
                  <c:v>0.79911913430768766</c:v>
                </c:pt>
                <c:pt idx="59">
                  <c:v>0.80250620818027363</c:v>
                </c:pt>
                <c:pt idx="60">
                  <c:v>0.80987798193242355</c:v>
                </c:pt>
                <c:pt idx="61">
                  <c:v>0.82716795481938055</c:v>
                </c:pt>
                <c:pt idx="62">
                  <c:v>0.81236800396929587</c:v>
                </c:pt>
                <c:pt idx="63">
                  <c:v>0.81075679737451189</c:v>
                </c:pt>
              </c:numCache>
            </c:numRef>
          </c:xVal>
          <c:yVal>
            <c:numRef>
              <c:f>ICE120501AL1!$AX$4:$AX$67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4E0B-4375-8067-F9C07E7CBBE0}"/>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ICE120505AL2!$BW$4:$BW$177</c:f>
              <c:numCache>
                <c:formatCode>0.00</c:formatCode>
                <c:ptCount val="174"/>
                <c:pt idx="2">
                  <c:v>0.83305534122774627</c:v>
                </c:pt>
                <c:pt idx="3">
                  <c:v>0.87918573459639193</c:v>
                </c:pt>
                <c:pt idx="4">
                  <c:v>0.9036991834092275</c:v>
                </c:pt>
                <c:pt idx="5">
                  <c:v>0.77862533069218409</c:v>
                </c:pt>
                <c:pt idx="6">
                  <c:v>0.73405619361405516</c:v>
                </c:pt>
                <c:pt idx="7">
                  <c:v>0.87114014619993341</c:v>
                </c:pt>
                <c:pt idx="8">
                  <c:v>0.9458271072620591</c:v>
                </c:pt>
                <c:pt idx="9">
                  <c:v>1.0437301038717743</c:v>
                </c:pt>
                <c:pt idx="10">
                  <c:v>1.04094277778864</c:v>
                </c:pt>
                <c:pt idx="11">
                  <c:v>0.91698410584562462</c:v>
                </c:pt>
                <c:pt idx="12">
                  <c:v>0.76335431095615147</c:v>
                </c:pt>
                <c:pt idx="13">
                  <c:v>0.91069722779908935</c:v>
                </c:pt>
                <c:pt idx="14">
                  <c:v>1.0878611212650235</c:v>
                </c:pt>
                <c:pt idx="15">
                  <c:v>1.2357291002006381</c:v>
                </c:pt>
                <c:pt idx="16">
                  <c:v>1.1737693436581296</c:v>
                </c:pt>
                <c:pt idx="17">
                  <c:v>0.99893809082807328</c:v>
                </c:pt>
                <c:pt idx="18">
                  <c:v>1.0890808357321515</c:v>
                </c:pt>
                <c:pt idx="19">
                  <c:v>1.1074685100053481</c:v>
                </c:pt>
                <c:pt idx="20">
                  <c:v>0.95812673231579437</c:v>
                </c:pt>
                <c:pt idx="21">
                  <c:v>0.89455176859298036</c:v>
                </c:pt>
                <c:pt idx="22">
                  <c:v>0.69511278340515081</c:v>
                </c:pt>
                <c:pt idx="23">
                  <c:v>0.72365407716413899</c:v>
                </c:pt>
                <c:pt idx="24">
                  <c:v>0.73439513344325158</c:v>
                </c:pt>
                <c:pt idx="25">
                  <c:v>0.74803421104422851</c:v>
                </c:pt>
                <c:pt idx="26">
                  <c:v>0.93701730257431393</c:v>
                </c:pt>
                <c:pt idx="27">
                  <c:v>0.85912163737026936</c:v>
                </c:pt>
                <c:pt idx="28">
                  <c:v>0.86197632160822046</c:v>
                </c:pt>
                <c:pt idx="29">
                  <c:v>0.83098827882373605</c:v>
                </c:pt>
                <c:pt idx="30">
                  <c:v>1.1150289328591088</c:v>
                </c:pt>
                <c:pt idx="31">
                  <c:v>1.0772863325393729</c:v>
                </c:pt>
                <c:pt idx="32">
                  <c:v>1.1370053105599922</c:v>
                </c:pt>
                <c:pt idx="33">
                  <c:v>0.98796099768313106</c:v>
                </c:pt>
                <c:pt idx="34">
                  <c:v>1.020463873359529</c:v>
                </c:pt>
                <c:pt idx="35">
                  <c:v>1.0962047983564123</c:v>
                </c:pt>
                <c:pt idx="36">
                  <c:v>0.9757601394167571</c:v>
                </c:pt>
                <c:pt idx="37">
                  <c:v>0.86164119173529985</c:v>
                </c:pt>
                <c:pt idx="38">
                  <c:v>0.91315312031384199</c:v>
                </c:pt>
                <c:pt idx="39">
                  <c:v>0.88629547400664832</c:v>
                </c:pt>
                <c:pt idx="40">
                  <c:v>1.116153838633688</c:v>
                </c:pt>
                <c:pt idx="41">
                  <c:v>1.3926863434336929</c:v>
                </c:pt>
                <c:pt idx="42">
                  <c:v>1.1801249815776336</c:v>
                </c:pt>
                <c:pt idx="43">
                  <c:v>1.1187458385995774</c:v>
                </c:pt>
                <c:pt idx="44">
                  <c:v>1.1411719054317588</c:v>
                </c:pt>
                <c:pt idx="45">
                  <c:v>1.0227019457372579</c:v>
                </c:pt>
                <c:pt idx="46">
                  <c:v>0.91317113748602108</c:v>
                </c:pt>
                <c:pt idx="47">
                  <c:v>0.89123606893343787</c:v>
                </c:pt>
                <c:pt idx="48">
                  <c:v>0.97331439353254001</c:v>
                </c:pt>
                <c:pt idx="49">
                  <c:v>0.96892382585031156</c:v>
                </c:pt>
                <c:pt idx="50">
                  <c:v>0.9701408400623871</c:v>
                </c:pt>
                <c:pt idx="51">
                  <c:v>0.99040104702182907</c:v>
                </c:pt>
                <c:pt idx="52">
                  <c:v>0.8856315623510137</c:v>
                </c:pt>
                <c:pt idx="53">
                  <c:v>0.91773270297965848</c:v>
                </c:pt>
                <c:pt idx="54">
                  <c:v>0.96977010854499335</c:v>
                </c:pt>
                <c:pt idx="55">
                  <c:v>0.94540295268416363</c:v>
                </c:pt>
                <c:pt idx="56">
                  <c:v>1.0223356542715298</c:v>
                </c:pt>
                <c:pt idx="57">
                  <c:v>0.95834690474284934</c:v>
                </c:pt>
                <c:pt idx="58">
                  <c:v>0.98747171070734463</c:v>
                </c:pt>
                <c:pt idx="59">
                  <c:v>0.95683459268452287</c:v>
                </c:pt>
                <c:pt idx="60">
                  <c:v>0.96220351292137007</c:v>
                </c:pt>
                <c:pt idx="61">
                  <c:v>1.1310231241147299</c:v>
                </c:pt>
                <c:pt idx="62">
                  <c:v>1.0156721794261614</c:v>
                </c:pt>
                <c:pt idx="63">
                  <c:v>0.93222739936881593</c:v>
                </c:pt>
                <c:pt idx="64">
                  <c:v>0.93052083489320792</c:v>
                </c:pt>
                <c:pt idx="65">
                  <c:v>0.99437530485536019</c:v>
                </c:pt>
                <c:pt idx="66">
                  <c:v>0.98036207697742472</c:v>
                </c:pt>
                <c:pt idx="67">
                  <c:v>0.95398884491171432</c:v>
                </c:pt>
              </c:numCache>
            </c:numRef>
          </c:xVal>
          <c:yVal>
            <c:numRef>
              <c:f>ICE120505AL2!$BX$4:$BX$177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4A5A-4E6D-A113-8A439EB79066}"/>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ICE120505AL2!$CD$4:$CD$177</c:f>
              <c:numCache>
                <c:formatCode>0.00</c:formatCode>
                <c:ptCount val="174"/>
                <c:pt idx="2">
                  <c:v>0.87426421561316703</c:v>
                </c:pt>
                <c:pt idx="3">
                  <c:v>0.92647336272145209</c:v>
                </c:pt>
                <c:pt idx="4">
                  <c:v>0.950786915273927</c:v>
                </c:pt>
                <c:pt idx="5">
                  <c:v>0.82203772629652305</c:v>
                </c:pt>
                <c:pt idx="6">
                  <c:v>0.77700604295803344</c:v>
                </c:pt>
                <c:pt idx="7">
                  <c:v>0.91382079928355053</c:v>
                </c:pt>
                <c:pt idx="8">
                  <c:v>0.98804521408531532</c:v>
                </c:pt>
                <c:pt idx="9">
                  <c:v>1.0841904244346696</c:v>
                </c:pt>
                <c:pt idx="10">
                  <c:v>1.0849505220911748</c:v>
                </c:pt>
                <c:pt idx="11">
                  <c:v>0.96083401388779865</c:v>
                </c:pt>
                <c:pt idx="12">
                  <c:v>0.80475286273796476</c:v>
                </c:pt>
                <c:pt idx="13">
                  <c:v>0.94348525332054178</c:v>
                </c:pt>
                <c:pt idx="14">
                  <c:v>1.1273039505261153</c:v>
                </c:pt>
                <c:pt idx="15">
                  <c:v>1.2774241132013691</c:v>
                </c:pt>
                <c:pt idx="16">
                  <c:v>1.2104008903984997</c:v>
                </c:pt>
                <c:pt idx="17">
                  <c:v>1.0332087713080826</c:v>
                </c:pt>
                <c:pt idx="18">
                  <c:v>1.1222608799518006</c:v>
                </c:pt>
                <c:pt idx="19">
                  <c:v>1.145629237964636</c:v>
                </c:pt>
                <c:pt idx="20">
                  <c:v>0.99781372401472157</c:v>
                </c:pt>
                <c:pt idx="21">
                  <c:v>0.93373124403154661</c:v>
                </c:pt>
                <c:pt idx="22">
                  <c:v>0.7295600025833564</c:v>
                </c:pt>
                <c:pt idx="23">
                  <c:v>0.77418811008198385</c:v>
                </c:pt>
                <c:pt idx="24">
                  <c:v>0.7741667801007357</c:v>
                </c:pt>
                <c:pt idx="25">
                  <c:v>0.78734331144135172</c:v>
                </c:pt>
                <c:pt idx="26">
                  <c:v>0.97586385671107645</c:v>
                </c:pt>
                <c:pt idx="27">
                  <c:v>0.89358199524667103</c:v>
                </c:pt>
                <c:pt idx="28">
                  <c:v>0.89053090322426165</c:v>
                </c:pt>
                <c:pt idx="29">
                  <c:v>0.8621976741794164</c:v>
                </c:pt>
                <c:pt idx="30">
                  <c:v>1.1611277819544283</c:v>
                </c:pt>
                <c:pt idx="31">
                  <c:v>1.0961853353743316</c:v>
                </c:pt>
                <c:pt idx="32">
                  <c:v>1.1624378871345904</c:v>
                </c:pt>
                <c:pt idx="33">
                  <c:v>1.0173202079973682</c:v>
                </c:pt>
                <c:pt idx="34">
                  <c:v>1.0659098974134056</c:v>
                </c:pt>
                <c:pt idx="35">
                  <c:v>1.117985276149928</c:v>
                </c:pt>
                <c:pt idx="36">
                  <c:v>0.99716491094991211</c:v>
                </c:pt>
                <c:pt idx="37">
                  <c:v>0.88975766700809422</c:v>
                </c:pt>
                <c:pt idx="38">
                  <c:v>0.95731025932627545</c:v>
                </c:pt>
                <c:pt idx="39">
                  <c:v>0.91912892675872082</c:v>
                </c:pt>
                <c:pt idx="40">
                  <c:v>1.1531557151253999</c:v>
                </c:pt>
                <c:pt idx="41">
                  <c:v>1.4124003336650444</c:v>
                </c:pt>
                <c:pt idx="42">
                  <c:v>1.2047303255486241</c:v>
                </c:pt>
                <c:pt idx="43">
                  <c:v>1.1390904063102072</c:v>
                </c:pt>
                <c:pt idx="44">
                  <c:v>1.1588763068820276</c:v>
                </c:pt>
                <c:pt idx="45">
                  <c:v>1.0421214209271663</c:v>
                </c:pt>
                <c:pt idx="46">
                  <c:v>0.95029223641556859</c:v>
                </c:pt>
                <c:pt idx="47">
                  <c:v>0.92607165160262461</c:v>
                </c:pt>
                <c:pt idx="48">
                  <c:v>1.0080699799413659</c:v>
                </c:pt>
                <c:pt idx="49">
                  <c:v>1.0065214659987767</c:v>
                </c:pt>
                <c:pt idx="50">
                  <c:v>1.0087474239504914</c:v>
                </c:pt>
                <c:pt idx="51">
                  <c:v>1.0237689946495727</c:v>
                </c:pt>
                <c:pt idx="52">
                  <c:v>0.92229749371839653</c:v>
                </c:pt>
                <c:pt idx="53">
                  <c:v>0.97407914808668061</c:v>
                </c:pt>
                <c:pt idx="54">
                  <c:v>1.0080443673916548</c:v>
                </c:pt>
                <c:pt idx="55">
                  <c:v>0.98096602527046417</c:v>
                </c:pt>
                <c:pt idx="56">
                  <c:v>1.0610505705974698</c:v>
                </c:pt>
                <c:pt idx="57">
                  <c:v>0.98783803480842836</c:v>
                </c:pt>
                <c:pt idx="58">
                  <c:v>1.0238957845125629</c:v>
                </c:pt>
                <c:pt idx="59">
                  <c:v>0.99279612022938046</c:v>
                </c:pt>
                <c:pt idx="60">
                  <c:v>0.99650515420586694</c:v>
                </c:pt>
                <c:pt idx="61">
                  <c:v>1.1588412691388661</c:v>
                </c:pt>
              </c:numCache>
            </c:numRef>
          </c:xVal>
          <c:yVal>
            <c:numRef>
              <c:f>ICE120505AL2!$CE$4:$CE$177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0368-4B6F-A34D-C3EF60A1449B}"/>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ICE120505AL2!$A$6:$A$78</c:f>
              <c:numCache>
                <c:formatCode>General</c:formatCode>
                <c:ptCount val="73"/>
                <c:pt idx="0">
                  <c:v>17.34</c:v>
                </c:pt>
                <c:pt idx="1">
                  <c:v>24.565000000000001</c:v>
                </c:pt>
                <c:pt idx="2">
                  <c:v>26.01</c:v>
                </c:pt>
                <c:pt idx="3">
                  <c:v>20.23</c:v>
                </c:pt>
                <c:pt idx="4">
                  <c:v>20.23</c:v>
                </c:pt>
                <c:pt idx="5">
                  <c:v>34.68</c:v>
                </c:pt>
                <c:pt idx="6">
                  <c:v>34.68</c:v>
                </c:pt>
                <c:pt idx="7">
                  <c:v>36.125</c:v>
                </c:pt>
                <c:pt idx="8">
                  <c:v>28.900000000000002</c:v>
                </c:pt>
                <c:pt idx="9">
                  <c:v>26.01</c:v>
                </c:pt>
                <c:pt idx="10">
                  <c:v>33.234999999999999</c:v>
                </c:pt>
                <c:pt idx="11">
                  <c:v>41.905000000000001</c:v>
                </c:pt>
                <c:pt idx="12">
                  <c:v>34.68</c:v>
                </c:pt>
                <c:pt idx="13">
                  <c:v>28.900000000000002</c:v>
                </c:pt>
                <c:pt idx="14">
                  <c:v>18.785</c:v>
                </c:pt>
                <c:pt idx="15">
                  <c:v>17.34</c:v>
                </c:pt>
                <c:pt idx="16">
                  <c:v>39.015000000000001</c:v>
                </c:pt>
                <c:pt idx="17">
                  <c:v>33.234999999999999</c:v>
                </c:pt>
                <c:pt idx="18">
                  <c:v>26.01</c:v>
                </c:pt>
                <c:pt idx="19">
                  <c:v>27.455000000000002</c:v>
                </c:pt>
                <c:pt idx="20">
                  <c:v>36.125</c:v>
                </c:pt>
                <c:pt idx="21">
                  <c:v>62.135000000000005</c:v>
                </c:pt>
                <c:pt idx="22">
                  <c:v>53.465000000000003</c:v>
                </c:pt>
                <c:pt idx="23">
                  <c:v>53.465000000000003</c:v>
                </c:pt>
                <c:pt idx="24">
                  <c:v>53.465000000000003</c:v>
                </c:pt>
                <c:pt idx="25">
                  <c:v>33.234999999999999</c:v>
                </c:pt>
                <c:pt idx="26">
                  <c:v>39.015000000000001</c:v>
                </c:pt>
                <c:pt idx="27">
                  <c:v>36.125</c:v>
                </c:pt>
                <c:pt idx="28">
                  <c:v>70.805000000000007</c:v>
                </c:pt>
                <c:pt idx="29">
                  <c:v>11.56</c:v>
                </c:pt>
                <c:pt idx="30">
                  <c:v>47.685000000000002</c:v>
                </c:pt>
                <c:pt idx="31">
                  <c:v>36.125</c:v>
                </c:pt>
                <c:pt idx="32">
                  <c:v>62.135000000000005</c:v>
                </c:pt>
                <c:pt idx="33">
                  <c:v>44.795000000000002</c:v>
                </c:pt>
                <c:pt idx="34">
                  <c:v>43.35</c:v>
                </c:pt>
                <c:pt idx="35">
                  <c:v>50.575000000000003</c:v>
                </c:pt>
                <c:pt idx="36">
                  <c:v>66.47</c:v>
                </c:pt>
                <c:pt idx="37">
                  <c:v>53.465000000000003</c:v>
                </c:pt>
                <c:pt idx="38">
                  <c:v>56.355000000000004</c:v>
                </c:pt>
                <c:pt idx="39">
                  <c:v>46.24</c:v>
                </c:pt>
                <c:pt idx="40">
                  <c:v>18.785</c:v>
                </c:pt>
                <c:pt idx="41">
                  <c:v>47.685000000000002</c:v>
                </c:pt>
                <c:pt idx="42">
                  <c:v>43.35</c:v>
                </c:pt>
                <c:pt idx="43">
                  <c:v>47.685000000000002</c:v>
                </c:pt>
                <c:pt idx="44">
                  <c:v>73.695000000000007</c:v>
                </c:pt>
                <c:pt idx="45">
                  <c:v>86.7</c:v>
                </c:pt>
                <c:pt idx="46">
                  <c:v>76.585000000000008</c:v>
                </c:pt>
                <c:pt idx="47">
                  <c:v>60.690000000000005</c:v>
                </c:pt>
                <c:pt idx="48">
                  <c:v>66.47</c:v>
                </c:pt>
                <c:pt idx="49">
                  <c:v>76.585000000000008</c:v>
                </c:pt>
                <c:pt idx="50">
                  <c:v>69.36</c:v>
                </c:pt>
                <c:pt idx="51">
                  <c:v>112.71000000000001</c:v>
                </c:pt>
                <c:pt idx="52">
                  <c:v>99.704999999999998</c:v>
                </c:pt>
                <c:pt idx="53">
                  <c:v>96.814999999999998</c:v>
                </c:pt>
                <c:pt idx="54">
                  <c:v>101.15</c:v>
                </c:pt>
                <c:pt idx="55">
                  <c:v>80.92</c:v>
                </c:pt>
                <c:pt idx="56">
                  <c:v>99.704999999999998</c:v>
                </c:pt>
                <c:pt idx="57">
                  <c:v>99.704999999999998</c:v>
                </c:pt>
                <c:pt idx="58">
                  <c:v>98.26</c:v>
                </c:pt>
                <c:pt idx="59">
                  <c:v>79.475000000000009</c:v>
                </c:pt>
                <c:pt idx="60">
                  <c:v>190.74</c:v>
                </c:pt>
                <c:pt idx="61">
                  <c:v>195.07500000000002</c:v>
                </c:pt>
                <c:pt idx="62">
                  <c:v>192.185</c:v>
                </c:pt>
                <c:pt idx="63">
                  <c:v>222.53</c:v>
                </c:pt>
                <c:pt idx="64">
                  <c:v>248.54000000000002</c:v>
                </c:pt>
                <c:pt idx="65">
                  <c:v>248.54000000000002</c:v>
                </c:pt>
                <c:pt idx="66">
                  <c:v>488.41</c:v>
                </c:pt>
                <c:pt idx="67">
                  <c:v>748.51</c:v>
                </c:pt>
                <c:pt idx="68">
                  <c:v>489.85500000000002</c:v>
                </c:pt>
                <c:pt idx="69">
                  <c:v>723.94500000000005</c:v>
                </c:pt>
                <c:pt idx="70">
                  <c:v>641.58000000000004</c:v>
                </c:pt>
                <c:pt idx="71">
                  <c:v>853.995</c:v>
                </c:pt>
                <c:pt idx="72">
                  <c:v>644.47</c:v>
                </c:pt>
              </c:numCache>
            </c:numRef>
          </c:xVal>
          <c:yVal>
            <c:numRef>
              <c:f>ICE120505AL2!$B$6:$B$78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pt idx="60">
                  <c:v>1.0602462286129415</c:v>
                </c:pt>
                <c:pt idx="61">
                  <c:v>0.97178270271824008</c:v>
                </c:pt>
                <c:pt idx="62">
                  <c:v>0.9587567724052759</c:v>
                </c:pt>
                <c:pt idx="63">
                  <c:v>1.0457499965300723</c:v>
                </c:pt>
                <c:pt idx="64">
                  <c:v>1.0498900328147809</c:v>
                </c:pt>
                <c:pt idx="65">
                  <c:v>1.0147424549117143</c:v>
                </c:pt>
                <c:pt idx="66">
                  <c:v>0.90472904869050541</c:v>
                </c:pt>
                <c:pt idx="67">
                  <c:v>0.97217152401619034</c:v>
                </c:pt>
                <c:pt idx="68">
                  <c:v>0.91380946324163259</c:v>
                </c:pt>
                <c:pt idx="69">
                  <c:v>0.90801729416630694</c:v>
                </c:pt>
                <c:pt idx="70">
                  <c:v>0.93213300789785258</c:v>
                </c:pt>
                <c:pt idx="71">
                  <c:v>0.95654232712671805</c:v>
                </c:pt>
                <c:pt idx="72">
                  <c:v>1.1915659861838355</c:v>
                </c:pt>
              </c:numCache>
            </c:numRef>
          </c:yVal>
          <c:smooth val="0"/>
          <c:extLst>
            <c:ext xmlns:c16="http://schemas.microsoft.com/office/drawing/2014/chart" uri="{C3380CC4-5D6E-409C-BE32-E72D297353CC}">
              <c16:uniqueId val="{00000000-E391-433C-A8DA-ED28FBA1C320}"/>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ICE120505AL2!$A$6:$A$78</c:f>
              <c:numCache>
                <c:formatCode>General</c:formatCode>
                <c:ptCount val="73"/>
                <c:pt idx="0">
                  <c:v>17.34</c:v>
                </c:pt>
                <c:pt idx="1">
                  <c:v>24.565000000000001</c:v>
                </c:pt>
                <c:pt idx="2">
                  <c:v>26.01</c:v>
                </c:pt>
                <c:pt idx="3">
                  <c:v>20.23</c:v>
                </c:pt>
                <c:pt idx="4">
                  <c:v>20.23</c:v>
                </c:pt>
                <c:pt idx="5">
                  <c:v>34.68</c:v>
                </c:pt>
                <c:pt idx="6">
                  <c:v>34.68</c:v>
                </c:pt>
                <c:pt idx="7">
                  <c:v>36.125</c:v>
                </c:pt>
                <c:pt idx="8">
                  <c:v>28.900000000000002</c:v>
                </c:pt>
                <c:pt idx="9">
                  <c:v>26.01</c:v>
                </c:pt>
                <c:pt idx="10">
                  <c:v>33.234999999999999</c:v>
                </c:pt>
                <c:pt idx="11">
                  <c:v>41.905000000000001</c:v>
                </c:pt>
                <c:pt idx="12">
                  <c:v>34.68</c:v>
                </c:pt>
                <c:pt idx="13">
                  <c:v>28.900000000000002</c:v>
                </c:pt>
                <c:pt idx="14">
                  <c:v>18.785</c:v>
                </c:pt>
                <c:pt idx="15">
                  <c:v>17.34</c:v>
                </c:pt>
                <c:pt idx="16">
                  <c:v>39.015000000000001</c:v>
                </c:pt>
                <c:pt idx="17">
                  <c:v>33.234999999999999</c:v>
                </c:pt>
                <c:pt idx="18">
                  <c:v>26.01</c:v>
                </c:pt>
                <c:pt idx="19">
                  <c:v>27.455000000000002</c:v>
                </c:pt>
                <c:pt idx="20">
                  <c:v>36.125</c:v>
                </c:pt>
                <c:pt idx="21">
                  <c:v>62.135000000000005</c:v>
                </c:pt>
                <c:pt idx="22">
                  <c:v>53.465000000000003</c:v>
                </c:pt>
                <c:pt idx="23">
                  <c:v>53.465000000000003</c:v>
                </c:pt>
                <c:pt idx="24">
                  <c:v>53.465000000000003</c:v>
                </c:pt>
                <c:pt idx="25">
                  <c:v>33.234999999999999</c:v>
                </c:pt>
                <c:pt idx="26">
                  <c:v>39.015000000000001</c:v>
                </c:pt>
                <c:pt idx="27">
                  <c:v>36.125</c:v>
                </c:pt>
                <c:pt idx="28">
                  <c:v>70.805000000000007</c:v>
                </c:pt>
                <c:pt idx="29">
                  <c:v>11.56</c:v>
                </c:pt>
                <c:pt idx="30">
                  <c:v>47.685000000000002</c:v>
                </c:pt>
                <c:pt idx="31">
                  <c:v>36.125</c:v>
                </c:pt>
                <c:pt idx="32">
                  <c:v>62.135000000000005</c:v>
                </c:pt>
                <c:pt idx="33">
                  <c:v>44.795000000000002</c:v>
                </c:pt>
                <c:pt idx="34">
                  <c:v>43.35</c:v>
                </c:pt>
                <c:pt idx="35">
                  <c:v>50.575000000000003</c:v>
                </c:pt>
                <c:pt idx="36">
                  <c:v>66.47</c:v>
                </c:pt>
                <c:pt idx="37">
                  <c:v>53.465000000000003</c:v>
                </c:pt>
                <c:pt idx="38">
                  <c:v>56.355000000000004</c:v>
                </c:pt>
                <c:pt idx="39">
                  <c:v>46.24</c:v>
                </c:pt>
                <c:pt idx="40">
                  <c:v>18.785</c:v>
                </c:pt>
                <c:pt idx="41">
                  <c:v>47.685000000000002</c:v>
                </c:pt>
                <c:pt idx="42">
                  <c:v>43.35</c:v>
                </c:pt>
                <c:pt idx="43">
                  <c:v>47.685000000000002</c:v>
                </c:pt>
                <c:pt idx="44">
                  <c:v>73.695000000000007</c:v>
                </c:pt>
                <c:pt idx="45">
                  <c:v>86.7</c:v>
                </c:pt>
                <c:pt idx="46">
                  <c:v>76.585000000000008</c:v>
                </c:pt>
                <c:pt idx="47">
                  <c:v>60.690000000000005</c:v>
                </c:pt>
                <c:pt idx="48">
                  <c:v>66.47</c:v>
                </c:pt>
                <c:pt idx="49">
                  <c:v>76.585000000000008</c:v>
                </c:pt>
                <c:pt idx="50">
                  <c:v>69.36</c:v>
                </c:pt>
                <c:pt idx="51">
                  <c:v>112.71000000000001</c:v>
                </c:pt>
                <c:pt idx="52">
                  <c:v>99.704999999999998</c:v>
                </c:pt>
                <c:pt idx="53">
                  <c:v>96.814999999999998</c:v>
                </c:pt>
                <c:pt idx="54">
                  <c:v>101.15</c:v>
                </c:pt>
                <c:pt idx="55">
                  <c:v>80.92</c:v>
                </c:pt>
                <c:pt idx="56">
                  <c:v>99.704999999999998</c:v>
                </c:pt>
                <c:pt idx="57">
                  <c:v>99.704999999999998</c:v>
                </c:pt>
                <c:pt idx="58">
                  <c:v>98.26</c:v>
                </c:pt>
                <c:pt idx="59">
                  <c:v>79.475000000000009</c:v>
                </c:pt>
                <c:pt idx="60">
                  <c:v>190.74</c:v>
                </c:pt>
                <c:pt idx="61">
                  <c:v>195.07500000000002</c:v>
                </c:pt>
                <c:pt idx="62">
                  <c:v>192.185</c:v>
                </c:pt>
                <c:pt idx="63">
                  <c:v>222.53</c:v>
                </c:pt>
                <c:pt idx="64">
                  <c:v>248.54000000000002</c:v>
                </c:pt>
                <c:pt idx="65">
                  <c:v>248.54000000000002</c:v>
                </c:pt>
                <c:pt idx="66">
                  <c:v>488.41</c:v>
                </c:pt>
                <c:pt idx="67">
                  <c:v>748.51</c:v>
                </c:pt>
                <c:pt idx="68">
                  <c:v>489.85500000000002</c:v>
                </c:pt>
                <c:pt idx="69">
                  <c:v>723.94500000000005</c:v>
                </c:pt>
                <c:pt idx="70">
                  <c:v>641.58000000000004</c:v>
                </c:pt>
                <c:pt idx="71">
                  <c:v>853.995</c:v>
                </c:pt>
                <c:pt idx="72">
                  <c:v>644.47</c:v>
                </c:pt>
              </c:numCache>
            </c:numRef>
          </c:xVal>
          <c:yVal>
            <c:numRef>
              <c:f>ICE120505AL2!$I$6:$I$78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pt idx="60">
                  <c:v>1.0602462286129415</c:v>
                </c:pt>
                <c:pt idx="61">
                  <c:v>0.97178270271824008</c:v>
                </c:pt>
                <c:pt idx="62">
                  <c:v>0.9587567724052759</c:v>
                </c:pt>
                <c:pt idx="63">
                  <c:v>1.0457499965300723</c:v>
                </c:pt>
                <c:pt idx="64">
                  <c:v>1.0498900328147809</c:v>
                </c:pt>
                <c:pt idx="65">
                  <c:v>1.0147424549117143</c:v>
                </c:pt>
              </c:numCache>
            </c:numRef>
          </c:yVal>
          <c:smooth val="0"/>
          <c:extLst>
            <c:ext xmlns:c16="http://schemas.microsoft.com/office/drawing/2014/chart" uri="{C3380CC4-5D6E-409C-BE32-E72D297353CC}">
              <c16:uniqueId val="{00000002-E391-433C-A8DA-ED28FBA1C320}"/>
            </c:ext>
          </c:extLst>
        </c:ser>
        <c:ser>
          <c:idx val="2"/>
          <c:order val="2"/>
          <c:spPr>
            <a:ln w="25400" cap="rnd">
              <a:noFill/>
              <a:round/>
            </a:ln>
            <a:effectLst/>
          </c:spPr>
          <c:marker>
            <c:symbol val="circle"/>
            <c:size val="5"/>
            <c:spPr>
              <a:solidFill>
                <a:schemeClr val="accent3"/>
              </a:solidFill>
              <a:ln w="9525">
                <a:solidFill>
                  <a:schemeClr val="accent3"/>
                </a:solidFill>
              </a:ln>
              <a:effectLst/>
            </c:spPr>
          </c:marker>
          <c:xVal>
            <c:numRef>
              <c:f>ICE120505AL2!$A$6:$A$78</c:f>
              <c:numCache>
                <c:formatCode>General</c:formatCode>
                <c:ptCount val="73"/>
                <c:pt idx="0">
                  <c:v>17.34</c:v>
                </c:pt>
                <c:pt idx="1">
                  <c:v>24.565000000000001</c:v>
                </c:pt>
                <c:pt idx="2">
                  <c:v>26.01</c:v>
                </c:pt>
                <c:pt idx="3">
                  <c:v>20.23</c:v>
                </c:pt>
                <c:pt idx="4">
                  <c:v>20.23</c:v>
                </c:pt>
                <c:pt idx="5">
                  <c:v>34.68</c:v>
                </c:pt>
                <c:pt idx="6">
                  <c:v>34.68</c:v>
                </c:pt>
                <c:pt idx="7">
                  <c:v>36.125</c:v>
                </c:pt>
                <c:pt idx="8">
                  <c:v>28.900000000000002</c:v>
                </c:pt>
                <c:pt idx="9">
                  <c:v>26.01</c:v>
                </c:pt>
                <c:pt idx="10">
                  <c:v>33.234999999999999</c:v>
                </c:pt>
                <c:pt idx="11">
                  <c:v>41.905000000000001</c:v>
                </c:pt>
                <c:pt idx="12">
                  <c:v>34.68</c:v>
                </c:pt>
                <c:pt idx="13">
                  <c:v>28.900000000000002</c:v>
                </c:pt>
                <c:pt idx="14">
                  <c:v>18.785</c:v>
                </c:pt>
                <c:pt idx="15">
                  <c:v>17.34</c:v>
                </c:pt>
                <c:pt idx="16">
                  <c:v>39.015000000000001</c:v>
                </c:pt>
                <c:pt idx="17">
                  <c:v>33.234999999999999</c:v>
                </c:pt>
                <c:pt idx="18">
                  <c:v>26.01</c:v>
                </c:pt>
                <c:pt idx="19">
                  <c:v>27.455000000000002</c:v>
                </c:pt>
                <c:pt idx="20">
                  <c:v>36.125</c:v>
                </c:pt>
                <c:pt idx="21">
                  <c:v>62.135000000000005</c:v>
                </c:pt>
                <c:pt idx="22">
                  <c:v>53.465000000000003</c:v>
                </c:pt>
                <c:pt idx="23">
                  <c:v>53.465000000000003</c:v>
                </c:pt>
                <c:pt idx="24">
                  <c:v>53.465000000000003</c:v>
                </c:pt>
                <c:pt idx="25">
                  <c:v>33.234999999999999</c:v>
                </c:pt>
                <c:pt idx="26">
                  <c:v>39.015000000000001</c:v>
                </c:pt>
                <c:pt idx="27">
                  <c:v>36.125</c:v>
                </c:pt>
                <c:pt idx="28">
                  <c:v>70.805000000000007</c:v>
                </c:pt>
                <c:pt idx="29">
                  <c:v>11.56</c:v>
                </c:pt>
                <c:pt idx="30">
                  <c:v>47.685000000000002</c:v>
                </c:pt>
                <c:pt idx="31">
                  <c:v>36.125</c:v>
                </c:pt>
                <c:pt idx="32">
                  <c:v>62.135000000000005</c:v>
                </c:pt>
                <c:pt idx="33">
                  <c:v>44.795000000000002</c:v>
                </c:pt>
                <c:pt idx="34">
                  <c:v>43.35</c:v>
                </c:pt>
                <c:pt idx="35">
                  <c:v>50.575000000000003</c:v>
                </c:pt>
                <c:pt idx="36">
                  <c:v>66.47</c:v>
                </c:pt>
                <c:pt idx="37">
                  <c:v>53.465000000000003</c:v>
                </c:pt>
                <c:pt idx="38">
                  <c:v>56.355000000000004</c:v>
                </c:pt>
                <c:pt idx="39">
                  <c:v>46.24</c:v>
                </c:pt>
                <c:pt idx="40">
                  <c:v>18.785</c:v>
                </c:pt>
                <c:pt idx="41">
                  <c:v>47.685000000000002</c:v>
                </c:pt>
                <c:pt idx="42">
                  <c:v>43.35</c:v>
                </c:pt>
                <c:pt idx="43">
                  <c:v>47.685000000000002</c:v>
                </c:pt>
                <c:pt idx="44">
                  <c:v>73.695000000000007</c:v>
                </c:pt>
                <c:pt idx="45">
                  <c:v>86.7</c:v>
                </c:pt>
                <c:pt idx="46">
                  <c:v>76.585000000000008</c:v>
                </c:pt>
                <c:pt idx="47">
                  <c:v>60.690000000000005</c:v>
                </c:pt>
                <c:pt idx="48">
                  <c:v>66.47</c:v>
                </c:pt>
                <c:pt idx="49">
                  <c:v>76.585000000000008</c:v>
                </c:pt>
                <c:pt idx="50">
                  <c:v>69.36</c:v>
                </c:pt>
                <c:pt idx="51">
                  <c:v>112.71000000000001</c:v>
                </c:pt>
                <c:pt idx="52">
                  <c:v>99.704999999999998</c:v>
                </c:pt>
                <c:pt idx="53">
                  <c:v>96.814999999999998</c:v>
                </c:pt>
                <c:pt idx="54">
                  <c:v>101.15</c:v>
                </c:pt>
                <c:pt idx="55">
                  <c:v>80.92</c:v>
                </c:pt>
                <c:pt idx="56">
                  <c:v>99.704999999999998</c:v>
                </c:pt>
                <c:pt idx="57">
                  <c:v>99.704999999999998</c:v>
                </c:pt>
                <c:pt idx="58">
                  <c:v>98.26</c:v>
                </c:pt>
                <c:pt idx="59">
                  <c:v>79.475000000000009</c:v>
                </c:pt>
                <c:pt idx="60">
                  <c:v>190.74</c:v>
                </c:pt>
                <c:pt idx="61">
                  <c:v>195.07500000000002</c:v>
                </c:pt>
                <c:pt idx="62">
                  <c:v>192.185</c:v>
                </c:pt>
                <c:pt idx="63">
                  <c:v>222.53</c:v>
                </c:pt>
                <c:pt idx="64">
                  <c:v>248.54000000000002</c:v>
                </c:pt>
                <c:pt idx="65">
                  <c:v>248.54000000000002</c:v>
                </c:pt>
                <c:pt idx="66">
                  <c:v>488.41</c:v>
                </c:pt>
                <c:pt idx="67">
                  <c:v>748.51</c:v>
                </c:pt>
                <c:pt idx="68">
                  <c:v>489.85500000000002</c:v>
                </c:pt>
                <c:pt idx="69">
                  <c:v>723.94500000000005</c:v>
                </c:pt>
                <c:pt idx="70">
                  <c:v>641.58000000000004</c:v>
                </c:pt>
                <c:pt idx="71">
                  <c:v>853.995</c:v>
                </c:pt>
                <c:pt idx="72">
                  <c:v>644.47</c:v>
                </c:pt>
              </c:numCache>
            </c:numRef>
          </c:xVal>
          <c:yVal>
            <c:numRef>
              <c:f>ICE120505AL2!$P$6:$P$78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numCache>
            </c:numRef>
          </c:yVal>
          <c:smooth val="0"/>
          <c:extLst>
            <c:ext xmlns:c16="http://schemas.microsoft.com/office/drawing/2014/chart" uri="{C3380CC4-5D6E-409C-BE32-E72D297353CC}">
              <c16:uniqueId val="{00000003-E391-433C-A8DA-ED28FBA1C320}"/>
            </c:ext>
          </c:extLst>
        </c:ser>
        <c:dLbls>
          <c:showLegendKey val="0"/>
          <c:showVal val="0"/>
          <c:showCatName val="0"/>
          <c:showSerName val="0"/>
          <c:showPercent val="0"/>
          <c:showBubbleSize val="0"/>
        </c:dLbls>
        <c:axId val="831935056"/>
        <c:axId val="831935712"/>
      </c:scatterChart>
      <c:valAx>
        <c:axId val="831935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1935712"/>
        <c:crosses val="autoZero"/>
        <c:crossBetween val="midCat"/>
      </c:valAx>
      <c:valAx>
        <c:axId val="831935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193505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2213473315835521E-3"/>
                  <c:y val="-0.3822269612131816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ICE120505AL2!$CR$6:$CR$78</c:f>
              <c:numCache>
                <c:formatCode>0.00</c:formatCode>
                <c:ptCount val="73"/>
                <c:pt idx="0">
                  <c:v>1.3973063474119354</c:v>
                </c:pt>
                <c:pt idx="1">
                  <c:v>1.466599406035912</c:v>
                </c:pt>
                <c:pt idx="2">
                  <c:v>1.4790249034565284</c:v>
                </c:pt>
                <c:pt idx="3">
                  <c:v>1.3061652796129959</c:v>
                </c:pt>
                <c:pt idx="4">
                  <c:v>1.2461323048590565</c:v>
                </c:pt>
                <c:pt idx="5">
                  <c:v>1.4353623822530939</c:v>
                </c:pt>
                <c:pt idx="6">
                  <c:v>1.4942325622478905</c:v>
                </c:pt>
                <c:pt idx="7">
                  <c:v>1.5852411693042237</c:v>
                </c:pt>
                <c:pt idx="8">
                  <c:v>1.5392277349236825</c:v>
                </c:pt>
                <c:pt idx="9">
                  <c:v>1.3933157621125722</c:v>
                </c:pt>
                <c:pt idx="10">
                  <c:v>1.2613669477089648</c:v>
                </c:pt>
                <c:pt idx="11">
                  <c:v>1.4388228871470128</c:v>
                </c:pt>
                <c:pt idx="12">
                  <c:v>1.5766838609339846</c:v>
                </c:pt>
                <c:pt idx="13">
                  <c:v>1.6914615982407057</c:v>
                </c:pt>
                <c:pt idx="14">
                  <c:v>1.5793551723177368</c:v>
                </c:pt>
                <c:pt idx="15">
                  <c:v>1.3888080522257977</c:v>
                </c:pt>
                <c:pt idx="16">
                  <c:v>1.5533496325090226</c:v>
                </c:pt>
                <c:pt idx="17">
                  <c:v>1.5314250068874806</c:v>
                </c:pt>
                <c:pt idx="18">
                  <c:v>1.3392232439495046</c:v>
                </c:pt>
                <c:pt idx="19">
                  <c:v>1.2652182772829192</c:v>
                </c:pt>
                <c:pt idx="20">
                  <c:v>1.0785719142322232</c:v>
                </c:pt>
                <c:pt idx="21">
                  <c:v>1.1536676472798613</c:v>
                </c:pt>
                <c:pt idx="22">
                  <c:v>1.1310166322872302</c:v>
                </c:pt>
                <c:pt idx="23">
                  <c:v>1.1319498712765017</c:v>
                </c:pt>
                <c:pt idx="24">
                  <c:v>1.310700971071717</c:v>
                </c:pt>
                <c:pt idx="25">
                  <c:v>1.1752808837629638</c:v>
                </c:pt>
                <c:pt idx="26">
                  <c:v>1.186671231509536</c:v>
                </c:pt>
                <c:pt idx="27">
                  <c:v>1.138803330125457</c:v>
                </c:pt>
                <c:pt idx="28">
                  <c:v>1.4898775988412807</c:v>
                </c:pt>
                <c:pt idx="29">
                  <c:v>1.3064404621301879</c:v>
                </c:pt>
                <c:pt idx="30">
                  <c:v>1.4476306616068679</c:v>
                </c:pt>
                <c:pt idx="31">
                  <c:v>1.2577946739501114</c:v>
                </c:pt>
                <c:pt idx="32">
                  <c:v>1.3327759254870339</c:v>
                </c:pt>
                <c:pt idx="33">
                  <c:v>1.3671853624683072</c:v>
                </c:pt>
                <c:pt idx="34">
                  <c:v>1.2326519387159893</c:v>
                </c:pt>
                <c:pt idx="35">
                  <c:v>1.1215927566946968</c:v>
                </c:pt>
                <c:pt idx="36">
                  <c:v>1.1883512630090993</c:v>
                </c:pt>
                <c:pt idx="37">
                  <c:v>1.1311294949602337</c:v>
                </c:pt>
                <c:pt idx="38">
                  <c:v>1.3560279004786684</c:v>
                </c:pt>
                <c:pt idx="39">
                  <c:v>1.6074961020860647</c:v>
                </c:pt>
                <c:pt idx="40">
                  <c:v>1.3208513045319052</c:v>
                </c:pt>
                <c:pt idx="41">
                  <c:v>1.3108720469474877</c:v>
                </c:pt>
                <c:pt idx="42">
                  <c:v>1.3105915132309069</c:v>
                </c:pt>
                <c:pt idx="43">
                  <c:v>1.183138506000996</c:v>
                </c:pt>
                <c:pt idx="44">
                  <c:v>1.0845070683534783</c:v>
                </c:pt>
                <c:pt idx="45">
                  <c:v>1.058692989588377</c:v>
                </c:pt>
                <c:pt idx="46">
                  <c:v>1.1124864733566262</c:v>
                </c:pt>
                <c:pt idx="47">
                  <c:v>1.0781189058090344</c:v>
                </c:pt>
                <c:pt idx="48">
                  <c:v>1.0700563071003308</c:v>
                </c:pt>
                <c:pt idx="49">
                  <c:v>1.0857157146182228</c:v>
                </c:pt>
                <c:pt idx="50">
                  <c:v>0.96207978249446158</c:v>
                </c:pt>
                <c:pt idx="51">
                  <c:v>1.0142103060051635</c:v>
                </c:pt>
                <c:pt idx="52">
                  <c:v>1.0430436724074506</c:v>
                </c:pt>
                <c:pt idx="53">
                  <c:v>1.0045231364843419</c:v>
                </c:pt>
                <c:pt idx="54">
                  <c:v>1.0709567485741025</c:v>
                </c:pt>
                <c:pt idx="55">
                  <c:v>0.98099265711372041</c:v>
                </c:pt>
                <c:pt idx="56">
                  <c:v>0.99964860748743822</c:v>
                </c:pt>
                <c:pt idx="57">
                  <c:v>0.94562341873626887</c:v>
                </c:pt>
                <c:pt idx="58">
                  <c:v>0.92467195659935908</c:v>
                </c:pt>
                <c:pt idx="59">
                  <c:v>1.0690523203783853</c:v>
                </c:pt>
                <c:pt idx="60">
                  <c:v>0.99816419853017702</c:v>
                </c:pt>
                <c:pt idx="61">
                  <c:v>0.88345587695677585</c:v>
                </c:pt>
                <c:pt idx="62">
                  <c:v>0.84277918215982139</c:v>
                </c:pt>
                <c:pt idx="63">
                  <c:v>0.92580911676781663</c:v>
                </c:pt>
                <c:pt idx="64">
                  <c:v>0.92249899044168315</c:v>
                </c:pt>
                <c:pt idx="65">
                  <c:v>0.86976278986891331</c:v>
                </c:pt>
                <c:pt idx="66">
                  <c:v>0.82880872388699711</c:v>
                </c:pt>
                <c:pt idx="67">
                  <c:v>0.95435444093660982</c:v>
                </c:pt>
                <c:pt idx="68">
                  <c:v>0.80185844503367509</c:v>
                </c:pt>
                <c:pt idx="69">
                  <c:v>0.84128608558523976</c:v>
                </c:pt>
                <c:pt idx="70">
                  <c:v>0.83235653578830993</c:v>
                </c:pt>
                <c:pt idx="71">
                  <c:v>0.89076820427952719</c:v>
                </c:pt>
                <c:pt idx="72">
                  <c:v>1.0730829516139959</c:v>
                </c:pt>
              </c:numCache>
            </c:numRef>
          </c:xVal>
          <c:yVal>
            <c:numRef>
              <c:f>ICE120505AL2!$CS$6:$CS$78</c:f>
              <c:numCache>
                <c:formatCode>0.00</c:formatCode>
                <c:ptCount val="73"/>
                <c:pt idx="0">
                  <c:v>4.7300000000000004</c:v>
                </c:pt>
                <c:pt idx="1">
                  <c:v>4.5391666666666666</c:v>
                </c:pt>
                <c:pt idx="2">
                  <c:v>4.3100001666666659</c:v>
                </c:pt>
                <c:pt idx="3">
                  <c:v>4.3191666666666668</c:v>
                </c:pt>
                <c:pt idx="4">
                  <c:v>5.3058333333333332</c:v>
                </c:pt>
                <c:pt idx="5">
                  <c:v>5.6700000000000008</c:v>
                </c:pt>
                <c:pt idx="6">
                  <c:v>4.3633333333333333</c:v>
                </c:pt>
                <c:pt idx="7">
                  <c:v>4.0324999999999998</c:v>
                </c:pt>
                <c:pt idx="8">
                  <c:v>4.2199999833333335</c:v>
                </c:pt>
                <c:pt idx="9">
                  <c:v>4.2650000000000006</c:v>
                </c:pt>
                <c:pt idx="10">
                  <c:v>3.6900001666666671</c:v>
                </c:pt>
                <c:pt idx="11">
                  <c:v>3.3183336333333333</c:v>
                </c:pt>
                <c:pt idx="12">
                  <c:v>3.9475001666666665</c:v>
                </c:pt>
                <c:pt idx="13">
                  <c:v>2.9950001666666668</c:v>
                </c:pt>
                <c:pt idx="14">
                  <c:v>4.3708333166666664</c:v>
                </c:pt>
                <c:pt idx="15">
                  <c:v>3.1441666500000003</c:v>
                </c:pt>
                <c:pt idx="16">
                  <c:v>3.7650000000000001</c:v>
                </c:pt>
                <c:pt idx="17">
                  <c:v>4.7225001666666664</c:v>
                </c:pt>
                <c:pt idx="18">
                  <c:v>4.1099999999999994</c:v>
                </c:pt>
                <c:pt idx="19">
                  <c:v>3.8175001666666666</c:v>
                </c:pt>
                <c:pt idx="20">
                  <c:v>3.4250000000000003</c:v>
                </c:pt>
                <c:pt idx="21">
                  <c:v>4.9058333333333328</c:v>
                </c:pt>
                <c:pt idx="22">
                  <c:v>4.1533334999999996</c:v>
                </c:pt>
                <c:pt idx="23">
                  <c:v>4.45</c:v>
                </c:pt>
                <c:pt idx="24">
                  <c:v>4.3500000000000005</c:v>
                </c:pt>
                <c:pt idx="25">
                  <c:v>3.2466666499999999</c:v>
                </c:pt>
                <c:pt idx="26">
                  <c:v>2.9491666666666667</c:v>
                </c:pt>
                <c:pt idx="27">
                  <c:v>3.2958333333333329</c:v>
                </c:pt>
                <c:pt idx="28">
                  <c:v>4.4783333333333335</c:v>
                </c:pt>
                <c:pt idx="29">
                  <c:v>3.2166666666666668</c:v>
                </c:pt>
                <c:pt idx="30">
                  <c:v>3.6391666666666667</c:v>
                </c:pt>
                <c:pt idx="31">
                  <c:v>3.5991666666666666</c:v>
                </c:pt>
                <c:pt idx="32">
                  <c:v>4.2683335000000007</c:v>
                </c:pt>
                <c:pt idx="33">
                  <c:v>3.5408333333333335</c:v>
                </c:pt>
                <c:pt idx="34">
                  <c:v>4.6591666666666667</c:v>
                </c:pt>
                <c:pt idx="35">
                  <c:v>4.0283333333333333</c:v>
                </c:pt>
                <c:pt idx="36">
                  <c:v>4.805000166666666</c:v>
                </c:pt>
                <c:pt idx="37">
                  <c:v>3.3450000166666665</c:v>
                </c:pt>
                <c:pt idx="38">
                  <c:v>3.2099999833333333</c:v>
                </c:pt>
                <c:pt idx="39">
                  <c:v>2.9108333000000002</c:v>
                </c:pt>
                <c:pt idx="40">
                  <c:v>2.3333334566666668</c:v>
                </c:pt>
                <c:pt idx="41">
                  <c:v>2.9725000166666669</c:v>
                </c:pt>
                <c:pt idx="42">
                  <c:v>4.0341666666666667</c:v>
                </c:pt>
                <c:pt idx="43">
                  <c:v>2.85</c:v>
                </c:pt>
                <c:pt idx="44">
                  <c:v>4.8033333333333337</c:v>
                </c:pt>
                <c:pt idx="45">
                  <c:v>4.2124999999999995</c:v>
                </c:pt>
                <c:pt idx="46">
                  <c:v>4.47</c:v>
                </c:pt>
                <c:pt idx="47">
                  <c:v>4.7608334999999995</c:v>
                </c:pt>
                <c:pt idx="48">
                  <c:v>5.5725000000000007</c:v>
                </c:pt>
                <c:pt idx="49">
                  <c:v>4.9716666666666667</c:v>
                </c:pt>
                <c:pt idx="50">
                  <c:v>4.498333333333334</c:v>
                </c:pt>
                <c:pt idx="51">
                  <c:v>5.2075000000000005</c:v>
                </c:pt>
                <c:pt idx="52">
                  <c:v>4.3258335000000008</c:v>
                </c:pt>
                <c:pt idx="53">
                  <c:v>4.4983335000000002</c:v>
                </c:pt>
                <c:pt idx="54">
                  <c:v>5.3808333333333325</c:v>
                </c:pt>
                <c:pt idx="55">
                  <c:v>5.34</c:v>
                </c:pt>
                <c:pt idx="56">
                  <c:v>4.1200001666666664</c:v>
                </c:pt>
                <c:pt idx="57">
                  <c:v>4.3425001666666665</c:v>
                </c:pt>
                <c:pt idx="58">
                  <c:v>4.3633335000000004</c:v>
                </c:pt>
                <c:pt idx="59">
                  <c:v>4.7175000000000002</c:v>
                </c:pt>
                <c:pt idx="60">
                  <c:v>4.6050001666666667</c:v>
                </c:pt>
                <c:pt idx="61">
                  <c:v>4.2225001666666664</c:v>
                </c:pt>
                <c:pt idx="62">
                  <c:v>4.3075000000000001</c:v>
                </c:pt>
                <c:pt idx="63">
                  <c:v>4.1833333333333336</c:v>
                </c:pt>
                <c:pt idx="64">
                  <c:v>4.1333333333333337</c:v>
                </c:pt>
                <c:pt idx="65">
                  <c:v>4.3466666666666667</c:v>
                </c:pt>
                <c:pt idx="66">
                  <c:v>4.6083333333333334</c:v>
                </c:pt>
                <c:pt idx="67">
                  <c:v>4.6341668333333326</c:v>
                </c:pt>
                <c:pt idx="68">
                  <c:v>4.5866668333333331</c:v>
                </c:pt>
                <c:pt idx="69">
                  <c:v>4.975000333333333</c:v>
                </c:pt>
                <c:pt idx="70">
                  <c:v>3.0849999999999995</c:v>
                </c:pt>
                <c:pt idx="71">
                  <c:v>4.3791666666666673</c:v>
                </c:pt>
                <c:pt idx="72">
                  <c:v>4.2166666666666668</c:v>
                </c:pt>
              </c:numCache>
            </c:numRef>
          </c:yVal>
          <c:smooth val="0"/>
          <c:extLst>
            <c:ext xmlns:c16="http://schemas.microsoft.com/office/drawing/2014/chart" uri="{C3380CC4-5D6E-409C-BE32-E72D297353CC}">
              <c16:uniqueId val="{00000000-BF46-4A6D-8EE0-2D41B44891D4}"/>
            </c:ext>
          </c:extLst>
        </c:ser>
        <c:dLbls>
          <c:showLegendKey val="0"/>
          <c:showVal val="0"/>
          <c:showCatName val="0"/>
          <c:showSerName val="0"/>
          <c:showPercent val="0"/>
          <c:showBubbleSize val="0"/>
        </c:dLbls>
        <c:axId val="90694535"/>
        <c:axId val="90691911"/>
      </c:scatterChart>
      <c:valAx>
        <c:axId val="90694535"/>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1911"/>
        <c:crosses val="autoZero"/>
        <c:crossBetween val="midCat"/>
      </c:valAx>
      <c:valAx>
        <c:axId val="906919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45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17663434690949661"/>
                  <c:y val="-0.3580823414888342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ICE120505AL2!$CY$4:$CY$177</c:f>
              <c:numCache>
                <c:formatCode>0.00</c:formatCode>
                <c:ptCount val="174"/>
                <c:pt idx="2">
                  <c:v>0.80259244928255413</c:v>
                </c:pt>
                <c:pt idx="3">
                  <c:v>0.87702120650868431</c:v>
                </c:pt>
                <c:pt idx="4">
                  <c:v>0.89047384364973137</c:v>
                </c:pt>
                <c:pt idx="5">
                  <c:v>0.7135056609244762</c:v>
                </c:pt>
                <c:pt idx="6">
                  <c:v>0.65347268617053678</c:v>
                </c:pt>
                <c:pt idx="7">
                  <c:v>0.85297416076888111</c:v>
                </c:pt>
                <c:pt idx="8">
                  <c:v>0.91184434076367771</c:v>
                </c:pt>
                <c:pt idx="9">
                  <c:v>1.0038800875404417</c:v>
                </c:pt>
                <c:pt idx="10">
                  <c:v>0.95273095455774703</c:v>
                </c:pt>
                <c:pt idx="11">
                  <c:v>0.80476470230577524</c:v>
                </c:pt>
                <c:pt idx="12">
                  <c:v>0.67795158650432141</c:v>
                </c:pt>
                <c:pt idx="13">
                  <c:v>0.86157036426495359</c:v>
                </c:pt>
                <c:pt idx="14">
                  <c:v>0.99429563944977184</c:v>
                </c:pt>
                <c:pt idx="15">
                  <c:v>1.1049648178747704</c:v>
                </c:pt>
                <c:pt idx="16">
                  <c:v>0.98566841390878623</c:v>
                </c:pt>
                <c:pt idx="17">
                  <c:v>0.79409415409641648</c:v>
                </c:pt>
                <c:pt idx="18">
                  <c:v>0.97404283018610205</c:v>
                </c:pt>
                <c:pt idx="19">
                  <c:v>0.94800964568283719</c:v>
                </c:pt>
                <c:pt idx="20">
                  <c:v>0.75067218414270764</c:v>
                </c:pt>
                <c:pt idx="21">
                  <c:v>0.67769435719655291</c:v>
                </c:pt>
                <c:pt idx="22">
                  <c:v>0.49721083246844133</c:v>
                </c:pt>
                <c:pt idx="23">
                  <c:v>0.59079508048383211</c:v>
                </c:pt>
                <c:pt idx="24">
                  <c:v>0.56198122716861676</c:v>
                </c:pt>
                <c:pt idx="25">
                  <c:v>0.56291446615788832</c:v>
                </c:pt>
                <c:pt idx="26">
                  <c:v>0.74166556595310362</c:v>
                </c:pt>
                <c:pt idx="27">
                  <c:v>0.59186552255832037</c:v>
                </c:pt>
                <c:pt idx="28">
                  <c:v>0.60736442918661548</c:v>
                </c:pt>
                <c:pt idx="29">
                  <c:v>0.55744224836167511</c:v>
                </c:pt>
                <c:pt idx="30">
                  <c:v>0.93316787036783577</c:v>
                </c:pt>
                <c:pt idx="31">
                  <c:v>0.70761800511908379</c:v>
                </c:pt>
                <c:pt idx="32">
                  <c:v>0.87448669760653164</c:v>
                </c:pt>
                <c:pt idx="33">
                  <c:v>0.67643359218632948</c:v>
                </c:pt>
                <c:pt idx="34">
                  <c:v>0.76990335869100479</c:v>
                </c:pt>
                <c:pt idx="35">
                  <c:v>0.79198711902710961</c:v>
                </c:pt>
                <c:pt idx="36">
                  <c:v>0.6564265555543608</c:v>
                </c:pt>
                <c:pt idx="37">
                  <c:v>0.55050307213522187</c:v>
                </c:pt>
                <c:pt idx="38">
                  <c:v>0.62856011537436218</c:v>
                </c:pt>
                <c:pt idx="39">
                  <c:v>0.56209408984162035</c:v>
                </c:pt>
                <c:pt idx="40">
                  <c:v>0.78904677480091634</c:v>
                </c:pt>
                <c:pt idx="41">
                  <c:v>1.0333249983652979</c:v>
                </c:pt>
                <c:pt idx="42">
                  <c:v>0.72716454612295467</c:v>
                </c:pt>
                <c:pt idx="43">
                  <c:v>0.73772808294715142</c:v>
                </c:pt>
                <c:pt idx="44">
                  <c:v>0.73436613006927842</c:v>
                </c:pt>
                <c:pt idx="45">
                  <c:v>0.60999454200065972</c:v>
                </c:pt>
                <c:pt idx="46">
                  <c:v>0.52985161932089475</c:v>
                </c:pt>
                <c:pt idx="47">
                  <c:v>0.51328179803966989</c:v>
                </c:pt>
                <c:pt idx="48">
                  <c:v>0.5598853037649042</c:v>
                </c:pt>
                <c:pt idx="49">
                  <c:v>0.51421919929257454</c:v>
                </c:pt>
                <c:pt idx="50">
                  <c:v>0.5102651594655937</c:v>
                </c:pt>
                <c:pt idx="51">
                  <c:v>0.5331145450265008</c:v>
                </c:pt>
                <c:pt idx="52">
                  <c:v>0.404342914300586</c:v>
                </c:pt>
                <c:pt idx="53">
                  <c:v>0.48728762942420911</c:v>
                </c:pt>
                <c:pt idx="54">
                  <c:v>0.50687673834261993</c:v>
                </c:pt>
                <c:pt idx="55">
                  <c:v>0.4663019229786497</c:v>
                </c:pt>
                <c:pt idx="56">
                  <c:v>0.53581695422970255</c:v>
                </c:pt>
                <c:pt idx="57">
                  <c:v>0.43147290668329041</c:v>
                </c:pt>
                <c:pt idx="58">
                  <c:v>0.4634816734226076</c:v>
                </c:pt>
                <c:pt idx="59">
                  <c:v>0.40945648467143825</c:v>
                </c:pt>
                <c:pt idx="60">
                  <c:v>0.38747788281409756</c:v>
                </c:pt>
                <c:pt idx="61">
                  <c:v>0.5185054302275246</c:v>
                </c:pt>
                <c:pt idx="62">
                  <c:v>0.52670706685248103</c:v>
                </c:pt>
                <c:pt idx="63">
                  <c:v>0.4150801644403721</c:v>
                </c:pt>
                <c:pt idx="64">
                  <c:v>0.37234919020255608</c:v>
                </c:pt>
                <c:pt idx="65">
                  <c:v>0.47694905893959627</c:v>
                </c:pt>
                <c:pt idx="66">
                  <c:v>0.49212744758121552</c:v>
                </c:pt>
                <c:pt idx="67">
                  <c:v>0.43939124700844567</c:v>
                </c:pt>
                <c:pt idx="68">
                  <c:v>0.56894237461802744</c:v>
                </c:pt>
                <c:pt idx="69">
                  <c:v>0.87937324134516803</c:v>
                </c:pt>
                <c:pt idx="70">
                  <c:v>0.5430192354851362</c:v>
                </c:pt>
                <c:pt idx="71">
                  <c:v>0.74884351074647593</c:v>
                </c:pt>
                <c:pt idx="72">
                  <c:v>0.68136699688499558</c:v>
                </c:pt>
                <c:pt idx="73">
                  <c:v>0.89076820427952719</c:v>
                </c:pt>
                <c:pt idx="74">
                  <c:v>0.92414769215154291</c:v>
                </c:pt>
              </c:numCache>
            </c:numRef>
          </c:xVal>
          <c:yVal>
            <c:numRef>
              <c:f>ICE120505AL2!$CZ$4:$CZ$177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4943-4251-A93D-336E9B8BEFEA}"/>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2213473315835521E-3"/>
                  <c:y val="-0.3822269612131816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ICE120505AL2!$DI$6:$DI$78</c:f>
              <c:numCache>
                <c:formatCode>0.00</c:formatCode>
                <c:ptCount val="73"/>
                <c:pt idx="0">
                  <c:v>0.6846549461595195</c:v>
                </c:pt>
                <c:pt idx="1">
                  <c:v>0.76180611910818541</c:v>
                </c:pt>
                <c:pt idx="2">
                  <c:v>0.78471302154955647</c:v>
                </c:pt>
                <c:pt idx="3">
                  <c:v>0.62394571076184258</c:v>
                </c:pt>
                <c:pt idx="4">
                  <c:v>0.57404713124315265</c:v>
                </c:pt>
                <c:pt idx="5">
                  <c:v>0.77121121919048397</c:v>
                </c:pt>
                <c:pt idx="6">
                  <c:v>0.84027637568580882</c:v>
                </c:pt>
                <c:pt idx="7">
                  <c:v>0.9409490026461198</c:v>
                </c:pt>
                <c:pt idx="8">
                  <c:v>0.90492073592519262</c:v>
                </c:pt>
                <c:pt idx="9">
                  <c:v>0.76835644222283783</c:v>
                </c:pt>
                <c:pt idx="10">
                  <c:v>0.6449882191818993</c:v>
                </c:pt>
                <c:pt idx="11">
                  <c:v>0.83070908795520737</c:v>
                </c:pt>
                <c:pt idx="12">
                  <c:v>0.97783535052376869</c:v>
                </c:pt>
                <c:pt idx="13">
                  <c:v>1.1018590109300583</c:v>
                </c:pt>
                <c:pt idx="14">
                  <c:v>0.99949865398165527</c:v>
                </c:pt>
                <c:pt idx="15">
                  <c:v>0.81828980924199213</c:v>
                </c:pt>
                <c:pt idx="16">
                  <c:v>0.99164250875607807</c:v>
                </c:pt>
                <c:pt idx="17">
                  <c:v>0.98011834945422072</c:v>
                </c:pt>
                <c:pt idx="18">
                  <c:v>0.79793146686172878</c:v>
                </c:pt>
                <c:pt idx="19">
                  <c:v>0.73414065482509661</c:v>
                </c:pt>
                <c:pt idx="20">
                  <c:v>0.55864989836900103</c:v>
                </c:pt>
                <c:pt idx="21">
                  <c:v>0.64776301577676876</c:v>
                </c:pt>
                <c:pt idx="22">
                  <c:v>0.63410539164363511</c:v>
                </c:pt>
                <c:pt idx="23">
                  <c:v>0.64469962679919202</c:v>
                </c:pt>
                <c:pt idx="24">
                  <c:v>0.83268709723289791</c:v>
                </c:pt>
                <c:pt idx="25">
                  <c:v>0.70231791054508919</c:v>
                </c:pt>
                <c:pt idx="26">
                  <c:v>0.72372230307325791</c:v>
                </c:pt>
                <c:pt idx="27">
                  <c:v>0.68422594859359775</c:v>
                </c:pt>
                <c:pt idx="28">
                  <c:v>1.0501988704128826</c:v>
                </c:pt>
                <c:pt idx="29">
                  <c:v>0.86494451949135787</c:v>
                </c:pt>
                <c:pt idx="30">
                  <c:v>1.0224479004312736</c:v>
                </c:pt>
                <c:pt idx="31">
                  <c:v>0.83965700472650395</c:v>
                </c:pt>
                <c:pt idx="32">
                  <c:v>0.92935527995883616</c:v>
                </c:pt>
                <c:pt idx="33">
                  <c:v>0.96960157990215312</c:v>
                </c:pt>
                <c:pt idx="34">
                  <c:v>0.84407169442437269</c:v>
                </c:pt>
                <c:pt idx="35">
                  <c:v>0.74398415510825489</c:v>
                </c:pt>
                <c:pt idx="36">
                  <c:v>0.82340848540821443</c:v>
                </c:pt>
                <c:pt idx="37">
                  <c:v>0.77247332079313058</c:v>
                </c:pt>
                <c:pt idx="38">
                  <c:v>1.0070974963947157</c:v>
                </c:pt>
                <c:pt idx="39">
                  <c:v>1.2652822213255717</c:v>
                </c:pt>
                <c:pt idx="40">
                  <c:v>0.9809392059128017</c:v>
                </c:pt>
                <c:pt idx="41">
                  <c:v>0.98831018071110432</c:v>
                </c:pt>
                <c:pt idx="42">
                  <c:v>0.99686624131012613</c:v>
                </c:pt>
                <c:pt idx="43">
                  <c:v>0.88097621968564466</c:v>
                </c:pt>
                <c:pt idx="44">
                  <c:v>0.80088781742135873</c:v>
                </c:pt>
                <c:pt idx="45">
                  <c:v>0.78904288412826695</c:v>
                </c:pt>
                <c:pt idx="46">
                  <c:v>0.85075197218504761</c:v>
                </c:pt>
                <c:pt idx="47">
                  <c:v>0.82104940751078703</c:v>
                </c:pt>
                <c:pt idx="48">
                  <c:v>0.82496117352246634</c:v>
                </c:pt>
                <c:pt idx="49">
                  <c:v>0.85394943128932443</c:v>
                </c:pt>
                <c:pt idx="50">
                  <c:v>0.73744791182639247</c:v>
                </c:pt>
                <c:pt idx="51">
                  <c:v>0.81040973885236889</c:v>
                </c:pt>
                <c:pt idx="52">
                  <c:v>0.84673145289787399</c:v>
                </c:pt>
                <c:pt idx="53">
                  <c:v>0.81712583316047283</c:v>
                </c:pt>
                <c:pt idx="54">
                  <c:v>0.8943162531378408</c:v>
                </c:pt>
                <c:pt idx="55">
                  <c:v>0.80857036085988476</c:v>
                </c:pt>
                <c:pt idx="56">
                  <c:v>0.84374374403066543</c:v>
                </c:pt>
                <c:pt idx="57">
                  <c:v>0.80121311216169733</c:v>
                </c:pt>
                <c:pt idx="58">
                  <c:v>0.79176782508680854</c:v>
                </c:pt>
                <c:pt idx="59">
                  <c:v>0.94042877014683346</c:v>
                </c:pt>
                <c:pt idx="60">
                  <c:v>0.89954658940804988</c:v>
                </c:pt>
                <c:pt idx="61">
                  <c:v>0.79859233964447895</c:v>
                </c:pt>
                <c:pt idx="62">
                  <c:v>0.77147852535542372</c:v>
                </c:pt>
                <c:pt idx="63">
                  <c:v>0.86512201390830512</c:v>
                </c:pt>
                <c:pt idx="64">
                  <c:v>0.87247575879190709</c:v>
                </c:pt>
                <c:pt idx="65">
                  <c:v>0.83174474393259323</c:v>
                </c:pt>
                <c:pt idx="66">
                  <c:v>0.7830149411956443</c:v>
                </c:pt>
                <c:pt idx="67">
                  <c:v>0.87015504023448342</c:v>
                </c:pt>
                <c:pt idx="68">
                  <c:v>0.77986545458014822</c:v>
                </c:pt>
                <c:pt idx="69">
                  <c:v>0.78059860465880193</c:v>
                </c:pt>
                <c:pt idx="70">
                  <c:v>0.7827973586952871</c:v>
                </c:pt>
                <c:pt idx="71">
                  <c:v>0.86116664713227176</c:v>
                </c:pt>
                <c:pt idx="72">
                  <c:v>1.0444114717324888</c:v>
                </c:pt>
              </c:numCache>
            </c:numRef>
          </c:xVal>
          <c:yVal>
            <c:numRef>
              <c:f>ICE120505AL2!$DJ$6:$DJ$78</c:f>
              <c:numCache>
                <c:formatCode>0.00</c:formatCode>
                <c:ptCount val="73"/>
                <c:pt idx="0">
                  <c:v>4.7300000000000004</c:v>
                </c:pt>
                <c:pt idx="1">
                  <c:v>4.5391666666666666</c:v>
                </c:pt>
                <c:pt idx="2">
                  <c:v>4.3100001666666659</c:v>
                </c:pt>
                <c:pt idx="3">
                  <c:v>4.3191666666666668</c:v>
                </c:pt>
                <c:pt idx="4">
                  <c:v>5.3058333333333332</c:v>
                </c:pt>
                <c:pt idx="5">
                  <c:v>5.6700000000000008</c:v>
                </c:pt>
                <c:pt idx="6">
                  <c:v>4.3633333333333333</c:v>
                </c:pt>
                <c:pt idx="7">
                  <c:v>4.0324999999999998</c:v>
                </c:pt>
                <c:pt idx="8">
                  <c:v>4.2199999833333335</c:v>
                </c:pt>
                <c:pt idx="9">
                  <c:v>4.2650000000000006</c:v>
                </c:pt>
                <c:pt idx="10">
                  <c:v>3.6900001666666671</c:v>
                </c:pt>
                <c:pt idx="11">
                  <c:v>3.3183336333333333</c:v>
                </c:pt>
                <c:pt idx="12">
                  <c:v>3.9475001666666665</c:v>
                </c:pt>
                <c:pt idx="13">
                  <c:v>2.9950001666666668</c:v>
                </c:pt>
                <c:pt idx="14">
                  <c:v>4.3708333166666664</c:v>
                </c:pt>
                <c:pt idx="15">
                  <c:v>3.1441666500000003</c:v>
                </c:pt>
                <c:pt idx="16">
                  <c:v>3.7650000000000001</c:v>
                </c:pt>
                <c:pt idx="17">
                  <c:v>4.7225001666666664</c:v>
                </c:pt>
                <c:pt idx="18">
                  <c:v>4.1099999999999994</c:v>
                </c:pt>
                <c:pt idx="19">
                  <c:v>3.8175001666666666</c:v>
                </c:pt>
                <c:pt idx="20">
                  <c:v>3.4250000000000003</c:v>
                </c:pt>
                <c:pt idx="21">
                  <c:v>4.9058333333333328</c:v>
                </c:pt>
                <c:pt idx="22">
                  <c:v>4.1533334999999996</c:v>
                </c:pt>
                <c:pt idx="23">
                  <c:v>4.45</c:v>
                </c:pt>
                <c:pt idx="24">
                  <c:v>4.3500000000000005</c:v>
                </c:pt>
                <c:pt idx="25">
                  <c:v>3.2466666499999999</c:v>
                </c:pt>
                <c:pt idx="26">
                  <c:v>2.9491666666666667</c:v>
                </c:pt>
                <c:pt idx="27">
                  <c:v>3.2958333333333329</c:v>
                </c:pt>
                <c:pt idx="28">
                  <c:v>4.4783333333333335</c:v>
                </c:pt>
                <c:pt idx="29">
                  <c:v>3.2166666666666668</c:v>
                </c:pt>
                <c:pt idx="30">
                  <c:v>3.6391666666666667</c:v>
                </c:pt>
                <c:pt idx="31">
                  <c:v>3.5991666666666666</c:v>
                </c:pt>
                <c:pt idx="32">
                  <c:v>4.2683335000000007</c:v>
                </c:pt>
                <c:pt idx="33">
                  <c:v>3.5408333333333335</c:v>
                </c:pt>
                <c:pt idx="34">
                  <c:v>4.6591666666666667</c:v>
                </c:pt>
                <c:pt idx="35">
                  <c:v>4.0283333333333333</c:v>
                </c:pt>
                <c:pt idx="36">
                  <c:v>4.805000166666666</c:v>
                </c:pt>
                <c:pt idx="37">
                  <c:v>3.3450000166666665</c:v>
                </c:pt>
                <c:pt idx="38">
                  <c:v>3.2099999833333333</c:v>
                </c:pt>
                <c:pt idx="39">
                  <c:v>2.9108333000000002</c:v>
                </c:pt>
                <c:pt idx="40">
                  <c:v>2.3333334566666668</c:v>
                </c:pt>
                <c:pt idx="41">
                  <c:v>2.9725000166666669</c:v>
                </c:pt>
                <c:pt idx="42">
                  <c:v>4.0341666666666667</c:v>
                </c:pt>
                <c:pt idx="43">
                  <c:v>2.85</c:v>
                </c:pt>
                <c:pt idx="44">
                  <c:v>4.8033333333333337</c:v>
                </c:pt>
                <c:pt idx="45">
                  <c:v>4.2124999999999995</c:v>
                </c:pt>
                <c:pt idx="46">
                  <c:v>4.47</c:v>
                </c:pt>
                <c:pt idx="47">
                  <c:v>4.7608334999999995</c:v>
                </c:pt>
                <c:pt idx="48">
                  <c:v>5.5725000000000007</c:v>
                </c:pt>
                <c:pt idx="49">
                  <c:v>4.9716666666666667</c:v>
                </c:pt>
                <c:pt idx="50">
                  <c:v>4.498333333333334</c:v>
                </c:pt>
                <c:pt idx="51">
                  <c:v>5.2075000000000005</c:v>
                </c:pt>
                <c:pt idx="52">
                  <c:v>4.3258335000000008</c:v>
                </c:pt>
                <c:pt idx="53">
                  <c:v>4.4983335000000002</c:v>
                </c:pt>
                <c:pt idx="54">
                  <c:v>5.3808333333333325</c:v>
                </c:pt>
                <c:pt idx="55">
                  <c:v>5.34</c:v>
                </c:pt>
                <c:pt idx="56">
                  <c:v>4.1200001666666664</c:v>
                </c:pt>
                <c:pt idx="57">
                  <c:v>4.3425001666666665</c:v>
                </c:pt>
                <c:pt idx="58">
                  <c:v>4.3633335000000004</c:v>
                </c:pt>
                <c:pt idx="59">
                  <c:v>4.7175000000000002</c:v>
                </c:pt>
                <c:pt idx="60">
                  <c:v>4.6050001666666667</c:v>
                </c:pt>
                <c:pt idx="61">
                  <c:v>4.2225001666666664</c:v>
                </c:pt>
                <c:pt idx="62">
                  <c:v>4.3075000000000001</c:v>
                </c:pt>
                <c:pt idx="63">
                  <c:v>4.1833333333333336</c:v>
                </c:pt>
                <c:pt idx="64">
                  <c:v>4.1333333333333337</c:v>
                </c:pt>
                <c:pt idx="65">
                  <c:v>4.3466666666666667</c:v>
                </c:pt>
                <c:pt idx="66">
                  <c:v>4.6083333333333334</c:v>
                </c:pt>
                <c:pt idx="67">
                  <c:v>4.6341668333333326</c:v>
                </c:pt>
                <c:pt idx="68">
                  <c:v>4.5866668333333331</c:v>
                </c:pt>
                <c:pt idx="69">
                  <c:v>4.975000333333333</c:v>
                </c:pt>
                <c:pt idx="70">
                  <c:v>3.0849999999999995</c:v>
                </c:pt>
                <c:pt idx="71">
                  <c:v>4.3791666666666673</c:v>
                </c:pt>
                <c:pt idx="72">
                  <c:v>4.2166666666666668</c:v>
                </c:pt>
              </c:numCache>
            </c:numRef>
          </c:yVal>
          <c:smooth val="0"/>
          <c:extLst>
            <c:ext xmlns:c16="http://schemas.microsoft.com/office/drawing/2014/chart" uri="{C3380CC4-5D6E-409C-BE32-E72D297353CC}">
              <c16:uniqueId val="{00000001-31F4-498A-9205-355B3B260EBA}"/>
            </c:ext>
          </c:extLst>
        </c:ser>
        <c:dLbls>
          <c:showLegendKey val="0"/>
          <c:showVal val="0"/>
          <c:showCatName val="0"/>
          <c:showSerName val="0"/>
          <c:showPercent val="0"/>
          <c:showBubbleSize val="0"/>
        </c:dLbls>
        <c:axId val="90694535"/>
        <c:axId val="90691911"/>
      </c:scatterChart>
      <c:valAx>
        <c:axId val="90694535"/>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1911"/>
        <c:crosses val="autoZero"/>
        <c:crossBetween val="midCat"/>
      </c:valAx>
      <c:valAx>
        <c:axId val="906919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45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2213473315835521E-3"/>
                  <c:y val="-0.3822269612131816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ICE120505AL2!$CN$6:$CN$78</c:f>
              <c:numCache>
                <c:formatCode>General</c:formatCode>
                <c:ptCount val="73"/>
                <c:pt idx="0">
                  <c:v>0.8381425791796171</c:v>
                </c:pt>
                <c:pt idx="1">
                  <c:v>1.099732484980638</c:v>
                </c:pt>
                <c:pt idx="2">
                  <c:v>1.0862922452152597</c:v>
                </c:pt>
                <c:pt idx="3">
                  <c:v>0.79357809460220541</c:v>
                </c:pt>
                <c:pt idx="4">
                  <c:v>0.74986312959206147</c:v>
                </c:pt>
                <c:pt idx="5">
                  <c:v>1.2238109787948812</c:v>
                </c:pt>
                <c:pt idx="6">
                  <c:v>1.1777895743146862</c:v>
                </c:pt>
                <c:pt idx="7">
                  <c:v>1.1949748879624624</c:v>
                </c:pt>
                <c:pt idx="8">
                  <c:v>0.94125106257962743</c:v>
                </c:pt>
                <c:pt idx="9">
                  <c:v>0.84075334253515954</c:v>
                </c:pt>
                <c:pt idx="10">
                  <c:v>1.0725601513177607</c:v>
                </c:pt>
                <c:pt idx="11">
                  <c:v>1.3576280008240045</c:v>
                </c:pt>
                <c:pt idx="12">
                  <c:v>1.1324595260826686</c:v>
                </c:pt>
                <c:pt idx="13">
                  <c:v>0.94987232220515838</c:v>
                </c:pt>
                <c:pt idx="14">
                  <c:v>0.61593719810552205</c:v>
                </c:pt>
                <c:pt idx="15">
                  <c:v>0.5586732267361405</c:v>
                </c:pt>
                <c:pt idx="16">
                  <c:v>1.2156994065916154</c:v>
                </c:pt>
                <c:pt idx="17">
                  <c:v>0.98998735988547448</c:v>
                </c:pt>
                <c:pt idx="18">
                  <c:v>0.7344569240406944</c:v>
                </c:pt>
                <c:pt idx="19">
                  <c:v>0.73110801770120226</c:v>
                </c:pt>
                <c:pt idx="20">
                  <c:v>0.90753572800471161</c:v>
                </c:pt>
                <c:pt idx="21">
                  <c:v>1.4841585819157235</c:v>
                </c:pt>
                <c:pt idx="22">
                  <c:v>1.2315139710117666</c:v>
                </c:pt>
                <c:pt idx="23">
                  <c:v>1.2058221736049237</c:v>
                </c:pt>
                <c:pt idx="24">
                  <c:v>1.1962966459645854</c:v>
                </c:pt>
                <c:pt idx="25">
                  <c:v>0.74425998583431507</c:v>
                </c:pt>
                <c:pt idx="26">
                  <c:v>0.87699425182923541</c:v>
                </c:pt>
                <c:pt idx="27">
                  <c:v>0.81458595606052775</c:v>
                </c:pt>
                <c:pt idx="28">
                  <c:v>1.5983736603876961</c:v>
                </c:pt>
                <c:pt idx="29">
                  <c:v>0.26052340459106693</c:v>
                </c:pt>
                <c:pt idx="30">
                  <c:v>1.0654311368477112</c:v>
                </c:pt>
                <c:pt idx="31">
                  <c:v>0.7957394429534459</c:v>
                </c:pt>
                <c:pt idx="32">
                  <c:v>1.3457257489109444</c:v>
                </c:pt>
                <c:pt idx="33">
                  <c:v>0.95488641630874294</c:v>
                </c:pt>
                <c:pt idx="34">
                  <c:v>0.91125433217088736</c:v>
                </c:pt>
                <c:pt idx="35">
                  <c:v>1.0510780321827438</c:v>
                </c:pt>
                <c:pt idx="36">
                  <c:v>1.371290189153751</c:v>
                </c:pt>
                <c:pt idx="37">
                  <c:v>1.0996906595782292</c:v>
                </c:pt>
                <c:pt idx="38">
                  <c:v>1.1566819654507441</c:v>
                </c:pt>
                <c:pt idx="39">
                  <c:v>0.94261810838247884</c:v>
                </c:pt>
                <c:pt idx="40">
                  <c:v>0.37593417390813749</c:v>
                </c:pt>
                <c:pt idx="41">
                  <c:v>0.92178592939602289</c:v>
                </c:pt>
                <c:pt idx="42">
                  <c:v>0.79834859300701444</c:v>
                </c:pt>
                <c:pt idx="43">
                  <c:v>0.82937660600079</c:v>
                </c:pt>
                <c:pt idx="44">
                  <c:v>1.2080708436938585</c:v>
                </c:pt>
                <c:pt idx="45">
                  <c:v>1.3458994746161093</c:v>
                </c:pt>
                <c:pt idx="46">
                  <c:v>1.1348021375899726</c:v>
                </c:pt>
                <c:pt idx="47">
                  <c:v>0.86430975809006649</c:v>
                </c:pt>
                <c:pt idx="48">
                  <c:v>0.91391114573337673</c:v>
                </c:pt>
                <c:pt idx="49">
                  <c:v>1.0202172639285758</c:v>
                </c:pt>
                <c:pt idx="50">
                  <c:v>0.89859259023814864</c:v>
                </c:pt>
                <c:pt idx="51">
                  <c:v>1.4260933011249235</c:v>
                </c:pt>
                <c:pt idx="52">
                  <c:v>1.2376592337420738</c:v>
                </c:pt>
                <c:pt idx="53">
                  <c:v>1.1798260568241177</c:v>
                </c:pt>
                <c:pt idx="54">
                  <c:v>1.202416885280579</c:v>
                </c:pt>
                <c:pt idx="55">
                  <c:v>0.92412296744737787</c:v>
                </c:pt>
                <c:pt idx="56">
                  <c:v>1.0677572731565603</c:v>
                </c:pt>
                <c:pt idx="57">
                  <c:v>0.97225846880714872</c:v>
                </c:pt>
                <c:pt idx="58">
                  <c:v>0.84631597776350853</c:v>
                </c:pt>
                <c:pt idx="59">
                  <c:v>0.58867175844961184</c:v>
                </c:pt>
                <c:pt idx="60">
                  <c:v>1.1926756136054664</c:v>
                </c:pt>
                <c:pt idx="61">
                  <c:v>1.0211692641698484</c:v>
                </c:pt>
                <c:pt idx="62">
                  <c:v>0.84047509021588374</c:v>
                </c:pt>
                <c:pt idx="63">
                  <c:v>0.81457550520464816</c:v>
                </c:pt>
                <c:pt idx="64">
                  <c:v>0.76588965496104044</c:v>
                </c:pt>
                <c:pt idx="65">
                  <c:v>0.6509502779275349</c:v>
                </c:pt>
                <c:pt idx="66">
                  <c:v>1.1022441452479068</c:v>
                </c:pt>
                <c:pt idx="67">
                  <c:v>1.4819413240883499</c:v>
                </c:pt>
                <c:pt idx="68">
                  <c:v>0.86678821832497899</c:v>
                </c:pt>
                <c:pt idx="69">
                  <c:v>1.1622938327038301</c:v>
                </c:pt>
                <c:pt idx="70">
                  <c:v>0.94634730436005965</c:v>
                </c:pt>
                <c:pt idx="71">
                  <c:v>1.1685482643375753</c:v>
                </c:pt>
                <c:pt idx="72">
                  <c:v>0.82410233521142451</c:v>
                </c:pt>
              </c:numCache>
            </c:numRef>
          </c:xVal>
          <c:yVal>
            <c:numRef>
              <c:f>ICE120505AL2!$CO$6:$CO$78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pt idx="60">
                  <c:v>1.0602462286129415</c:v>
                </c:pt>
                <c:pt idx="61">
                  <c:v>0.97178270271824008</c:v>
                </c:pt>
                <c:pt idx="62">
                  <c:v>0.9587567724052759</c:v>
                </c:pt>
                <c:pt idx="63">
                  <c:v>1.0457499965300723</c:v>
                </c:pt>
                <c:pt idx="64">
                  <c:v>1.0498900328147809</c:v>
                </c:pt>
                <c:pt idx="65">
                  <c:v>1.0147424549117143</c:v>
                </c:pt>
                <c:pt idx="66">
                  <c:v>0.90472904869050541</c:v>
                </c:pt>
                <c:pt idx="67">
                  <c:v>0.97217152401619034</c:v>
                </c:pt>
                <c:pt idx="68">
                  <c:v>0.91380946324163259</c:v>
                </c:pt>
                <c:pt idx="69">
                  <c:v>0.90801729416630694</c:v>
                </c:pt>
                <c:pt idx="70">
                  <c:v>0.93213300789785258</c:v>
                </c:pt>
                <c:pt idx="71">
                  <c:v>0.95654232712671805</c:v>
                </c:pt>
                <c:pt idx="72">
                  <c:v>1.1915659861838355</c:v>
                </c:pt>
              </c:numCache>
            </c:numRef>
          </c:yVal>
          <c:smooth val="0"/>
          <c:extLst>
            <c:ext xmlns:c16="http://schemas.microsoft.com/office/drawing/2014/chart" uri="{C3380CC4-5D6E-409C-BE32-E72D297353CC}">
              <c16:uniqueId val="{00000001-0EE5-4580-92D3-566BE5F1BE1D}"/>
            </c:ext>
          </c:extLst>
        </c:ser>
        <c:dLbls>
          <c:showLegendKey val="0"/>
          <c:showVal val="0"/>
          <c:showCatName val="0"/>
          <c:showSerName val="0"/>
          <c:showPercent val="0"/>
          <c:showBubbleSize val="0"/>
        </c:dLbls>
        <c:axId val="90694535"/>
        <c:axId val="90691911"/>
      </c:scatterChart>
      <c:valAx>
        <c:axId val="9069453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1911"/>
        <c:crosses val="autoZero"/>
        <c:crossBetween val="midCat"/>
      </c:valAx>
      <c:valAx>
        <c:axId val="9069191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9453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ICE120505AL2!$A$6:$A$78</c:f>
              <c:numCache>
                <c:formatCode>General</c:formatCode>
                <c:ptCount val="73"/>
                <c:pt idx="0">
                  <c:v>17.34</c:v>
                </c:pt>
                <c:pt idx="1">
                  <c:v>24.565000000000001</c:v>
                </c:pt>
                <c:pt idx="2">
                  <c:v>26.01</c:v>
                </c:pt>
                <c:pt idx="3">
                  <c:v>20.23</c:v>
                </c:pt>
                <c:pt idx="4">
                  <c:v>20.23</c:v>
                </c:pt>
                <c:pt idx="5">
                  <c:v>34.68</c:v>
                </c:pt>
                <c:pt idx="6">
                  <c:v>34.68</c:v>
                </c:pt>
                <c:pt idx="7">
                  <c:v>36.125</c:v>
                </c:pt>
                <c:pt idx="8">
                  <c:v>28.900000000000002</c:v>
                </c:pt>
                <c:pt idx="9">
                  <c:v>26.01</c:v>
                </c:pt>
                <c:pt idx="10">
                  <c:v>33.234999999999999</c:v>
                </c:pt>
                <c:pt idx="11">
                  <c:v>41.905000000000001</c:v>
                </c:pt>
                <c:pt idx="12">
                  <c:v>34.68</c:v>
                </c:pt>
                <c:pt idx="13">
                  <c:v>28.900000000000002</c:v>
                </c:pt>
                <c:pt idx="14">
                  <c:v>18.785</c:v>
                </c:pt>
                <c:pt idx="15">
                  <c:v>17.34</c:v>
                </c:pt>
                <c:pt idx="16">
                  <c:v>39.015000000000001</c:v>
                </c:pt>
                <c:pt idx="17">
                  <c:v>33.234999999999999</c:v>
                </c:pt>
                <c:pt idx="18">
                  <c:v>26.01</c:v>
                </c:pt>
                <c:pt idx="19">
                  <c:v>27.455000000000002</c:v>
                </c:pt>
                <c:pt idx="20">
                  <c:v>36.125</c:v>
                </c:pt>
                <c:pt idx="21">
                  <c:v>62.135000000000005</c:v>
                </c:pt>
                <c:pt idx="22">
                  <c:v>53.465000000000003</c:v>
                </c:pt>
                <c:pt idx="23">
                  <c:v>53.465000000000003</c:v>
                </c:pt>
                <c:pt idx="24">
                  <c:v>53.465000000000003</c:v>
                </c:pt>
                <c:pt idx="25">
                  <c:v>33.234999999999999</c:v>
                </c:pt>
                <c:pt idx="26">
                  <c:v>39.015000000000001</c:v>
                </c:pt>
                <c:pt idx="27">
                  <c:v>36.125</c:v>
                </c:pt>
                <c:pt idx="28">
                  <c:v>70.805000000000007</c:v>
                </c:pt>
                <c:pt idx="29">
                  <c:v>11.56</c:v>
                </c:pt>
                <c:pt idx="30">
                  <c:v>47.685000000000002</c:v>
                </c:pt>
                <c:pt idx="31">
                  <c:v>36.125</c:v>
                </c:pt>
                <c:pt idx="32">
                  <c:v>62.135000000000005</c:v>
                </c:pt>
                <c:pt idx="33">
                  <c:v>44.795000000000002</c:v>
                </c:pt>
                <c:pt idx="34">
                  <c:v>43.35</c:v>
                </c:pt>
                <c:pt idx="35">
                  <c:v>50.575000000000003</c:v>
                </c:pt>
                <c:pt idx="36">
                  <c:v>66.47</c:v>
                </c:pt>
                <c:pt idx="37">
                  <c:v>53.465000000000003</c:v>
                </c:pt>
                <c:pt idx="38">
                  <c:v>56.355000000000004</c:v>
                </c:pt>
                <c:pt idx="39">
                  <c:v>46.24</c:v>
                </c:pt>
                <c:pt idx="40">
                  <c:v>18.785</c:v>
                </c:pt>
                <c:pt idx="41">
                  <c:v>47.685000000000002</c:v>
                </c:pt>
                <c:pt idx="42">
                  <c:v>43.35</c:v>
                </c:pt>
                <c:pt idx="43">
                  <c:v>47.685000000000002</c:v>
                </c:pt>
                <c:pt idx="44">
                  <c:v>73.695000000000007</c:v>
                </c:pt>
                <c:pt idx="45">
                  <c:v>86.7</c:v>
                </c:pt>
                <c:pt idx="46">
                  <c:v>76.585000000000008</c:v>
                </c:pt>
                <c:pt idx="47">
                  <c:v>60.690000000000005</c:v>
                </c:pt>
                <c:pt idx="48">
                  <c:v>66.47</c:v>
                </c:pt>
                <c:pt idx="49">
                  <c:v>76.585000000000008</c:v>
                </c:pt>
                <c:pt idx="50">
                  <c:v>69.36</c:v>
                </c:pt>
                <c:pt idx="51">
                  <c:v>112.71000000000001</c:v>
                </c:pt>
                <c:pt idx="52">
                  <c:v>99.704999999999998</c:v>
                </c:pt>
                <c:pt idx="53">
                  <c:v>96.814999999999998</c:v>
                </c:pt>
                <c:pt idx="54">
                  <c:v>101.15</c:v>
                </c:pt>
                <c:pt idx="55">
                  <c:v>80.92</c:v>
                </c:pt>
                <c:pt idx="56">
                  <c:v>99.704999999999998</c:v>
                </c:pt>
                <c:pt idx="57">
                  <c:v>99.704999999999998</c:v>
                </c:pt>
                <c:pt idx="58">
                  <c:v>98.26</c:v>
                </c:pt>
                <c:pt idx="59">
                  <c:v>79.475000000000009</c:v>
                </c:pt>
                <c:pt idx="60">
                  <c:v>190.74</c:v>
                </c:pt>
                <c:pt idx="61">
                  <c:v>195.07500000000002</c:v>
                </c:pt>
                <c:pt idx="62">
                  <c:v>192.185</c:v>
                </c:pt>
                <c:pt idx="63">
                  <c:v>222.53</c:v>
                </c:pt>
                <c:pt idx="64">
                  <c:v>248.54000000000002</c:v>
                </c:pt>
                <c:pt idx="65">
                  <c:v>248.54000000000002</c:v>
                </c:pt>
                <c:pt idx="66">
                  <c:v>488.41</c:v>
                </c:pt>
                <c:pt idx="67">
                  <c:v>748.51</c:v>
                </c:pt>
                <c:pt idx="68">
                  <c:v>489.85500000000002</c:v>
                </c:pt>
                <c:pt idx="69">
                  <c:v>723.94500000000005</c:v>
                </c:pt>
                <c:pt idx="70">
                  <c:v>641.58000000000004</c:v>
                </c:pt>
                <c:pt idx="71">
                  <c:v>853.995</c:v>
                </c:pt>
                <c:pt idx="72">
                  <c:v>644.47</c:v>
                </c:pt>
              </c:numCache>
            </c:numRef>
          </c:xVal>
          <c:yVal>
            <c:numRef>
              <c:f>ICE120505AL2!$B$6:$B$78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pt idx="60">
                  <c:v>1.0602462286129415</c:v>
                </c:pt>
                <c:pt idx="61">
                  <c:v>0.97178270271824008</c:v>
                </c:pt>
                <c:pt idx="62">
                  <c:v>0.9587567724052759</c:v>
                </c:pt>
                <c:pt idx="63">
                  <c:v>1.0457499965300723</c:v>
                </c:pt>
                <c:pt idx="64">
                  <c:v>1.0498900328147809</c:v>
                </c:pt>
                <c:pt idx="65">
                  <c:v>1.0147424549117143</c:v>
                </c:pt>
                <c:pt idx="66">
                  <c:v>0.90472904869050541</c:v>
                </c:pt>
                <c:pt idx="67">
                  <c:v>0.97217152401619034</c:v>
                </c:pt>
                <c:pt idx="68">
                  <c:v>0.91380946324163259</c:v>
                </c:pt>
                <c:pt idx="69">
                  <c:v>0.90801729416630694</c:v>
                </c:pt>
                <c:pt idx="70">
                  <c:v>0.93213300789785258</c:v>
                </c:pt>
                <c:pt idx="71">
                  <c:v>0.95654232712671805</c:v>
                </c:pt>
                <c:pt idx="72">
                  <c:v>1.1915659861838355</c:v>
                </c:pt>
              </c:numCache>
            </c:numRef>
          </c:yVal>
          <c:smooth val="0"/>
          <c:extLst>
            <c:ext xmlns:c16="http://schemas.microsoft.com/office/drawing/2014/chart" uri="{C3380CC4-5D6E-409C-BE32-E72D297353CC}">
              <c16:uniqueId val="{00000000-97A9-474E-85D7-FA26A0BF02B3}"/>
            </c:ext>
          </c:extLst>
        </c:ser>
        <c:dLbls>
          <c:showLegendKey val="0"/>
          <c:showVal val="0"/>
          <c:showCatName val="0"/>
          <c:showSerName val="0"/>
          <c:showPercent val="0"/>
          <c:showBubbleSize val="0"/>
        </c:dLbls>
        <c:axId val="91788231"/>
        <c:axId val="91792495"/>
      </c:scatterChart>
      <c:valAx>
        <c:axId val="917882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92495"/>
        <c:crosses val="autoZero"/>
        <c:crossBetween val="midCat"/>
      </c:valAx>
      <c:valAx>
        <c:axId val="9179249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8823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ICE120505AL2!$CK$6:$CK$78</c:f>
              <c:numCache>
                <c:formatCode>General</c:formatCode>
                <c:ptCount val="73"/>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numCache>
            </c:numRef>
          </c:xVal>
          <c:yVal>
            <c:numRef>
              <c:f>ICE120505AL2!$CN$6:$CN$78</c:f>
              <c:numCache>
                <c:formatCode>General</c:formatCode>
                <c:ptCount val="73"/>
                <c:pt idx="0">
                  <c:v>0.8381425791796171</c:v>
                </c:pt>
                <c:pt idx="1">
                  <c:v>1.099732484980638</c:v>
                </c:pt>
                <c:pt idx="2">
                  <c:v>1.0862922452152597</c:v>
                </c:pt>
                <c:pt idx="3">
                  <c:v>0.79357809460220541</c:v>
                </c:pt>
                <c:pt idx="4">
                  <c:v>0.74986312959206147</c:v>
                </c:pt>
                <c:pt idx="5">
                  <c:v>1.2238109787948812</c:v>
                </c:pt>
                <c:pt idx="6">
                  <c:v>1.1777895743146862</c:v>
                </c:pt>
                <c:pt idx="7">
                  <c:v>1.1949748879624624</c:v>
                </c:pt>
                <c:pt idx="8">
                  <c:v>0.94125106257962743</c:v>
                </c:pt>
                <c:pt idx="9">
                  <c:v>0.84075334253515954</c:v>
                </c:pt>
                <c:pt idx="10">
                  <c:v>1.0725601513177607</c:v>
                </c:pt>
                <c:pt idx="11">
                  <c:v>1.3576280008240045</c:v>
                </c:pt>
                <c:pt idx="12">
                  <c:v>1.1324595260826686</c:v>
                </c:pt>
                <c:pt idx="13">
                  <c:v>0.94987232220515838</c:v>
                </c:pt>
                <c:pt idx="14">
                  <c:v>0.61593719810552205</c:v>
                </c:pt>
                <c:pt idx="15">
                  <c:v>0.5586732267361405</c:v>
                </c:pt>
                <c:pt idx="16">
                  <c:v>1.2156994065916154</c:v>
                </c:pt>
                <c:pt idx="17">
                  <c:v>0.98998735988547448</c:v>
                </c:pt>
                <c:pt idx="18">
                  <c:v>0.7344569240406944</c:v>
                </c:pt>
                <c:pt idx="19">
                  <c:v>0.73110801770120226</c:v>
                </c:pt>
                <c:pt idx="20">
                  <c:v>0.90753572800471161</c:v>
                </c:pt>
                <c:pt idx="21">
                  <c:v>1.4841585819157235</c:v>
                </c:pt>
                <c:pt idx="22">
                  <c:v>1.2315139710117666</c:v>
                </c:pt>
                <c:pt idx="23">
                  <c:v>1.2058221736049237</c:v>
                </c:pt>
                <c:pt idx="24">
                  <c:v>1.1962966459645854</c:v>
                </c:pt>
                <c:pt idx="25">
                  <c:v>0.74425998583431507</c:v>
                </c:pt>
                <c:pt idx="26">
                  <c:v>0.87699425182923541</c:v>
                </c:pt>
                <c:pt idx="27">
                  <c:v>0.81458595606052775</c:v>
                </c:pt>
                <c:pt idx="28">
                  <c:v>1.5983736603876961</c:v>
                </c:pt>
                <c:pt idx="29">
                  <c:v>0.26052340459106693</c:v>
                </c:pt>
                <c:pt idx="30">
                  <c:v>1.0654311368477112</c:v>
                </c:pt>
                <c:pt idx="31">
                  <c:v>0.7957394429534459</c:v>
                </c:pt>
                <c:pt idx="32">
                  <c:v>1.3457257489109444</c:v>
                </c:pt>
                <c:pt idx="33">
                  <c:v>0.95488641630874294</c:v>
                </c:pt>
                <c:pt idx="34">
                  <c:v>0.91125433217088736</c:v>
                </c:pt>
                <c:pt idx="35">
                  <c:v>1.0510780321827438</c:v>
                </c:pt>
                <c:pt idx="36">
                  <c:v>1.371290189153751</c:v>
                </c:pt>
                <c:pt idx="37">
                  <c:v>1.0996906595782292</c:v>
                </c:pt>
                <c:pt idx="38">
                  <c:v>1.1566819654507441</c:v>
                </c:pt>
                <c:pt idx="39">
                  <c:v>0.94261810838247884</c:v>
                </c:pt>
                <c:pt idx="40">
                  <c:v>0.37593417390813749</c:v>
                </c:pt>
                <c:pt idx="41">
                  <c:v>0.92178592939602289</c:v>
                </c:pt>
                <c:pt idx="42">
                  <c:v>0.79834859300701444</c:v>
                </c:pt>
                <c:pt idx="43">
                  <c:v>0.82937660600079</c:v>
                </c:pt>
                <c:pt idx="44">
                  <c:v>1.2080708436938585</c:v>
                </c:pt>
                <c:pt idx="45">
                  <c:v>1.3458994746161093</c:v>
                </c:pt>
                <c:pt idx="46">
                  <c:v>1.1348021375899726</c:v>
                </c:pt>
                <c:pt idx="47">
                  <c:v>0.86430975809006649</c:v>
                </c:pt>
                <c:pt idx="48">
                  <c:v>0.91391114573337673</c:v>
                </c:pt>
                <c:pt idx="49">
                  <c:v>1.0202172639285758</c:v>
                </c:pt>
                <c:pt idx="50">
                  <c:v>0.89859259023814864</c:v>
                </c:pt>
                <c:pt idx="51">
                  <c:v>1.4260933011249235</c:v>
                </c:pt>
                <c:pt idx="52">
                  <c:v>1.2376592337420738</c:v>
                </c:pt>
                <c:pt idx="53">
                  <c:v>1.1798260568241177</c:v>
                </c:pt>
                <c:pt idx="54">
                  <c:v>1.202416885280579</c:v>
                </c:pt>
                <c:pt idx="55">
                  <c:v>0.92412296744737787</c:v>
                </c:pt>
                <c:pt idx="56">
                  <c:v>1.0677572731565603</c:v>
                </c:pt>
                <c:pt idx="57">
                  <c:v>0.97225846880714872</c:v>
                </c:pt>
                <c:pt idx="58">
                  <c:v>0.84631597776350853</c:v>
                </c:pt>
                <c:pt idx="59">
                  <c:v>0.58867175844961184</c:v>
                </c:pt>
                <c:pt idx="60">
                  <c:v>1.1926756136054664</c:v>
                </c:pt>
                <c:pt idx="61">
                  <c:v>1.0211692641698484</c:v>
                </c:pt>
                <c:pt idx="62">
                  <c:v>0.84047509021588374</c:v>
                </c:pt>
                <c:pt idx="63">
                  <c:v>0.81457550520464816</c:v>
                </c:pt>
                <c:pt idx="64">
                  <c:v>0.76588965496104044</c:v>
                </c:pt>
                <c:pt idx="65">
                  <c:v>0.6509502779275349</c:v>
                </c:pt>
                <c:pt idx="66">
                  <c:v>1.1022441452479068</c:v>
                </c:pt>
                <c:pt idx="67">
                  <c:v>1.4819413240883499</c:v>
                </c:pt>
                <c:pt idx="68">
                  <c:v>0.86678821832497899</c:v>
                </c:pt>
                <c:pt idx="69">
                  <c:v>1.1622938327038301</c:v>
                </c:pt>
                <c:pt idx="70">
                  <c:v>0.94634730436005965</c:v>
                </c:pt>
                <c:pt idx="71">
                  <c:v>1.1685482643375753</c:v>
                </c:pt>
                <c:pt idx="72">
                  <c:v>0.82410233521142451</c:v>
                </c:pt>
              </c:numCache>
            </c:numRef>
          </c:yVal>
          <c:smooth val="0"/>
          <c:extLst>
            <c:ext xmlns:c16="http://schemas.microsoft.com/office/drawing/2014/chart" uri="{C3380CC4-5D6E-409C-BE32-E72D297353CC}">
              <c16:uniqueId val="{00000000-B426-4525-AF9E-63491A2AF297}"/>
            </c:ext>
          </c:extLst>
        </c:ser>
        <c:ser>
          <c:idx val="1"/>
          <c:order val="1"/>
          <c:spPr>
            <a:ln w="19050" cap="rnd">
              <a:solidFill>
                <a:schemeClr val="accent2"/>
              </a:solidFill>
              <a:round/>
            </a:ln>
            <a:effectLst/>
          </c:spPr>
          <c:marker>
            <c:symbol val="none"/>
          </c:marker>
          <c:xVal>
            <c:numRef>
              <c:f>ICE120505AL2!$CK$6:$CK$78</c:f>
              <c:numCache>
                <c:formatCode>General</c:formatCode>
                <c:ptCount val="73"/>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numCache>
            </c:numRef>
          </c:xVal>
          <c:yVal>
            <c:numRef>
              <c:f>ICE120505AL2!$CO$6:$CO$78</c:f>
              <c:numCache>
                <c:formatCode>0.00</c:formatCode>
                <c:ptCount val="73"/>
                <c:pt idx="0">
                  <c:v>1.5136408706558859</c:v>
                </c:pt>
                <c:pt idx="1">
                  <c:v>1.5429040781871757</c:v>
                </c:pt>
                <c:pt idx="2">
                  <c:v>1.5573862711626554</c:v>
                </c:pt>
                <c:pt idx="3">
                  <c:v>1.4293192926082561</c:v>
                </c:pt>
                <c:pt idx="4">
                  <c:v>1.3759758096927712</c:v>
                </c:pt>
                <c:pt idx="5">
                  <c:v>1.4926799164412932</c:v>
                </c:pt>
                <c:pt idx="6">
                  <c:v>1.5585925316660629</c:v>
                </c:pt>
                <c:pt idx="7">
                  <c:v>1.646971352438422</c:v>
                </c:pt>
                <c:pt idx="8">
                  <c:v>1.6397840605179319</c:v>
                </c:pt>
                <c:pt idx="9">
                  <c:v>1.5092507727375606</c:v>
                </c:pt>
                <c:pt idx="10">
                  <c:v>1.3418296720107314</c:v>
                </c:pt>
                <c:pt idx="11">
                  <c:v>1.4756630430163131</c:v>
                </c:pt>
                <c:pt idx="12">
                  <c:v>1.6479804706448915</c:v>
                </c:pt>
                <c:pt idx="13">
                  <c:v>1.79069865374315</c:v>
                </c:pt>
                <c:pt idx="14">
                  <c:v>1.7296927213632853</c:v>
                </c:pt>
                <c:pt idx="15">
                  <c:v>1.5479084326958732</c:v>
                </c:pt>
                <c:pt idx="16">
                  <c:v>1.6119084417625957</c:v>
                </c:pt>
                <c:pt idx="17">
                  <c:v>1.624523450198436</c:v>
                </c:pt>
                <c:pt idx="18">
                  <c:v>1.4714242866715264</c:v>
                </c:pt>
                <c:pt idx="19">
                  <c:v>1.3979317871113561</c:v>
                </c:pt>
                <c:pt idx="20">
                  <c:v>1.1842875360861707</c:v>
                </c:pt>
                <c:pt idx="21">
                  <c:v>1.1711454340078029</c:v>
                </c:pt>
                <c:pt idx="22">
                  <c:v>1.1871554144495595</c:v>
                </c:pt>
                <c:pt idx="23">
                  <c:v>1.1920201462131803</c:v>
                </c:pt>
                <c:pt idx="24">
                  <c:v>1.3722288919059098</c:v>
                </c:pt>
                <c:pt idx="25">
                  <c:v>1.3059818108645092</c:v>
                </c:pt>
                <c:pt idx="26">
                  <c:v>1.2970604692651044</c:v>
                </c:pt>
                <c:pt idx="27">
                  <c:v>1.258742610643264</c:v>
                </c:pt>
                <c:pt idx="28">
                  <c:v>1.4898775988412807</c:v>
                </c:pt>
                <c:pt idx="29">
                  <c:v>1.5111652826841888</c:v>
                </c:pt>
                <c:pt idx="30">
                  <c:v>1.5291843048674523</c:v>
                </c:pt>
                <c:pt idx="31">
                  <c:v>1.3806179461532349</c:v>
                </c:pt>
                <c:pt idx="32">
                  <c:v>1.371437425992277</c:v>
                </c:pt>
                <c:pt idx="33">
                  <c:v>1.4656551351518041</c:v>
                </c:pt>
                <c:pt idx="34">
                  <c:v>1.3377985203747931</c:v>
                </c:pt>
                <c:pt idx="35">
                  <c:v>1.2053427868559798</c:v>
                </c:pt>
                <c:pt idx="36">
                  <c:v>1.2231007595971659</c:v>
                </c:pt>
                <c:pt idx="37">
                  <c:v>1.2074405674526161</c:v>
                </c:pt>
                <c:pt idx="38">
                  <c:v>1.4236178662423</c:v>
                </c:pt>
                <c:pt idx="39">
                  <c:v>1.7078432352049491</c:v>
                </c:pt>
                <c:pt idx="40">
                  <c:v>1.5079153675115335</c:v>
                </c:pt>
                <c:pt idx="41">
                  <c:v>1.4144070286961214</c:v>
                </c:pt>
                <c:pt idx="42">
                  <c:v>1.4330155196909466</c:v>
                </c:pt>
                <c:pt idx="43">
                  <c:v>1.3008144441590901</c:v>
                </c:pt>
                <c:pt idx="44">
                  <c:v>1.1442332400704971</c:v>
                </c:pt>
                <c:pt idx="45">
                  <c:v>1.0973279056805578</c:v>
                </c:pt>
                <c:pt idx="46">
                  <c:v>1.183424604442304</c:v>
                </c:pt>
                <c:pt idx="47">
                  <c:v>1.1904491909227195</c:v>
                </c:pt>
                <c:pt idx="48">
                  <c:v>1.174796329297439</c:v>
                </c:pt>
                <c:pt idx="49">
                  <c:v>1.1741882204195251</c:v>
                </c:pt>
                <c:pt idx="50">
                  <c:v>1.0691639299113536</c:v>
                </c:pt>
                <c:pt idx="51">
                  <c:v>1.0405735447026425</c:v>
                </c:pt>
                <c:pt idx="52">
                  <c:v>1.0982420744306214</c:v>
                </c:pt>
                <c:pt idx="53">
                  <c:v>1.0685714727324356</c:v>
                </c:pt>
                <c:pt idx="54">
                  <c:v>1.1315481184824459</c:v>
                </c:pt>
                <c:pt idx="55">
                  <c:v>1.0841700131164094</c:v>
                </c:pt>
                <c:pt idx="56">
                  <c:v>1.0808462932435485</c:v>
                </c:pt>
                <c:pt idx="57">
                  <c:v>1.0414348293833708</c:v>
                </c:pt>
                <c:pt idx="58">
                  <c:v>1.0397557437828622</c:v>
                </c:pt>
                <c:pt idx="59">
                  <c:v>1.2235621691388661</c:v>
                </c:pt>
                <c:pt idx="60">
                  <c:v>1.0602462286129415</c:v>
                </c:pt>
                <c:pt idx="61">
                  <c:v>0.97178270271824008</c:v>
                </c:pt>
                <c:pt idx="62">
                  <c:v>0.9587567724052759</c:v>
                </c:pt>
                <c:pt idx="63">
                  <c:v>1.0457499965300723</c:v>
                </c:pt>
                <c:pt idx="64">
                  <c:v>1.0498900328147809</c:v>
                </c:pt>
                <c:pt idx="65">
                  <c:v>1.0147424549117143</c:v>
                </c:pt>
                <c:pt idx="66">
                  <c:v>0.90472904869050541</c:v>
                </c:pt>
                <c:pt idx="67">
                  <c:v>0.97217152401619034</c:v>
                </c:pt>
                <c:pt idx="68">
                  <c:v>0.91380946324163259</c:v>
                </c:pt>
                <c:pt idx="69">
                  <c:v>0.90801729416630694</c:v>
                </c:pt>
                <c:pt idx="70">
                  <c:v>0.93213300789785258</c:v>
                </c:pt>
                <c:pt idx="71">
                  <c:v>0.95654232712671805</c:v>
                </c:pt>
                <c:pt idx="72">
                  <c:v>1.1915659861838355</c:v>
                </c:pt>
              </c:numCache>
            </c:numRef>
          </c:yVal>
          <c:smooth val="0"/>
          <c:extLst>
            <c:ext xmlns:c16="http://schemas.microsoft.com/office/drawing/2014/chart" uri="{C3380CC4-5D6E-409C-BE32-E72D297353CC}">
              <c16:uniqueId val="{00000002-B426-4525-AF9E-63491A2AF297}"/>
            </c:ext>
          </c:extLst>
        </c:ser>
        <c:dLbls>
          <c:showLegendKey val="0"/>
          <c:showVal val="0"/>
          <c:showCatName val="0"/>
          <c:showSerName val="0"/>
          <c:showPercent val="0"/>
          <c:showBubbleSize val="0"/>
        </c:dLbls>
        <c:axId val="1652984800"/>
        <c:axId val="1652986440"/>
      </c:scatterChart>
      <c:valAx>
        <c:axId val="16529848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86440"/>
        <c:crosses val="autoZero"/>
        <c:crossBetween val="midCat"/>
      </c:valAx>
      <c:valAx>
        <c:axId val="16529864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848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ICE120505AL2!$CK$6:$CK$78</c:f>
              <c:numCache>
                <c:formatCode>General</c:formatCode>
                <c:ptCount val="73"/>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numCache>
            </c:numRef>
          </c:xVal>
          <c:yVal>
            <c:numRef>
              <c:f>ICE120505AL2!$CL$6:$CL$78</c:f>
              <c:numCache>
                <c:formatCode>General</c:formatCode>
                <c:ptCount val="73"/>
                <c:pt idx="0">
                  <c:v>17.34</c:v>
                </c:pt>
                <c:pt idx="1">
                  <c:v>24.565000000000001</c:v>
                </c:pt>
                <c:pt idx="2">
                  <c:v>26.01</c:v>
                </c:pt>
                <c:pt idx="3">
                  <c:v>20.23</c:v>
                </c:pt>
                <c:pt idx="4">
                  <c:v>20.23</c:v>
                </c:pt>
                <c:pt idx="5">
                  <c:v>34.68</c:v>
                </c:pt>
                <c:pt idx="6">
                  <c:v>34.68</c:v>
                </c:pt>
                <c:pt idx="7">
                  <c:v>36.125</c:v>
                </c:pt>
                <c:pt idx="8">
                  <c:v>28.900000000000002</c:v>
                </c:pt>
                <c:pt idx="9">
                  <c:v>26.01</c:v>
                </c:pt>
                <c:pt idx="10">
                  <c:v>33.234999999999999</c:v>
                </c:pt>
                <c:pt idx="11">
                  <c:v>41.905000000000001</c:v>
                </c:pt>
                <c:pt idx="12">
                  <c:v>34.68</c:v>
                </c:pt>
                <c:pt idx="13">
                  <c:v>28.900000000000002</c:v>
                </c:pt>
                <c:pt idx="14">
                  <c:v>18.785</c:v>
                </c:pt>
                <c:pt idx="15">
                  <c:v>17.34</c:v>
                </c:pt>
                <c:pt idx="16">
                  <c:v>39.015000000000001</c:v>
                </c:pt>
                <c:pt idx="17">
                  <c:v>33.234999999999999</c:v>
                </c:pt>
                <c:pt idx="18">
                  <c:v>26.01</c:v>
                </c:pt>
                <c:pt idx="19">
                  <c:v>27.455000000000002</c:v>
                </c:pt>
                <c:pt idx="20">
                  <c:v>36.125</c:v>
                </c:pt>
                <c:pt idx="21">
                  <c:v>62.135000000000005</c:v>
                </c:pt>
                <c:pt idx="22">
                  <c:v>53.465000000000003</c:v>
                </c:pt>
                <c:pt idx="23">
                  <c:v>53.465000000000003</c:v>
                </c:pt>
                <c:pt idx="24">
                  <c:v>53.465000000000003</c:v>
                </c:pt>
                <c:pt idx="25">
                  <c:v>33.234999999999999</c:v>
                </c:pt>
                <c:pt idx="26">
                  <c:v>39.015000000000001</c:v>
                </c:pt>
                <c:pt idx="27">
                  <c:v>36.125</c:v>
                </c:pt>
                <c:pt idx="28">
                  <c:v>70.805000000000007</c:v>
                </c:pt>
                <c:pt idx="29">
                  <c:v>11.56</c:v>
                </c:pt>
                <c:pt idx="30">
                  <c:v>47.685000000000002</c:v>
                </c:pt>
                <c:pt idx="31">
                  <c:v>36.125</c:v>
                </c:pt>
                <c:pt idx="32">
                  <c:v>62.135000000000005</c:v>
                </c:pt>
                <c:pt idx="33">
                  <c:v>44.795000000000002</c:v>
                </c:pt>
                <c:pt idx="34">
                  <c:v>43.35</c:v>
                </c:pt>
                <c:pt idx="35">
                  <c:v>50.575000000000003</c:v>
                </c:pt>
                <c:pt idx="36">
                  <c:v>66.47</c:v>
                </c:pt>
                <c:pt idx="37">
                  <c:v>53.465000000000003</c:v>
                </c:pt>
                <c:pt idx="38">
                  <c:v>56.355000000000004</c:v>
                </c:pt>
                <c:pt idx="39">
                  <c:v>46.24</c:v>
                </c:pt>
                <c:pt idx="40">
                  <c:v>18.785</c:v>
                </c:pt>
                <c:pt idx="41">
                  <c:v>47.685000000000002</c:v>
                </c:pt>
                <c:pt idx="42">
                  <c:v>43.35</c:v>
                </c:pt>
                <c:pt idx="43">
                  <c:v>47.685000000000002</c:v>
                </c:pt>
                <c:pt idx="44">
                  <c:v>73.695000000000007</c:v>
                </c:pt>
                <c:pt idx="45">
                  <c:v>86.7</c:v>
                </c:pt>
                <c:pt idx="46">
                  <c:v>76.585000000000008</c:v>
                </c:pt>
                <c:pt idx="47">
                  <c:v>60.690000000000005</c:v>
                </c:pt>
                <c:pt idx="48">
                  <c:v>66.47</c:v>
                </c:pt>
                <c:pt idx="49">
                  <c:v>76.585000000000008</c:v>
                </c:pt>
                <c:pt idx="50">
                  <c:v>69.36</c:v>
                </c:pt>
                <c:pt idx="51">
                  <c:v>112.71000000000001</c:v>
                </c:pt>
                <c:pt idx="52">
                  <c:v>99.704999999999998</c:v>
                </c:pt>
                <c:pt idx="53">
                  <c:v>96.814999999999998</c:v>
                </c:pt>
                <c:pt idx="54">
                  <c:v>101.15</c:v>
                </c:pt>
                <c:pt idx="55">
                  <c:v>80.92</c:v>
                </c:pt>
                <c:pt idx="56">
                  <c:v>99.704999999999998</c:v>
                </c:pt>
                <c:pt idx="57">
                  <c:v>99.704999999999998</c:v>
                </c:pt>
                <c:pt idx="58">
                  <c:v>98.26</c:v>
                </c:pt>
                <c:pt idx="59">
                  <c:v>79.475000000000009</c:v>
                </c:pt>
                <c:pt idx="60">
                  <c:v>190.74</c:v>
                </c:pt>
                <c:pt idx="61">
                  <c:v>195.07500000000002</c:v>
                </c:pt>
                <c:pt idx="62">
                  <c:v>192.185</c:v>
                </c:pt>
                <c:pt idx="63">
                  <c:v>222.53</c:v>
                </c:pt>
                <c:pt idx="64">
                  <c:v>248.54000000000002</c:v>
                </c:pt>
                <c:pt idx="65">
                  <c:v>248.54000000000002</c:v>
                </c:pt>
                <c:pt idx="66">
                  <c:v>488.41</c:v>
                </c:pt>
                <c:pt idx="67">
                  <c:v>748.51</c:v>
                </c:pt>
                <c:pt idx="68">
                  <c:v>489.85500000000002</c:v>
                </c:pt>
                <c:pt idx="69">
                  <c:v>723.94500000000005</c:v>
                </c:pt>
                <c:pt idx="70">
                  <c:v>641.58000000000004</c:v>
                </c:pt>
                <c:pt idx="71">
                  <c:v>853.995</c:v>
                </c:pt>
                <c:pt idx="72">
                  <c:v>644.47</c:v>
                </c:pt>
              </c:numCache>
            </c:numRef>
          </c:yVal>
          <c:smooth val="0"/>
          <c:extLst>
            <c:ext xmlns:c16="http://schemas.microsoft.com/office/drawing/2014/chart" uri="{C3380CC4-5D6E-409C-BE32-E72D297353CC}">
              <c16:uniqueId val="{00000000-A6B6-441D-8CF0-EC1EE48FF6BD}"/>
            </c:ext>
          </c:extLst>
        </c:ser>
        <c:dLbls>
          <c:showLegendKey val="0"/>
          <c:showVal val="0"/>
          <c:showCatName val="0"/>
          <c:showSerName val="0"/>
          <c:showPercent val="0"/>
          <c:showBubbleSize val="0"/>
        </c:dLbls>
        <c:axId val="91747559"/>
        <c:axId val="91742639"/>
      </c:scatterChart>
      <c:scatterChart>
        <c:scatterStyle val="lineMarker"/>
        <c:varyColors val="0"/>
        <c:ser>
          <c:idx val="1"/>
          <c:order val="1"/>
          <c:spPr>
            <a:ln w="19050" cap="rnd">
              <a:solidFill>
                <a:schemeClr val="accent2"/>
              </a:solidFill>
              <a:round/>
            </a:ln>
            <a:effectLst/>
          </c:spPr>
          <c:marker>
            <c:symbol val="none"/>
          </c:marker>
          <c:xVal>
            <c:numRef>
              <c:f>ICE120505AL2!$CK$6:$CK$78</c:f>
              <c:numCache>
                <c:formatCode>General</c:formatCode>
                <c:ptCount val="73"/>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numCache>
            </c:numRef>
          </c:xVal>
          <c:yVal>
            <c:numRef>
              <c:f>ICE120505AL2!$CN$6:$CN$78</c:f>
              <c:numCache>
                <c:formatCode>General</c:formatCode>
                <c:ptCount val="73"/>
                <c:pt idx="0">
                  <c:v>0.8381425791796171</c:v>
                </c:pt>
                <c:pt idx="1">
                  <c:v>1.099732484980638</c:v>
                </c:pt>
                <c:pt idx="2">
                  <c:v>1.0862922452152597</c:v>
                </c:pt>
                <c:pt idx="3">
                  <c:v>0.79357809460220541</c:v>
                </c:pt>
                <c:pt idx="4">
                  <c:v>0.74986312959206147</c:v>
                </c:pt>
                <c:pt idx="5">
                  <c:v>1.2238109787948812</c:v>
                </c:pt>
                <c:pt idx="6">
                  <c:v>1.1777895743146862</c:v>
                </c:pt>
                <c:pt idx="7">
                  <c:v>1.1949748879624624</c:v>
                </c:pt>
                <c:pt idx="8">
                  <c:v>0.94125106257962743</c:v>
                </c:pt>
                <c:pt idx="9">
                  <c:v>0.84075334253515954</c:v>
                </c:pt>
                <c:pt idx="10">
                  <c:v>1.0725601513177607</c:v>
                </c:pt>
                <c:pt idx="11">
                  <c:v>1.3576280008240045</c:v>
                </c:pt>
                <c:pt idx="12">
                  <c:v>1.1324595260826686</c:v>
                </c:pt>
                <c:pt idx="13">
                  <c:v>0.94987232220515838</c:v>
                </c:pt>
                <c:pt idx="14">
                  <c:v>0.61593719810552205</c:v>
                </c:pt>
                <c:pt idx="15">
                  <c:v>0.5586732267361405</c:v>
                </c:pt>
                <c:pt idx="16">
                  <c:v>1.2156994065916154</c:v>
                </c:pt>
                <c:pt idx="17">
                  <c:v>0.98998735988547448</c:v>
                </c:pt>
                <c:pt idx="18">
                  <c:v>0.7344569240406944</c:v>
                </c:pt>
                <c:pt idx="19">
                  <c:v>0.73110801770120226</c:v>
                </c:pt>
                <c:pt idx="20">
                  <c:v>0.90753572800471161</c:v>
                </c:pt>
                <c:pt idx="21">
                  <c:v>1.4841585819157235</c:v>
                </c:pt>
                <c:pt idx="22">
                  <c:v>1.2315139710117666</c:v>
                </c:pt>
                <c:pt idx="23">
                  <c:v>1.2058221736049237</c:v>
                </c:pt>
                <c:pt idx="24">
                  <c:v>1.1962966459645854</c:v>
                </c:pt>
                <c:pt idx="25">
                  <c:v>0.74425998583431507</c:v>
                </c:pt>
                <c:pt idx="26">
                  <c:v>0.87699425182923541</c:v>
                </c:pt>
                <c:pt idx="27">
                  <c:v>0.81458595606052775</c:v>
                </c:pt>
                <c:pt idx="28">
                  <c:v>1.5983736603876961</c:v>
                </c:pt>
                <c:pt idx="29">
                  <c:v>0.26052340459106693</c:v>
                </c:pt>
                <c:pt idx="30">
                  <c:v>1.0654311368477112</c:v>
                </c:pt>
                <c:pt idx="31">
                  <c:v>0.7957394429534459</c:v>
                </c:pt>
                <c:pt idx="32">
                  <c:v>1.3457257489109444</c:v>
                </c:pt>
                <c:pt idx="33">
                  <c:v>0.95488641630874294</c:v>
                </c:pt>
                <c:pt idx="34">
                  <c:v>0.91125433217088736</c:v>
                </c:pt>
                <c:pt idx="35">
                  <c:v>1.0510780321827438</c:v>
                </c:pt>
                <c:pt idx="36">
                  <c:v>1.371290189153751</c:v>
                </c:pt>
                <c:pt idx="37">
                  <c:v>1.0996906595782292</c:v>
                </c:pt>
                <c:pt idx="38">
                  <c:v>1.1566819654507441</c:v>
                </c:pt>
                <c:pt idx="39">
                  <c:v>0.94261810838247884</c:v>
                </c:pt>
                <c:pt idx="40">
                  <c:v>0.37593417390813749</c:v>
                </c:pt>
                <c:pt idx="41">
                  <c:v>0.92178592939602289</c:v>
                </c:pt>
                <c:pt idx="42">
                  <c:v>0.79834859300701444</c:v>
                </c:pt>
                <c:pt idx="43">
                  <c:v>0.82937660600079</c:v>
                </c:pt>
                <c:pt idx="44">
                  <c:v>1.2080708436938585</c:v>
                </c:pt>
                <c:pt idx="45">
                  <c:v>1.3458994746161093</c:v>
                </c:pt>
                <c:pt idx="46">
                  <c:v>1.1348021375899726</c:v>
                </c:pt>
                <c:pt idx="47">
                  <c:v>0.86430975809006649</c:v>
                </c:pt>
                <c:pt idx="48">
                  <c:v>0.91391114573337673</c:v>
                </c:pt>
                <c:pt idx="49">
                  <c:v>1.0202172639285758</c:v>
                </c:pt>
                <c:pt idx="50">
                  <c:v>0.89859259023814864</c:v>
                </c:pt>
                <c:pt idx="51">
                  <c:v>1.4260933011249235</c:v>
                </c:pt>
                <c:pt idx="52">
                  <c:v>1.2376592337420738</c:v>
                </c:pt>
                <c:pt idx="53">
                  <c:v>1.1798260568241177</c:v>
                </c:pt>
                <c:pt idx="54">
                  <c:v>1.202416885280579</c:v>
                </c:pt>
                <c:pt idx="55">
                  <c:v>0.92412296744737787</c:v>
                </c:pt>
                <c:pt idx="56">
                  <c:v>1.0677572731565603</c:v>
                </c:pt>
                <c:pt idx="57">
                  <c:v>0.97225846880714872</c:v>
                </c:pt>
                <c:pt idx="58">
                  <c:v>0.84631597776350853</c:v>
                </c:pt>
                <c:pt idx="59">
                  <c:v>0.58867175844961184</c:v>
                </c:pt>
                <c:pt idx="60">
                  <c:v>1.1926756136054664</c:v>
                </c:pt>
                <c:pt idx="61">
                  <c:v>1.0211692641698484</c:v>
                </c:pt>
                <c:pt idx="62">
                  <c:v>0.84047509021588374</c:v>
                </c:pt>
                <c:pt idx="63">
                  <c:v>0.81457550520464816</c:v>
                </c:pt>
                <c:pt idx="64">
                  <c:v>0.76588965496104044</c:v>
                </c:pt>
                <c:pt idx="65">
                  <c:v>0.6509502779275349</c:v>
                </c:pt>
                <c:pt idx="66">
                  <c:v>1.1022441452479068</c:v>
                </c:pt>
                <c:pt idx="67">
                  <c:v>1.4819413240883499</c:v>
                </c:pt>
                <c:pt idx="68">
                  <c:v>0.86678821832497899</c:v>
                </c:pt>
                <c:pt idx="69">
                  <c:v>1.1622938327038301</c:v>
                </c:pt>
                <c:pt idx="70">
                  <c:v>0.94634730436005965</c:v>
                </c:pt>
                <c:pt idx="71">
                  <c:v>1.1685482643375753</c:v>
                </c:pt>
                <c:pt idx="72">
                  <c:v>0.82410233521142451</c:v>
                </c:pt>
              </c:numCache>
            </c:numRef>
          </c:yVal>
          <c:smooth val="0"/>
          <c:extLst>
            <c:ext xmlns:c16="http://schemas.microsoft.com/office/drawing/2014/chart" uri="{C3380CC4-5D6E-409C-BE32-E72D297353CC}">
              <c16:uniqueId val="{00000002-A6B6-441D-8CF0-EC1EE48FF6BD}"/>
            </c:ext>
          </c:extLst>
        </c:ser>
        <c:dLbls>
          <c:showLegendKey val="0"/>
          <c:showVal val="0"/>
          <c:showCatName val="0"/>
          <c:showSerName val="0"/>
          <c:showPercent val="0"/>
          <c:showBubbleSize val="0"/>
        </c:dLbls>
        <c:axId val="91773471"/>
        <c:axId val="91764615"/>
      </c:scatterChart>
      <c:valAx>
        <c:axId val="91747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42639"/>
        <c:crosses val="autoZero"/>
        <c:crossBetween val="midCat"/>
      </c:valAx>
      <c:valAx>
        <c:axId val="917426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47559"/>
        <c:crosses val="autoZero"/>
        <c:crossBetween val="midCat"/>
      </c:valAx>
      <c:valAx>
        <c:axId val="91764615"/>
        <c:scaling>
          <c:orientation val="minMax"/>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73471"/>
        <c:crosses val="max"/>
        <c:crossBetween val="midCat"/>
      </c:valAx>
      <c:valAx>
        <c:axId val="91773471"/>
        <c:scaling>
          <c:orientation val="minMax"/>
        </c:scaling>
        <c:delete val="1"/>
        <c:axPos val="b"/>
        <c:numFmt formatCode="General" sourceLinked="1"/>
        <c:majorTickMark val="out"/>
        <c:minorTickMark val="none"/>
        <c:tickLblPos val="nextTo"/>
        <c:crossAx val="9176461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ICE120501AL1!$AS$4:$AS$67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pt idx="61">
                  <c:v>9</c:v>
                </c:pt>
                <c:pt idx="62">
                  <c:v>8</c:v>
                </c:pt>
                <c:pt idx="63">
                  <c:v>7</c:v>
                </c:pt>
              </c:numCache>
            </c:numRef>
          </c:xVal>
          <c:yVal>
            <c:numRef>
              <c:f>ICE120501AL1!$AT$4:$AT$67</c:f>
              <c:numCache>
                <c:formatCode>0.00</c:formatCode>
                <c:ptCount val="64"/>
                <c:pt idx="0">
                  <c:v>0.94327497510740799</c:v>
                </c:pt>
                <c:pt idx="1">
                  <c:v>0.90391331475115522</c:v>
                </c:pt>
                <c:pt idx="2">
                  <c:v>0.83833015011723189</c:v>
                </c:pt>
                <c:pt idx="3">
                  <c:v>0.79006636874401936</c:v>
                </c:pt>
                <c:pt idx="4">
                  <c:v>0.75145334262486962</c:v>
                </c:pt>
                <c:pt idx="5">
                  <c:v>0.77123405012628365</c:v>
                </c:pt>
                <c:pt idx="6">
                  <c:v>0.87125472387866421</c:v>
                </c:pt>
                <c:pt idx="7">
                  <c:v>0.88160888862047859</c:v>
                </c:pt>
                <c:pt idx="8">
                  <c:v>0.85014637451320307</c:v>
                </c:pt>
                <c:pt idx="9">
                  <c:v>0.86168407622689769</c:v>
                </c:pt>
                <c:pt idx="10">
                  <c:v>0.86842150657334172</c:v>
                </c:pt>
                <c:pt idx="11">
                  <c:v>0.9189989840274212</c:v>
                </c:pt>
                <c:pt idx="12">
                  <c:v>0.85609701579887043</c:v>
                </c:pt>
                <c:pt idx="13">
                  <c:v>0.74734998381030227</c:v>
                </c:pt>
                <c:pt idx="14">
                  <c:v>0.86672156898535258</c:v>
                </c:pt>
                <c:pt idx="15">
                  <c:v>0.84100897849954925</c:v>
                </c:pt>
                <c:pt idx="16">
                  <c:v>0.816695314511798</c:v>
                </c:pt>
                <c:pt idx="17">
                  <c:v>0.85434487770133283</c:v>
                </c:pt>
                <c:pt idx="18">
                  <c:v>0.91211487230255595</c:v>
                </c:pt>
                <c:pt idx="19">
                  <c:v>0.78775507826739377</c:v>
                </c:pt>
                <c:pt idx="20">
                  <c:v>0.77535064283042965</c:v>
                </c:pt>
                <c:pt idx="21">
                  <c:v>0.74695175753592646</c:v>
                </c:pt>
                <c:pt idx="22">
                  <c:v>0.76512691804935329</c:v>
                </c:pt>
                <c:pt idx="23">
                  <c:v>0.77805293692298894</c:v>
                </c:pt>
                <c:pt idx="24">
                  <c:v>0.78822291821474966</c:v>
                </c:pt>
                <c:pt idx="25">
                  <c:v>0.78303733570648049</c:v>
                </c:pt>
                <c:pt idx="26">
                  <c:v>0.78830548631488151</c:v>
                </c:pt>
                <c:pt idx="27">
                  <c:v>0.71955519631096154</c:v>
                </c:pt>
                <c:pt idx="28">
                  <c:v>0.76813145626018176</c:v>
                </c:pt>
                <c:pt idx="29">
                  <c:v>0.76896539413013032</c:v>
                </c:pt>
                <c:pt idx="30">
                  <c:v>0.91004889468685868</c:v>
                </c:pt>
                <c:pt idx="31">
                  <c:v>0.80631308836004834</c:v>
                </c:pt>
                <c:pt idx="32">
                  <c:v>0.79959343632846258</c:v>
                </c:pt>
                <c:pt idx="33">
                  <c:v>0.7579095764081446</c:v>
                </c:pt>
                <c:pt idx="34">
                  <c:v>0.88428654571056542</c:v>
                </c:pt>
                <c:pt idx="35">
                  <c:v>0.76506149535646684</c:v>
                </c:pt>
                <c:pt idx="36">
                  <c:v>0.76653840862566169</c:v>
                </c:pt>
                <c:pt idx="37">
                  <c:v>0.7711461436068443</c:v>
                </c:pt>
                <c:pt idx="38">
                  <c:v>0.77972832147673998</c:v>
                </c:pt>
                <c:pt idx="39">
                  <c:v>0.8078330463622152</c:v>
                </c:pt>
                <c:pt idx="40">
                  <c:v>0.75462629080497534</c:v>
                </c:pt>
                <c:pt idx="41">
                  <c:v>0.82229295107691869</c:v>
                </c:pt>
                <c:pt idx="42">
                  <c:v>0.84013405317100098</c:v>
                </c:pt>
                <c:pt idx="43">
                  <c:v>0.80675282274703009</c:v>
                </c:pt>
                <c:pt idx="44">
                  <c:v>0.74585311251181197</c:v>
                </c:pt>
                <c:pt idx="45">
                  <c:v>0.79606311965804066</c:v>
                </c:pt>
                <c:pt idx="46">
                  <c:v>0.85361843093695611</c:v>
                </c:pt>
                <c:pt idx="47">
                  <c:v>0.84550198668661114</c:v>
                </c:pt>
                <c:pt idx="48">
                  <c:v>0.78591195160829297</c:v>
                </c:pt>
                <c:pt idx="49">
                  <c:v>0.79610214777250898</c:v>
                </c:pt>
                <c:pt idx="50">
                  <c:v>0.79472964918496836</c:v>
                </c:pt>
                <c:pt idx="51">
                  <c:v>0.79999978652525916</c:v>
                </c:pt>
                <c:pt idx="52">
                  <c:v>0.78001499669043783</c:v>
                </c:pt>
                <c:pt idx="53">
                  <c:v>0.83295307474721281</c:v>
                </c:pt>
                <c:pt idx="54">
                  <c:v>0.85219291655327445</c:v>
                </c:pt>
                <c:pt idx="55">
                  <c:v>0.85240388932506683</c:v>
                </c:pt>
                <c:pt idx="56">
                  <c:v>0.81654247697812121</c:v>
                </c:pt>
                <c:pt idx="57">
                  <c:v>0.80489894921719052</c:v>
                </c:pt>
                <c:pt idx="58">
                  <c:v>0.80219480841967683</c:v>
                </c:pt>
                <c:pt idx="59">
                  <c:v>0.80496674746986496</c:v>
                </c:pt>
                <c:pt idx="60">
                  <c:v>0.81172338639961705</c:v>
                </c:pt>
                <c:pt idx="61">
                  <c:v>0.82839822446417621</c:v>
                </c:pt>
                <c:pt idx="62">
                  <c:v>0.8129831387916937</c:v>
                </c:pt>
                <c:pt idx="63">
                  <c:v>0.81075679737451189</c:v>
                </c:pt>
              </c:numCache>
            </c:numRef>
          </c:yVal>
          <c:smooth val="0"/>
          <c:extLst>
            <c:ext xmlns:c16="http://schemas.microsoft.com/office/drawing/2014/chart" uri="{C3380CC4-5D6E-409C-BE32-E72D297353CC}">
              <c16:uniqueId val="{00000000-0F24-40FF-8C6B-1C9F0DFB8A6B}"/>
            </c:ext>
          </c:extLst>
        </c:ser>
        <c:dLbls>
          <c:showLegendKey val="0"/>
          <c:showVal val="0"/>
          <c:showCatName val="0"/>
          <c:showSerName val="0"/>
          <c:showPercent val="0"/>
          <c:showBubbleSize val="0"/>
        </c:dLbls>
        <c:axId val="1029938624"/>
        <c:axId val="1615077280"/>
      </c:scatterChart>
      <c:valAx>
        <c:axId val="1029938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5077280"/>
        <c:crosses val="autoZero"/>
        <c:crossBetween val="midCat"/>
      </c:valAx>
      <c:valAx>
        <c:axId val="16150772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86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ICE120505AL2!$CK$6:$CK$78</c:f>
              <c:numCache>
                <c:formatCode>General</c:formatCode>
                <c:ptCount val="73"/>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numCache>
            </c:numRef>
          </c:xVal>
          <c:yVal>
            <c:numRef>
              <c:f>ICE120505AL2!$DF$6:$DF$78</c:f>
              <c:numCache>
                <c:formatCode>0.00</c:formatCode>
                <c:ptCount val="73"/>
                <c:pt idx="0">
                  <c:v>0.78102113231850756</c:v>
                </c:pt>
                <c:pt idx="1">
                  <c:v>0.82501341163226083</c:v>
                </c:pt>
                <c:pt idx="2">
                  <c:v>0.84962398639020398</c:v>
                </c:pt>
                <c:pt idx="3">
                  <c:v>0.72596084961826823</c:v>
                </c:pt>
                <c:pt idx="4">
                  <c:v>0.68160353848524713</c:v>
                </c:pt>
                <c:pt idx="5">
                  <c:v>0.81869043701623279</c:v>
                </c:pt>
                <c:pt idx="6">
                  <c:v>0.89358922402346608</c:v>
                </c:pt>
                <c:pt idx="7">
                  <c:v>0.99208345657828856</c:v>
                </c:pt>
                <c:pt idx="8">
                  <c:v>0.98821698644026201</c:v>
                </c:pt>
                <c:pt idx="9">
                  <c:v>0.86439169044235431</c:v>
                </c:pt>
                <c:pt idx="10">
                  <c:v>0.71163985149798892</c:v>
                </c:pt>
                <c:pt idx="11">
                  <c:v>0.86122578428603414</c:v>
                </c:pt>
                <c:pt idx="12">
                  <c:v>1.0368941936970764</c:v>
                </c:pt>
                <c:pt idx="13">
                  <c:v>1.184062438577798</c:v>
                </c:pt>
                <c:pt idx="14">
                  <c:v>1.1240313879803971</c:v>
                </c:pt>
                <c:pt idx="15">
                  <c:v>0.95008127109544849</c:v>
                </c:pt>
                <c:pt idx="16">
                  <c:v>1.0401499419446345</c:v>
                </c:pt>
                <c:pt idx="17">
                  <c:v>1.0572368321629386</c:v>
                </c:pt>
                <c:pt idx="18">
                  <c:v>0.90744075041849248</c:v>
                </c:pt>
                <c:pt idx="19">
                  <c:v>0.84407444264078602</c:v>
                </c:pt>
                <c:pt idx="20">
                  <c:v>0.64621987339806408</c:v>
                </c:pt>
                <c:pt idx="21">
                  <c:v>0.66224081310215988</c:v>
                </c:pt>
                <c:pt idx="22">
                  <c:v>0.68060818532638001</c:v>
                </c:pt>
                <c:pt idx="23">
                  <c:v>0.69445908887246433</c:v>
                </c:pt>
                <c:pt idx="24">
                  <c:v>0.88365400634765756</c:v>
                </c:pt>
                <c:pt idx="25">
                  <c:v>0.8105845670887204</c:v>
                </c:pt>
                <c:pt idx="26">
                  <c:v>0.81516368727177946</c:v>
                </c:pt>
                <c:pt idx="27">
                  <c:v>0.78357815043240253</c:v>
                </c:pt>
                <c:pt idx="28">
                  <c:v>1.0501988704128826</c:v>
                </c:pt>
                <c:pt idx="29">
                  <c:v>1.0345291760382542</c:v>
                </c:pt>
                <c:pt idx="30">
                  <c:v>1.0900032000039812</c:v>
                </c:pt>
                <c:pt idx="31">
                  <c:v>0.94139817307222762</c:v>
                </c:pt>
                <c:pt idx="32">
                  <c:v>0.96138069469373355</c:v>
                </c:pt>
                <c:pt idx="33">
                  <c:v>1.0511694256357242</c:v>
                </c:pt>
                <c:pt idx="34">
                  <c:v>0.93117030264117673</c:v>
                </c:pt>
                <c:pt idx="35">
                  <c:v>0.81335884090482702</c:v>
                </c:pt>
                <c:pt idx="36">
                  <c:v>0.85219337542847662</c:v>
                </c:pt>
                <c:pt idx="37">
                  <c:v>0.83568591506639034</c:v>
                </c:pt>
                <c:pt idx="38">
                  <c:v>1.0630859256385383</c:v>
                </c:pt>
                <c:pt idx="39">
                  <c:v>1.3484051863836508</c:v>
                </c:pt>
                <c:pt idx="40">
                  <c:v>1.1358945004726988</c:v>
                </c:pt>
                <c:pt idx="41">
                  <c:v>1.0740738134397501</c:v>
                </c:pt>
                <c:pt idx="42">
                  <c:v>1.0982766762170388</c:v>
                </c:pt>
                <c:pt idx="43">
                  <c:v>0.97845357246764586</c:v>
                </c:pt>
                <c:pt idx="44">
                  <c:v>0.85036224016151651</c:v>
                </c:pt>
                <c:pt idx="45">
                  <c:v>0.82104627755404092</c:v>
                </c:pt>
                <c:pt idx="46">
                  <c:v>0.90951386809825074</c:v>
                </c:pt>
                <c:pt idx="47">
                  <c:v>0.91409866636112991</c:v>
                </c:pt>
                <c:pt idx="48">
                  <c:v>0.91172300651831295</c:v>
                </c:pt>
                <c:pt idx="49">
                  <c:v>0.92723599942286261</c:v>
                </c:pt>
                <c:pt idx="50">
                  <c:v>0.82615151069715453</c:v>
                </c:pt>
                <c:pt idx="51">
                  <c:v>0.83224783727090701</c:v>
                </c:pt>
                <c:pt idx="52">
                  <c:v>0.89245527878134967</c:v>
                </c:pt>
                <c:pt idx="53">
                  <c:v>0.87018053886562741</c:v>
                </c:pt>
                <c:pt idx="54">
                  <c:v>0.9445073663981014</c:v>
                </c:pt>
                <c:pt idx="55">
                  <c:v>0.89403775281452846</c:v>
                </c:pt>
                <c:pt idx="56">
                  <c:v>0.91100418472413114</c:v>
                </c:pt>
                <c:pt idx="57">
                  <c:v>0.88057889264641698</c:v>
                </c:pt>
                <c:pt idx="58">
                  <c:v>0.88709795882837206</c:v>
                </c:pt>
                <c:pt idx="59">
                  <c:v>1.0684176459668395</c:v>
                </c:pt>
                <c:pt idx="60">
                  <c:v>0.9509724972233784</c:v>
                </c:pt>
                <c:pt idx="61">
                  <c:v>0.87175823311114076</c:v>
                </c:pt>
                <c:pt idx="62">
                  <c:v>0.86754904458064008</c:v>
                </c:pt>
                <c:pt idx="63">
                  <c:v>0.96447554048789996</c:v>
                </c:pt>
                <c:pt idx="64">
                  <c:v>0.97800065855507212</c:v>
                </c:pt>
                <c:pt idx="65">
                  <c:v>0.95183925243446932</c:v>
                </c:pt>
                <c:pt idx="66">
                  <c:v>0.84590385799572387</c:v>
                </c:pt>
                <c:pt idx="67">
                  <c:v>0.88491389510387242</c:v>
                </c:pt>
                <c:pt idx="68">
                  <c:v>0.8726005461117784</c:v>
                </c:pt>
                <c:pt idx="69">
                  <c:v>0.83587567881891622</c:v>
                </c:pt>
                <c:pt idx="70">
                  <c:v>0.86544761433292539</c:v>
                </c:pt>
                <c:pt idx="71">
                  <c:v>0.91565091534425458</c:v>
                </c:pt>
                <c:pt idx="72">
                  <c:v>1.1425573861838356</c:v>
                </c:pt>
              </c:numCache>
            </c:numRef>
          </c:yVal>
          <c:smooth val="0"/>
          <c:extLst>
            <c:ext xmlns:c16="http://schemas.microsoft.com/office/drawing/2014/chart" uri="{C3380CC4-5D6E-409C-BE32-E72D297353CC}">
              <c16:uniqueId val="{00000000-5DA2-43DC-8D27-3AC91E9C09E6}"/>
            </c:ext>
          </c:extLst>
        </c:ser>
        <c:dLbls>
          <c:showLegendKey val="0"/>
          <c:showVal val="0"/>
          <c:showCatName val="0"/>
          <c:showSerName val="0"/>
          <c:showPercent val="0"/>
          <c:showBubbleSize val="0"/>
        </c:dLbls>
        <c:axId val="91747559"/>
        <c:axId val="91742639"/>
      </c:scatterChart>
      <c:valAx>
        <c:axId val="917475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42639"/>
        <c:crosses val="autoZero"/>
        <c:crossBetween val="midCat"/>
      </c:valAx>
      <c:valAx>
        <c:axId val="91742639"/>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47559"/>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ICE120505AL2!$S$4:$S$177</c:f>
              <c:numCache>
                <c:formatCode>General</c:formatCode>
                <c:ptCount val="174"/>
                <c:pt idx="2" formatCode="0.00">
                  <c:v>0.99497264065588586</c:v>
                </c:pt>
                <c:pt idx="3" formatCode="0.00">
                  <c:v>1.0502047681871756</c:v>
                </c:pt>
                <c:pt idx="4" formatCode="0.00">
                  <c:v>1.0705452511626552</c:v>
                </c:pt>
                <c:pt idx="5" formatCode="0.00">
                  <c:v>0.92061736260825588</c:v>
                </c:pt>
                <c:pt idx="6" formatCode="0.00">
                  <c:v>0.86727387969277103</c:v>
                </c:pt>
                <c:pt idx="7" formatCode="0.00">
                  <c:v>1.0503417164412931</c:v>
                </c:pt>
                <c:pt idx="8" formatCode="0.00">
                  <c:v>1.1162543316660629</c:v>
                </c:pt>
                <c:pt idx="9" formatCode="0.00">
                  <c:v>1.2135191624384218</c:v>
                </c:pt>
                <c:pt idx="10" formatCode="0.00">
                  <c:v>1.1658660005179318</c:v>
                </c:pt>
                <c:pt idx="11" formatCode="0.00">
                  <c:v>1.0224097527375604</c:v>
                </c:pt>
                <c:pt idx="12" formatCode="0.00">
                  <c:v>0.89096659201073125</c:v>
                </c:pt>
                <c:pt idx="13" formatCode="0.00">
                  <c:v>1.0809061130163131</c:v>
                </c:pt>
                <c:pt idx="14" formatCode="0.00">
                  <c:v>1.2056422706448915</c:v>
                </c:pt>
                <c:pt idx="15" formatCode="0.00">
                  <c:v>1.3167805937431498</c:v>
                </c:pt>
                <c:pt idx="16" formatCode="0.00">
                  <c:v>1.2159532713632852</c:v>
                </c:pt>
                <c:pt idx="17" formatCode="0.00">
                  <c:v>1.0292402026958731</c:v>
                </c:pt>
                <c:pt idx="18" formatCode="0.00">
                  <c:v>1.1971252517625957</c:v>
                </c:pt>
                <c:pt idx="19" formatCode="0.00">
                  <c:v>1.1736603701984358</c:v>
                </c:pt>
                <c:pt idx="20" formatCode="0.00">
                  <c:v>0.98458326667152618</c:v>
                </c:pt>
                <c:pt idx="21" formatCode="0.00">
                  <c:v>0.91732676711135608</c:v>
                </c:pt>
                <c:pt idx="22" formatCode="0.00">
                  <c:v>0.75083534608617053</c:v>
                </c:pt>
                <c:pt idx="23" formatCode="0.00">
                  <c:v>0.93566031400780281</c:v>
                </c:pt>
                <c:pt idx="24" formatCode="0.00">
                  <c:v>0.88555256444955943</c:v>
                </c:pt>
                <c:pt idx="25" formatCode="0.00">
                  <c:v>0.89041729621318022</c:v>
                </c:pt>
                <c:pt idx="26" formatCode="0.00">
                  <c:v>1.0706260419059097</c:v>
                </c:pt>
                <c:pt idx="27" formatCode="0.00">
                  <c:v>0.85511873086450896</c:v>
                </c:pt>
                <c:pt idx="28" formatCode="0.00">
                  <c:v>0.88227727926510435</c:v>
                </c:pt>
                <c:pt idx="29" formatCode="0.00">
                  <c:v>0.82529042064326386</c:v>
                </c:pt>
                <c:pt idx="30" formatCode="0.00">
                  <c:v>1.3100128088412806</c:v>
                </c:pt>
                <c:pt idx="31" formatCode="0.00">
                  <c:v>0.97343128268418866</c:v>
                </c:pt>
                <c:pt idx="32" formatCode="0.00">
                  <c:v>1.1792035248674522</c:v>
                </c:pt>
                <c:pt idx="33" formatCode="0.00">
                  <c:v>0.94716575615323473</c:v>
                </c:pt>
                <c:pt idx="34" formatCode="0.00">
                  <c:v>1.1359523059922769</c:v>
                </c:pt>
                <c:pt idx="35" formatCode="0.00">
                  <c:v>1.092473285151804</c:v>
                </c:pt>
                <c:pt idx="36" formatCode="0.00">
                  <c:v>0.95362905037479306</c:v>
                </c:pt>
                <c:pt idx="37" formatCode="0.00">
                  <c:v>0.87963040685597971</c:v>
                </c:pt>
                <c:pt idx="38" formatCode="0.00">
                  <c:v>1.0166860195971659</c:v>
                </c:pt>
                <c:pt idx="39" formatCode="0.00">
                  <c:v>0.90583771745261599</c:v>
                </c:pt>
                <c:pt idx="40" formatCode="0.00">
                  <c:v>1.1451436062422999</c:v>
                </c:pt>
                <c:pt idx="41" formatCode="0.00">
                  <c:v>1.346064425204949</c:v>
                </c:pt>
                <c:pt idx="42" formatCode="0.00">
                  <c:v>0.99417591751153345</c:v>
                </c:pt>
                <c:pt idx="43" formatCode="0.00">
                  <c:v>1.0644262486961213</c:v>
                </c:pt>
                <c:pt idx="44" formatCode="0.00">
                  <c:v>1.0488460496909466</c:v>
                </c:pt>
                <c:pt idx="45" formatCode="0.00">
                  <c:v>0.95083366415908999</c:v>
                </c:pt>
                <c:pt idx="46" formatCode="0.00">
                  <c:v>0.98112760007049693</c:v>
                </c:pt>
                <c:pt idx="47" formatCode="0.00">
                  <c:v>1.0005545956805577</c:v>
                </c:pt>
                <c:pt idx="48" formatCode="0.00">
                  <c:v>1.0363873844423039</c:v>
                </c:pt>
                <c:pt idx="49" formatCode="0.00">
                  <c:v>0.94466418092271942</c:v>
                </c:pt>
                <c:pt idx="50" formatCode="0.00">
                  <c:v>0.968381589297439</c:v>
                </c:pt>
                <c:pt idx="51" formatCode="0.00">
                  <c:v>1.027151000419525</c:v>
                </c:pt>
                <c:pt idx="52" formatCode="0.00">
                  <c:v>0.8806830299113535</c:v>
                </c:pt>
                <c:pt idx="53" formatCode="0.00">
                  <c:v>1.0405735447026425</c:v>
                </c:pt>
                <c:pt idx="54" formatCode="0.00">
                  <c:v>1.0530852444306213</c:v>
                </c:pt>
                <c:pt idx="55" formatCode="0.00">
                  <c:v>1.0129007027324355</c:v>
                </c:pt>
                <c:pt idx="56" formatCode="0.00">
                  <c:v>1.0915279084824459</c:v>
                </c:pt>
                <c:pt idx="57" formatCode="0.00">
                  <c:v>0.95987126311640925</c:v>
                </c:pt>
                <c:pt idx="58" formatCode="0.00">
                  <c:v>1.0356894632435485</c:v>
                </c:pt>
                <c:pt idx="59" formatCode="0.00">
                  <c:v>0.9962779993833708</c:v>
                </c:pt>
                <c:pt idx="60" formatCode="0.00">
                  <c:v>0.98939156378286208</c:v>
                </c:pt>
                <c:pt idx="61" formatCode="0.00">
                  <c:v>1.091869749138866</c:v>
                </c:pt>
              </c:numCache>
            </c:numRef>
          </c:xVal>
          <c:yVal>
            <c:numRef>
              <c:f>ICE120505AL2!$AA$4:$AA$177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1-92D4-4498-8475-D7831BA7BB15}"/>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717291488010273E-2"/>
                  <c:y val="0.131128973461650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trendlineLbl>
          </c:trendline>
          <c:xVal>
            <c:numRef>
              <c:f>'SGI-detrending of age-detr SrCa'!$M$4:$M$67</c:f>
              <c:numCache>
                <c:formatCode>0.00</c:formatCode>
                <c:ptCount val="64"/>
                <c:pt idx="0">
                  <c:v>-0.31573947077787795</c:v>
                </c:pt>
                <c:pt idx="1">
                  <c:v>0.20096089720331173</c:v>
                </c:pt>
                <c:pt idx="2">
                  <c:v>0.29432448042987142</c:v>
                </c:pt>
                <c:pt idx="3">
                  <c:v>0.29200318066365827</c:v>
                </c:pt>
                <c:pt idx="4">
                  <c:v>-8.9062605995008145E-3</c:v>
                </c:pt>
                <c:pt idx="5">
                  <c:v>-1.6168409831792614</c:v>
                </c:pt>
                <c:pt idx="6">
                  <c:v>0.46788747381181156</c:v>
                </c:pt>
                <c:pt idx="7">
                  <c:v>1.8018450717853354</c:v>
                </c:pt>
                <c:pt idx="8">
                  <c:v>-0.45991765771431897</c:v>
                </c:pt>
                <c:pt idx="9">
                  <c:v>-0.36234395968078653</c:v>
                </c:pt>
                <c:pt idx="10">
                  <c:v>-0.50770792286855271</c:v>
                </c:pt>
                <c:pt idx="11">
                  <c:v>-0.34813367868527467</c:v>
                </c:pt>
                <c:pt idx="12">
                  <c:v>0.16652318004762134</c:v>
                </c:pt>
                <c:pt idx="13">
                  <c:v>0.25073631876453101</c:v>
                </c:pt>
                <c:pt idx="14">
                  <c:v>1.791683266663642</c:v>
                </c:pt>
                <c:pt idx="15">
                  <c:v>-1.1230862873791003</c:v>
                </c:pt>
                <c:pt idx="16">
                  <c:v>-1.1886665126957681</c:v>
                </c:pt>
                <c:pt idx="17">
                  <c:v>-0.5185925498765025</c:v>
                </c:pt>
                <c:pt idx="18">
                  <c:v>2.0883352101627439</c:v>
                </c:pt>
                <c:pt idx="19">
                  <c:v>-0.16783514868220542</c:v>
                </c:pt>
                <c:pt idx="20">
                  <c:v>-1.1734059977744105</c:v>
                </c:pt>
                <c:pt idx="21">
                  <c:v>-0.50656136752332348</c:v>
                </c:pt>
                <c:pt idx="22">
                  <c:v>0.34660341807800904</c:v>
                </c:pt>
                <c:pt idx="23">
                  <c:v>0.78721498939761902</c:v>
                </c:pt>
                <c:pt idx="24">
                  <c:v>0.44854631135636686</c:v>
                </c:pt>
                <c:pt idx="25">
                  <c:v>-0.90745734127878752</c:v>
                </c:pt>
                <c:pt idx="26">
                  <c:v>0.64642554289942578</c:v>
                </c:pt>
                <c:pt idx="27">
                  <c:v>-0.7807002241703852</c:v>
                </c:pt>
                <c:pt idx="28">
                  <c:v>0.3944072651395194</c:v>
                </c:pt>
                <c:pt idx="29">
                  <c:v>-5.2290509399937441E-3</c:v>
                </c:pt>
                <c:pt idx="30">
                  <c:v>2.3583101326157854</c:v>
                </c:pt>
                <c:pt idx="31">
                  <c:v>-3.1496559275205325</c:v>
                </c:pt>
                <c:pt idx="32">
                  <c:v>-1.8018554463133912E-2</c:v>
                </c:pt>
                <c:pt idx="33">
                  <c:v>-0.77831724116063672</c:v>
                </c:pt>
                <c:pt idx="34">
                  <c:v>2.5671846002924514</c:v>
                </c:pt>
                <c:pt idx="35">
                  <c:v>-1.6841852252027627</c:v>
                </c:pt>
                <c:pt idx="36">
                  <c:v>-0.10666933585415474</c:v>
                </c:pt>
                <c:pt idx="37">
                  <c:v>0.98231065077321</c:v>
                </c:pt>
                <c:pt idx="38">
                  <c:v>-9.3156151607485652E-2</c:v>
                </c:pt>
                <c:pt idx="39">
                  <c:v>0.98219581025651703</c:v>
                </c:pt>
                <c:pt idx="40">
                  <c:v>-1.2302090716533376</c:v>
                </c:pt>
                <c:pt idx="41">
                  <c:v>0.39772399860459384</c:v>
                </c:pt>
                <c:pt idx="42">
                  <c:v>-0.42792202284526304</c:v>
                </c:pt>
                <c:pt idx="43">
                  <c:v>0.40049378173136641</c:v>
                </c:pt>
                <c:pt idx="44">
                  <c:v>-0.5154865906690721</c:v>
                </c:pt>
                <c:pt idx="45">
                  <c:v>-1.36833413294141</c:v>
                </c:pt>
                <c:pt idx="46">
                  <c:v>1.4990703450799667</c:v>
                </c:pt>
                <c:pt idx="47">
                  <c:v>1.173025703418451</c:v>
                </c:pt>
                <c:pt idx="48">
                  <c:v>-1.4748791028652146</c:v>
                </c:pt>
                <c:pt idx="49">
                  <c:v>-0.16723361860401678</c:v>
                </c:pt>
                <c:pt idx="50">
                  <c:v>7.615412624017466E-2</c:v>
                </c:pt>
                <c:pt idx="51">
                  <c:v>0.14984478188964398</c:v>
                </c:pt>
                <c:pt idx="52">
                  <c:v>0.35555922656048822</c:v>
                </c:pt>
                <c:pt idx="53">
                  <c:v>0.66653455266248107</c:v>
                </c:pt>
                <c:pt idx="54">
                  <c:v>-0.66343842948118381</c:v>
                </c:pt>
                <c:pt idx="55">
                  <c:v>-0.5402274485315911</c:v>
                </c:pt>
                <c:pt idx="56">
                  <c:v>0.51328079149567962</c:v>
                </c:pt>
                <c:pt idx="57">
                  <c:v>0.39538101903888323</c:v>
                </c:pt>
                <c:pt idx="58">
                  <c:v>0.26537322478512509</c:v>
                </c:pt>
                <c:pt idx="59">
                  <c:v>0.36348539943478542</c:v>
                </c:pt>
                <c:pt idx="60">
                  <c:v>-0.50777654623595703</c:v>
                </c:pt>
                <c:pt idx="61">
                  <c:v>-0.88938353769987766</c:v>
                </c:pt>
                <c:pt idx="62">
                  <c:v>7.4031551135018423E-3</c:v>
                </c:pt>
                <c:pt idx="63">
                  <c:v>0.47518944476509828</c:v>
                </c:pt>
              </c:numCache>
            </c:numRef>
          </c:xVal>
          <c:yVal>
            <c:numRef>
              <c:f>'SGI-detrending of age-detr SrCa'!$O$4:$O$67</c:f>
              <c:numCache>
                <c:formatCode>0.00</c:formatCode>
                <c:ptCount val="64"/>
                <c:pt idx="0">
                  <c:v>0.96260610460884477</c:v>
                </c:pt>
                <c:pt idx="1">
                  <c:v>0.88598186267320411</c:v>
                </c:pt>
                <c:pt idx="2">
                  <c:v>0.8011740464598931</c:v>
                </c:pt>
                <c:pt idx="3">
                  <c:v>0.74272543350729259</c:v>
                </c:pt>
                <c:pt idx="4">
                  <c:v>0.71158515580875492</c:v>
                </c:pt>
                <c:pt idx="5">
                  <c:v>0.81001739173078113</c:v>
                </c:pt>
                <c:pt idx="6">
                  <c:v>0.77827499390377408</c:v>
                </c:pt>
                <c:pt idx="7">
                  <c:v>0.71420848706620044</c:v>
                </c:pt>
                <c:pt idx="8">
                  <c:v>0.82269293137953703</c:v>
                </c:pt>
                <c:pt idx="9">
                  <c:v>0.85041457151384359</c:v>
                </c:pt>
                <c:pt idx="10">
                  <c:v>0.88220005028089976</c:v>
                </c:pt>
                <c:pt idx="11">
                  <c:v>0.93144003615559123</c:v>
                </c:pt>
                <c:pt idx="12">
                  <c:v>0.84131365634765265</c:v>
                </c:pt>
                <c:pt idx="13">
                  <c:v>0.73155078277969676</c:v>
                </c:pt>
                <c:pt idx="14">
                  <c:v>0.78691142637535916</c:v>
                </c:pt>
                <c:pt idx="15">
                  <c:v>0.93662828431016787</c:v>
                </c:pt>
                <c:pt idx="16">
                  <c:v>0.92872938874302879</c:v>
                </c:pt>
                <c:pt idx="17">
                  <c:v>0.92928000035317559</c:v>
                </c:pt>
                <c:pt idx="18">
                  <c:v>0.84062064337501097</c:v>
                </c:pt>
                <c:pt idx="19">
                  <c:v>0.82528095776046095</c:v>
                </c:pt>
                <c:pt idx="20">
                  <c:v>0.86385667074410888</c:v>
                </c:pt>
                <c:pt idx="21">
                  <c:v>0.7660632538702179</c:v>
                </c:pt>
                <c:pt idx="22">
                  <c:v>0.69668571280425673</c:v>
                </c:pt>
                <c:pt idx="23">
                  <c:v>0.66564699009850437</c:v>
                </c:pt>
                <c:pt idx="24">
                  <c:v>0.6936539398108772</c:v>
                </c:pt>
                <c:pt idx="25">
                  <c:v>0.79288217572322006</c:v>
                </c:pt>
                <c:pt idx="26">
                  <c:v>0.70868200475223342</c:v>
                </c:pt>
                <c:pt idx="27">
                  <c:v>0.75192936316892545</c:v>
                </c:pt>
                <c:pt idx="28">
                  <c:v>0.7381890715387579</c:v>
                </c:pt>
                <c:pt idx="29">
                  <c:v>0.78672960782931844</c:v>
                </c:pt>
                <c:pt idx="30">
                  <c:v>0.83546350680665915</c:v>
                </c:pt>
                <c:pt idx="31">
                  <c:v>1.1020721889004608</c:v>
                </c:pt>
                <c:pt idx="32">
                  <c:v>0.88487763528948715</c:v>
                </c:pt>
                <c:pt idx="33">
                  <c:v>0.87487853378978131</c:v>
                </c:pt>
                <c:pt idx="34">
                  <c:v>0.7993871415128142</c:v>
                </c:pt>
                <c:pt idx="35">
                  <c:v>0.92215134957932765</c:v>
                </c:pt>
                <c:pt idx="36">
                  <c:v>0.7901978612691346</c:v>
                </c:pt>
                <c:pt idx="37">
                  <c:v>0.73136709467092953</c:v>
                </c:pt>
                <c:pt idx="38">
                  <c:v>0.81231138096143729</c:v>
                </c:pt>
                <c:pt idx="39">
                  <c:v>0.80519654426752452</c:v>
                </c:pt>
                <c:pt idx="40">
                  <c:v>0.93219690713089665</c:v>
                </c:pt>
                <c:pt idx="41">
                  <c:v>0.90896599582345217</c:v>
                </c:pt>
                <c:pt idx="42">
                  <c:v>0.98459944633814656</c:v>
                </c:pt>
                <c:pt idx="43">
                  <c:v>0.87669962433478787</c:v>
                </c:pt>
                <c:pt idx="44">
                  <c:v>0.83547470252018197</c:v>
                </c:pt>
                <c:pt idx="45">
                  <c:v>0.8994951280870227</c:v>
                </c:pt>
                <c:pt idx="46">
                  <c:v>0.78566448778655018</c:v>
                </c:pt>
                <c:pt idx="47">
                  <c:v>0.77878592195681728</c:v>
                </c:pt>
                <c:pt idx="48">
                  <c:v>0.78959730529911132</c:v>
                </c:pt>
                <c:pt idx="49">
                  <c:v>0.74392959988393936</c:v>
                </c:pt>
                <c:pt idx="50">
                  <c:v>0.74750011971701091</c:v>
                </c:pt>
                <c:pt idx="51">
                  <c:v>0.76611107547791379</c:v>
                </c:pt>
                <c:pt idx="52">
                  <c:v>0.75602083406370457</c:v>
                </c:pt>
                <c:pt idx="53">
                  <c:v>0.81002185054109166</c:v>
                </c:pt>
                <c:pt idx="54">
                  <c:v>0.84168021076776545</c:v>
                </c:pt>
                <c:pt idx="55">
                  <c:v>0.85102372196016995</c:v>
                </c:pt>
                <c:pt idx="56">
                  <c:v>0.78957547803383632</c:v>
                </c:pt>
                <c:pt idx="57">
                  <c:v>0.7732369086935178</c:v>
                </c:pt>
                <c:pt idx="58">
                  <c:v>0.76873829631661628</c:v>
                </c:pt>
                <c:pt idx="59">
                  <c:v>0.77619432378741648</c:v>
                </c:pt>
                <c:pt idx="60">
                  <c:v>0.78930514113778072</c:v>
                </c:pt>
                <c:pt idx="61">
                  <c:v>0.82789353762295192</c:v>
                </c:pt>
                <c:pt idx="62">
                  <c:v>0.8721592403710815</c:v>
                </c:pt>
                <c:pt idx="63">
                  <c:v>0.95647943737451191</c:v>
                </c:pt>
              </c:numCache>
            </c:numRef>
          </c:yVal>
          <c:smooth val="0"/>
          <c:extLst>
            <c:ext xmlns:c16="http://schemas.microsoft.com/office/drawing/2014/chart" uri="{C3380CC4-5D6E-409C-BE32-E72D297353CC}">
              <c16:uniqueId val="{00000000-825C-4C1B-AF21-5E6A4BEC6A88}"/>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1"/>
            <c:dispEq val="1"/>
            <c:trendlineLbl>
              <c:layout>
                <c:manualLayout>
                  <c:x val="0.15344138734983559"/>
                  <c:y val="-0.1559080635753864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mn-lt"/>
                      <a:ea typeface="+mn-ea"/>
                      <a:cs typeface="+mn-cs"/>
                    </a:defRPr>
                  </a:pPr>
                  <a:endParaRPr lang="en-US"/>
                </a:p>
              </c:txPr>
            </c:trendlineLbl>
          </c:trendline>
          <c:xVal>
            <c:numRef>
              <c:f>'SGI-detrending of age-detr SrCa'!$M$4:$M$67</c:f>
              <c:numCache>
                <c:formatCode>0.00</c:formatCode>
                <c:ptCount val="64"/>
                <c:pt idx="0">
                  <c:v>-0.31573947077787795</c:v>
                </c:pt>
                <c:pt idx="1">
                  <c:v>0.20096089720331173</c:v>
                </c:pt>
                <c:pt idx="2">
                  <c:v>0.29432448042987142</c:v>
                </c:pt>
                <c:pt idx="3">
                  <c:v>0.29200318066365827</c:v>
                </c:pt>
                <c:pt idx="4">
                  <c:v>-8.9062605995008145E-3</c:v>
                </c:pt>
                <c:pt idx="5">
                  <c:v>-1.6168409831792614</c:v>
                </c:pt>
                <c:pt idx="6">
                  <c:v>0.46788747381181156</c:v>
                </c:pt>
                <c:pt idx="7">
                  <c:v>1.8018450717853354</c:v>
                </c:pt>
                <c:pt idx="8">
                  <c:v>-0.45991765771431897</c:v>
                </c:pt>
                <c:pt idx="9">
                  <c:v>-0.36234395968078653</c:v>
                </c:pt>
                <c:pt idx="10">
                  <c:v>-0.50770792286855271</c:v>
                </c:pt>
                <c:pt idx="11">
                  <c:v>-0.34813367868527467</c:v>
                </c:pt>
                <c:pt idx="12">
                  <c:v>0.16652318004762134</c:v>
                </c:pt>
                <c:pt idx="13">
                  <c:v>0.25073631876453101</c:v>
                </c:pt>
                <c:pt idx="14">
                  <c:v>1.791683266663642</c:v>
                </c:pt>
                <c:pt idx="15">
                  <c:v>-1.1230862873791003</c:v>
                </c:pt>
                <c:pt idx="16">
                  <c:v>-1.1886665126957681</c:v>
                </c:pt>
                <c:pt idx="17">
                  <c:v>-0.5185925498765025</c:v>
                </c:pt>
                <c:pt idx="18">
                  <c:v>2.0883352101627439</c:v>
                </c:pt>
                <c:pt idx="19">
                  <c:v>-0.16783514868220542</c:v>
                </c:pt>
                <c:pt idx="20">
                  <c:v>-1.1734059977744105</c:v>
                </c:pt>
                <c:pt idx="21">
                  <c:v>-0.50656136752332348</c:v>
                </c:pt>
                <c:pt idx="22">
                  <c:v>0.34660341807800904</c:v>
                </c:pt>
                <c:pt idx="23">
                  <c:v>0.78721498939761902</c:v>
                </c:pt>
                <c:pt idx="24">
                  <c:v>0.44854631135636686</c:v>
                </c:pt>
                <c:pt idx="25">
                  <c:v>-0.90745734127878752</c:v>
                </c:pt>
                <c:pt idx="26">
                  <c:v>0.64642554289942578</c:v>
                </c:pt>
                <c:pt idx="27">
                  <c:v>-0.7807002241703852</c:v>
                </c:pt>
                <c:pt idx="28">
                  <c:v>0.3944072651395194</c:v>
                </c:pt>
                <c:pt idx="29">
                  <c:v>-5.2290509399937441E-3</c:v>
                </c:pt>
                <c:pt idx="30">
                  <c:v>2.3583101326157854</c:v>
                </c:pt>
                <c:pt idx="31">
                  <c:v>-3.1496559275205325</c:v>
                </c:pt>
                <c:pt idx="32">
                  <c:v>-1.8018554463133912E-2</c:v>
                </c:pt>
                <c:pt idx="33">
                  <c:v>-0.77831724116063672</c:v>
                </c:pt>
                <c:pt idx="34">
                  <c:v>2.5671846002924514</c:v>
                </c:pt>
                <c:pt idx="35">
                  <c:v>-1.6841852252027627</c:v>
                </c:pt>
                <c:pt idx="36">
                  <c:v>-0.10666933585415474</c:v>
                </c:pt>
                <c:pt idx="37">
                  <c:v>0.98231065077321</c:v>
                </c:pt>
                <c:pt idx="38">
                  <c:v>-9.3156151607485652E-2</c:v>
                </c:pt>
                <c:pt idx="39">
                  <c:v>0.98219581025651703</c:v>
                </c:pt>
                <c:pt idx="40">
                  <c:v>-1.2302090716533376</c:v>
                </c:pt>
                <c:pt idx="41">
                  <c:v>0.39772399860459384</c:v>
                </c:pt>
                <c:pt idx="42">
                  <c:v>-0.42792202284526304</c:v>
                </c:pt>
                <c:pt idx="43">
                  <c:v>0.40049378173136641</c:v>
                </c:pt>
                <c:pt idx="44">
                  <c:v>-0.5154865906690721</c:v>
                </c:pt>
                <c:pt idx="45">
                  <c:v>-1.36833413294141</c:v>
                </c:pt>
                <c:pt idx="46">
                  <c:v>1.4990703450799667</c:v>
                </c:pt>
                <c:pt idx="47">
                  <c:v>1.173025703418451</c:v>
                </c:pt>
                <c:pt idx="48">
                  <c:v>-1.4748791028652146</c:v>
                </c:pt>
                <c:pt idx="49">
                  <c:v>-0.16723361860401678</c:v>
                </c:pt>
                <c:pt idx="50">
                  <c:v>7.615412624017466E-2</c:v>
                </c:pt>
                <c:pt idx="51">
                  <c:v>0.14984478188964398</c:v>
                </c:pt>
                <c:pt idx="52">
                  <c:v>0.35555922656048822</c:v>
                </c:pt>
                <c:pt idx="53">
                  <c:v>0.66653455266248107</c:v>
                </c:pt>
                <c:pt idx="54">
                  <c:v>-0.66343842948118381</c:v>
                </c:pt>
                <c:pt idx="55">
                  <c:v>-0.5402274485315911</c:v>
                </c:pt>
                <c:pt idx="56">
                  <c:v>0.51328079149567962</c:v>
                </c:pt>
                <c:pt idx="57">
                  <c:v>0.39538101903888323</c:v>
                </c:pt>
                <c:pt idx="58">
                  <c:v>0.26537322478512509</c:v>
                </c:pt>
                <c:pt idx="59">
                  <c:v>0.36348539943478542</c:v>
                </c:pt>
                <c:pt idx="60">
                  <c:v>-0.50777654623595703</c:v>
                </c:pt>
                <c:pt idx="61">
                  <c:v>-0.88938353769987766</c:v>
                </c:pt>
                <c:pt idx="62">
                  <c:v>7.4031551135018423E-3</c:v>
                </c:pt>
                <c:pt idx="63">
                  <c:v>0.47518944476509828</c:v>
                </c:pt>
              </c:numCache>
            </c:numRef>
          </c:xVal>
          <c:yVal>
            <c:numRef>
              <c:f>'SGI-detrending of age-detr SrCa'!$R$4:$R$67</c:f>
              <c:numCache>
                <c:formatCode>0.00</c:formatCode>
                <c:ptCount val="64"/>
                <c:pt idx="0">
                  <c:v>0.94981918233572593</c:v>
                </c:pt>
                <c:pt idx="1">
                  <c:v>0.89412044403632651</c:v>
                </c:pt>
                <c:pt idx="2">
                  <c:v>0.81309369731970105</c:v>
                </c:pt>
                <c:pt idx="3">
                  <c:v>0.75455107559584988</c:v>
                </c:pt>
                <c:pt idx="4">
                  <c:v>0.71122446709996157</c:v>
                </c:pt>
                <c:pt idx="5">
                  <c:v>0.74453802695902405</c:v>
                </c:pt>
                <c:pt idx="6">
                  <c:v>0.79722365669039941</c:v>
                </c:pt>
                <c:pt idx="7">
                  <c:v>0.78718020905065222</c:v>
                </c:pt>
                <c:pt idx="8">
                  <c:v>0.80406703286029524</c:v>
                </c:pt>
                <c:pt idx="9">
                  <c:v>0.83574024512329925</c:v>
                </c:pt>
                <c:pt idx="10">
                  <c:v>0.86163872568257638</c:v>
                </c:pt>
                <c:pt idx="11">
                  <c:v>0.91734120245882111</c:v>
                </c:pt>
                <c:pt idx="12">
                  <c:v>0.8480575675688109</c:v>
                </c:pt>
                <c:pt idx="13">
                  <c:v>0.74170518574740651</c:v>
                </c:pt>
                <c:pt idx="14">
                  <c:v>0.85947161219068535</c:v>
                </c:pt>
                <c:pt idx="15">
                  <c:v>0.89114516169853553</c:v>
                </c:pt>
                <c:pt idx="16">
                  <c:v>0.8805903763191032</c:v>
                </c:pt>
                <c:pt idx="17">
                  <c:v>0.90827786650417586</c:v>
                </c:pt>
                <c:pt idx="18">
                  <c:v>0.92519473842489464</c:v>
                </c:pt>
                <c:pt idx="19">
                  <c:v>0.81848391399646958</c:v>
                </c:pt>
                <c:pt idx="20">
                  <c:v>0.81633568373736165</c:v>
                </c:pt>
                <c:pt idx="21">
                  <c:v>0.74554836285222947</c:v>
                </c:pt>
                <c:pt idx="22">
                  <c:v>0.71072257349716228</c:v>
                </c:pt>
                <c:pt idx="23">
                  <c:v>0.69752788499220242</c:v>
                </c:pt>
                <c:pt idx="24">
                  <c:v>0.71181931775706031</c:v>
                </c:pt>
                <c:pt idx="25">
                  <c:v>0.75613166600545978</c:v>
                </c:pt>
                <c:pt idx="26">
                  <c:v>0.73486116173900284</c:v>
                </c:pt>
                <c:pt idx="27">
                  <c:v>0.72031230540773095</c:v>
                </c:pt>
                <c:pt idx="28">
                  <c:v>0.75416190835535057</c:v>
                </c:pt>
                <c:pt idx="29">
                  <c:v>0.7865178399823427</c:v>
                </c:pt>
                <c:pt idx="30">
                  <c:v>0.93097113620558491</c:v>
                </c:pt>
                <c:pt idx="31">
                  <c:v>0.97451637387027124</c:v>
                </c:pt>
                <c:pt idx="32">
                  <c:v>0.88414791386813174</c:v>
                </c:pt>
                <c:pt idx="33">
                  <c:v>0.84335798286838337</c:v>
                </c:pt>
                <c:pt idx="34">
                  <c:v>0.90335383868822194</c:v>
                </c:pt>
                <c:pt idx="35">
                  <c:v>0.85394465525901886</c:v>
                </c:pt>
                <c:pt idx="36">
                  <c:v>0.7858779309698537</c:v>
                </c:pt>
                <c:pt idx="37">
                  <c:v>0.77114903865325235</c:v>
                </c:pt>
                <c:pt idx="38">
                  <c:v>0.80853871209956485</c:v>
                </c:pt>
                <c:pt idx="39">
                  <c:v>0.84497383740034426</c:v>
                </c:pt>
                <c:pt idx="40">
                  <c:v>0.882375490314805</c:v>
                </c:pt>
                <c:pt idx="41">
                  <c:v>0.92507315481685126</c:v>
                </c:pt>
                <c:pt idx="42">
                  <c:v>0.9672693176988687</c:v>
                </c:pt>
                <c:pt idx="43">
                  <c:v>0.89291895492798146</c:v>
                </c:pt>
                <c:pt idx="44">
                  <c:v>0.81459835484188514</c:v>
                </c:pt>
                <c:pt idx="45">
                  <c:v>0.84407987652385608</c:v>
                </c:pt>
                <c:pt idx="46">
                  <c:v>0.84637433802241091</c:v>
                </c:pt>
                <c:pt idx="47">
                  <c:v>0.82629150767604553</c:v>
                </c:pt>
                <c:pt idx="48">
                  <c:v>0.72986716004954233</c:v>
                </c:pt>
                <c:pt idx="49">
                  <c:v>0.7371569170854485</c:v>
                </c:pt>
                <c:pt idx="50">
                  <c:v>0.75058423489149739</c:v>
                </c:pt>
                <c:pt idx="51">
                  <c:v>0.77217953937422301</c:v>
                </c:pt>
                <c:pt idx="52">
                  <c:v>0.77042039007207475</c:v>
                </c:pt>
                <c:pt idx="53">
                  <c:v>0.83701538890436777</c:v>
                </c:pt>
                <c:pt idx="54">
                  <c:v>0.81481206023252906</c:v>
                </c:pt>
                <c:pt idx="55">
                  <c:v>0.82914541077797888</c:v>
                </c:pt>
                <c:pt idx="56">
                  <c:v>0.81036249452236842</c:v>
                </c:pt>
                <c:pt idx="57">
                  <c:v>0.78924918091992369</c:v>
                </c:pt>
                <c:pt idx="58">
                  <c:v>0.77948546958049203</c:v>
                </c:pt>
                <c:pt idx="59">
                  <c:v>0.79091487658537785</c:v>
                </c:pt>
                <c:pt idx="60">
                  <c:v>0.76874103740746302</c:v>
                </c:pt>
                <c:pt idx="61">
                  <c:v>0.79187498682364355</c:v>
                </c:pt>
                <c:pt idx="62">
                  <c:v>0.87245905581315775</c:v>
                </c:pt>
                <c:pt idx="63">
                  <c:v>0.97572381781338458</c:v>
                </c:pt>
              </c:numCache>
            </c:numRef>
          </c:yVal>
          <c:smooth val="0"/>
          <c:extLst>
            <c:ext xmlns:c16="http://schemas.microsoft.com/office/drawing/2014/chart" uri="{C3380CC4-5D6E-409C-BE32-E72D297353CC}">
              <c16:uniqueId val="{00000004-825C-4C1B-AF21-5E6A4BEC6A88}"/>
            </c:ext>
          </c:extLst>
        </c:ser>
        <c:dLbls>
          <c:showLegendKey val="0"/>
          <c:showVal val="0"/>
          <c:showCatName val="0"/>
          <c:showSerName val="0"/>
          <c:showPercent val="0"/>
          <c:showBubbleSize val="0"/>
        </c:dLbls>
        <c:axId val="693322688"/>
        <c:axId val="693320720"/>
      </c:scatterChart>
      <c:valAx>
        <c:axId val="69332268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0720"/>
        <c:crosses val="autoZero"/>
        <c:crossBetween val="midCat"/>
      </c:valAx>
      <c:valAx>
        <c:axId val="6933207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2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7612590709935841E-2"/>
                  <c:y val="7.2395013123359581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trendlineLbl>
          </c:trendline>
          <c:xVal>
            <c:numRef>
              <c:f>'SGI-detrending of age-detr SrCa'!$X$4:$X$177</c:f>
              <c:numCache>
                <c:formatCode>0.00</c:formatCode>
                <c:ptCount val="174"/>
                <c:pt idx="3">
                  <c:v>0.27217778309749013</c:v>
                </c:pt>
                <c:pt idx="4">
                  <c:v>0.93774678968107295</c:v>
                </c:pt>
                <c:pt idx="5">
                  <c:v>-0.61913483451593576</c:v>
                </c:pt>
                <c:pt idx="6">
                  <c:v>-0.74434510652806596</c:v>
                </c:pt>
                <c:pt idx="7">
                  <c:v>-0.29717793508827312</c:v>
                </c:pt>
                <c:pt idx="8">
                  <c:v>0.34563163297020505</c:v>
                </c:pt>
                <c:pt idx="9">
                  <c:v>-4.4390266326027418E-2</c:v>
                </c:pt>
                <c:pt idx="10">
                  <c:v>-0.25053033941679537</c:v>
                </c:pt>
                <c:pt idx="11">
                  <c:v>-0.46813375779427818</c:v>
                </c:pt>
                <c:pt idx="12">
                  <c:v>0.51901689016144059</c:v>
                </c:pt>
                <c:pt idx="13">
                  <c:v>1.0991168170468268</c:v>
                </c:pt>
                <c:pt idx="14">
                  <c:v>9.4727395227819797E-2</c:v>
                </c:pt>
                <c:pt idx="15">
                  <c:v>9.6353072502566403E-2</c:v>
                </c:pt>
                <c:pt idx="16">
                  <c:v>-0.30372449528525897</c:v>
                </c:pt>
                <c:pt idx="17">
                  <c:v>-0.91049975866761956</c:v>
                </c:pt>
                <c:pt idx="18">
                  <c:v>1.039592826280298</c:v>
                </c:pt>
                <c:pt idx="19">
                  <c:v>1.7779979979462301E-2</c:v>
                </c:pt>
                <c:pt idx="20">
                  <c:v>-0.60481837915411885</c:v>
                </c:pt>
                <c:pt idx="21">
                  <c:v>-0.84349863323231045</c:v>
                </c:pt>
                <c:pt idx="22">
                  <c:v>-0.89933909412065238</c:v>
                </c:pt>
                <c:pt idx="23">
                  <c:v>1.3190519300267287</c:v>
                </c:pt>
                <c:pt idx="24">
                  <c:v>0.20885783808542369</c:v>
                </c:pt>
                <c:pt idx="25">
                  <c:v>1.314822684525274E-2</c:v>
                </c:pt>
                <c:pt idx="26">
                  <c:v>0.53771105594787927</c:v>
                </c:pt>
                <c:pt idx="27">
                  <c:v>1.4761221629127992</c:v>
                </c:pt>
                <c:pt idx="28">
                  <c:v>0.36890851296605365</c:v>
                </c:pt>
                <c:pt idx="29">
                  <c:v>-0.43028954838563149</c:v>
                </c:pt>
                <c:pt idx="30">
                  <c:v>-0.51857190345316229</c:v>
                </c:pt>
                <c:pt idx="31">
                  <c:v>-1.9112075186361401E-2</c:v>
                </c:pt>
                <c:pt idx="32">
                  <c:v>-1.0108171322108364</c:v>
                </c:pt>
                <c:pt idx="33">
                  <c:v>-1.4311972474459267</c:v>
                </c:pt>
                <c:pt idx="34">
                  <c:v>0.40445457473592572</c:v>
                </c:pt>
                <c:pt idx="35">
                  <c:v>-0.70502059325593569</c:v>
                </c:pt>
                <c:pt idx="36">
                  <c:v>-0.98462419186598438</c:v>
                </c:pt>
                <c:pt idx="37">
                  <c:v>1.3059020258454426</c:v>
                </c:pt>
                <c:pt idx="38">
                  <c:v>2.928750432424664</c:v>
                </c:pt>
                <c:pt idx="39">
                  <c:v>1.4368956267543667</c:v>
                </c:pt>
                <c:pt idx="40">
                  <c:v>-0.32142112020339558</c:v>
                </c:pt>
                <c:pt idx="41">
                  <c:v>-0.70839120943208156</c:v>
                </c:pt>
                <c:pt idx="42">
                  <c:v>-1.4300703215401653</c:v>
                </c:pt>
                <c:pt idx="43">
                  <c:v>-1.0751689986285506</c:v>
                </c:pt>
                <c:pt idx="44">
                  <c:v>-0.82025460261964667</c:v>
                </c:pt>
                <c:pt idx="45">
                  <c:v>-1.2555210577011986</c:v>
                </c:pt>
                <c:pt idx="46">
                  <c:v>1.2806901075975015</c:v>
                </c:pt>
                <c:pt idx="47">
                  <c:v>1.2779624993813241</c:v>
                </c:pt>
                <c:pt idx="48">
                  <c:v>-0.30926994681770131</c:v>
                </c:pt>
                <c:pt idx="49">
                  <c:v>-0.90516199557604604</c:v>
                </c:pt>
                <c:pt idx="50">
                  <c:v>-0.12234007918503782</c:v>
                </c:pt>
                <c:pt idx="51">
                  <c:v>-0.13405718193270255</c:v>
                </c:pt>
                <c:pt idx="52">
                  <c:v>0.4281758236183093</c:v>
                </c:pt>
                <c:pt idx="53">
                  <c:v>1.066002087670703</c:v>
                </c:pt>
                <c:pt idx="54">
                  <c:v>-0.86623002135107297</c:v>
                </c:pt>
                <c:pt idx="55">
                  <c:v>0.34223170256655921</c:v>
                </c:pt>
                <c:pt idx="56">
                  <c:v>2.1458160455122748</c:v>
                </c:pt>
                <c:pt idx="57">
                  <c:v>-0.24746988017669327</c:v>
                </c:pt>
                <c:pt idx="58">
                  <c:v>0.17370850372358232</c:v>
                </c:pt>
                <c:pt idx="59">
                  <c:v>-0.4983382923078184</c:v>
                </c:pt>
                <c:pt idx="60">
                  <c:v>-0.93952224859528966</c:v>
                </c:pt>
                <c:pt idx="61">
                  <c:v>-0.98675923574051272</c:v>
                </c:pt>
                <c:pt idx="62">
                  <c:v>0.21968749140283383</c:v>
                </c:pt>
                <c:pt idx="63">
                  <c:v>3.7793657190892227E-2</c:v>
                </c:pt>
                <c:pt idx="64">
                  <c:v>-0.34232418192721903</c:v>
                </c:pt>
                <c:pt idx="65">
                  <c:v>-0.43800817219290566</c:v>
                </c:pt>
                <c:pt idx="66">
                  <c:v>-1.5234880565823499</c:v>
                </c:pt>
                <c:pt idx="67">
                  <c:v>-0.3009975475752828</c:v>
                </c:pt>
                <c:pt idx="68">
                  <c:v>0.72180317355978085</c:v>
                </c:pt>
                <c:pt idx="69">
                  <c:v>2.2396936068435211</c:v>
                </c:pt>
                <c:pt idx="70">
                  <c:v>-5.1483204282403883E-2</c:v>
                </c:pt>
                <c:pt idx="71">
                  <c:v>-0.37193767103986802</c:v>
                </c:pt>
                <c:pt idx="72">
                  <c:v>7.7123741973376653E-2</c:v>
                </c:pt>
                <c:pt idx="73">
                  <c:v>0.78599218326560161</c:v>
                </c:pt>
                <c:pt idx="74">
                  <c:v>0.55465174562564901</c:v>
                </c:pt>
                <c:pt idx="75">
                  <c:v>9.301796352666529E-2</c:v>
                </c:pt>
                <c:pt idx="76">
                  <c:v>-0.40750828085676327</c:v>
                </c:pt>
                <c:pt idx="77">
                  <c:v>-1.3348294210849068</c:v>
                </c:pt>
                <c:pt idx="78">
                  <c:v>-0.68754843744379268</c:v>
                </c:pt>
                <c:pt idx="79">
                  <c:v>0.19025301570958872</c:v>
                </c:pt>
                <c:pt idx="80">
                  <c:v>0.40651361322009683</c:v>
                </c:pt>
                <c:pt idx="81">
                  <c:v>-0.25825344033615028</c:v>
                </c:pt>
                <c:pt idx="82">
                  <c:v>0.40613933621252257</c:v>
                </c:pt>
                <c:pt idx="83">
                  <c:v>-0.71415816914501118</c:v>
                </c:pt>
                <c:pt idx="84">
                  <c:v>0.15780847669956949</c:v>
                </c:pt>
                <c:pt idx="85">
                  <c:v>0.22410138608382646</c:v>
                </c:pt>
                <c:pt idx="86">
                  <c:v>-0.35505369624164701</c:v>
                </c:pt>
                <c:pt idx="87">
                  <c:v>1.6768584557949027</c:v>
                </c:pt>
                <c:pt idx="88">
                  <c:v>1.1981350023541837</c:v>
                </c:pt>
                <c:pt idx="89">
                  <c:v>-0.44290146814091402</c:v>
                </c:pt>
                <c:pt idx="90">
                  <c:v>-0.47018544335838808</c:v>
                </c:pt>
                <c:pt idx="91">
                  <c:v>0.65542703177123862</c:v>
                </c:pt>
                <c:pt idx="92">
                  <c:v>-0.96484491041493559</c:v>
                </c:pt>
                <c:pt idx="93">
                  <c:v>-0.1210583535409924</c:v>
                </c:pt>
                <c:pt idx="94">
                  <c:v>-0.94389021773690851</c:v>
                </c:pt>
                <c:pt idx="95">
                  <c:v>-1.9121346699195181</c:v>
                </c:pt>
                <c:pt idx="96">
                  <c:v>-0.82537015489055965</c:v>
                </c:pt>
                <c:pt idx="97">
                  <c:v>1.0812026729146538</c:v>
                </c:pt>
                <c:pt idx="98">
                  <c:v>1.3497871311342873</c:v>
                </c:pt>
                <c:pt idx="99">
                  <c:v>0.77597356098383674</c:v>
                </c:pt>
                <c:pt idx="100">
                  <c:v>-0.57011512182022162</c:v>
                </c:pt>
                <c:pt idx="101">
                  <c:v>0.36760422593651298</c:v>
                </c:pt>
                <c:pt idx="102">
                  <c:v>1.7730675419767234</c:v>
                </c:pt>
                <c:pt idx="103">
                  <c:v>-0.4204750434424242</c:v>
                </c:pt>
                <c:pt idx="104">
                  <c:v>-3.3776572933005629E-2</c:v>
                </c:pt>
                <c:pt idx="105">
                  <c:v>-0.32059243139887028</c:v>
                </c:pt>
                <c:pt idx="106">
                  <c:v>-0.41460606780840659</c:v>
                </c:pt>
                <c:pt idx="107">
                  <c:v>1.8318000820753071E-2</c:v>
                </c:pt>
                <c:pt idx="108">
                  <c:v>-0.61001797174237615</c:v>
                </c:pt>
                <c:pt idx="109">
                  <c:v>-0.81820430938304234</c:v>
                </c:pt>
                <c:pt idx="110">
                  <c:v>-0.74900502292116988</c:v>
                </c:pt>
                <c:pt idx="111">
                  <c:v>-0.44929844654880902</c:v>
                </c:pt>
                <c:pt idx="112">
                  <c:v>0.78384584781591171</c:v>
                </c:pt>
                <c:pt idx="113">
                  <c:v>0.68590981314598132</c:v>
                </c:pt>
                <c:pt idx="114">
                  <c:v>-0.17546762649606734</c:v>
                </c:pt>
                <c:pt idx="115">
                  <c:v>-1.4697781728056227</c:v>
                </c:pt>
                <c:pt idx="116">
                  <c:v>1.4258263039212251</c:v>
                </c:pt>
                <c:pt idx="117">
                  <c:v>1.5181958164464422</c:v>
                </c:pt>
                <c:pt idx="118">
                  <c:v>-0.53909782756113833</c:v>
                </c:pt>
                <c:pt idx="119">
                  <c:v>-7.8042847251333161E-3</c:v>
                </c:pt>
                <c:pt idx="120">
                  <c:v>-8.3392203612900437E-2</c:v>
                </c:pt>
                <c:pt idx="121">
                  <c:v>2.7600052027878137</c:v>
                </c:pt>
                <c:pt idx="122">
                  <c:v>-1.3010725834626962</c:v>
                </c:pt>
                <c:pt idx="123">
                  <c:v>-1.1870472001486168</c:v>
                </c:pt>
                <c:pt idx="124">
                  <c:v>-1.5334922022940123</c:v>
                </c:pt>
                <c:pt idx="125">
                  <c:v>-0.46453430171013005</c:v>
                </c:pt>
                <c:pt idx="126">
                  <c:v>1.2221431221418857</c:v>
                </c:pt>
                <c:pt idx="127">
                  <c:v>0.19068916583512929</c:v>
                </c:pt>
                <c:pt idx="128">
                  <c:v>-1.6130327076668496</c:v>
                </c:pt>
                <c:pt idx="129">
                  <c:v>-0.7700266198471688</c:v>
                </c:pt>
                <c:pt idx="130">
                  <c:v>3.447272228188262</c:v>
                </c:pt>
                <c:pt idx="131">
                  <c:v>0.17009951175679039</c:v>
                </c:pt>
                <c:pt idx="132">
                  <c:v>-1.5111538088668772</c:v>
                </c:pt>
                <c:pt idx="133">
                  <c:v>-1.0772739897894554</c:v>
                </c:pt>
                <c:pt idx="134">
                  <c:v>0.10268339635560626</c:v>
                </c:pt>
                <c:pt idx="135">
                  <c:v>2.0676381205332226</c:v>
                </c:pt>
                <c:pt idx="136">
                  <c:v>-1.2431520449121278</c:v>
                </c:pt>
                <c:pt idx="137">
                  <c:v>-0.46582989786453294</c:v>
                </c:pt>
                <c:pt idx="138">
                  <c:v>0.39355978967107413</c:v>
                </c:pt>
                <c:pt idx="139">
                  <c:v>0.95959673100412579</c:v>
                </c:pt>
                <c:pt idx="140">
                  <c:v>1.1922124211078426</c:v>
                </c:pt>
                <c:pt idx="141">
                  <c:v>-1.8077372279962949</c:v>
                </c:pt>
                <c:pt idx="142">
                  <c:v>0.66027921459526362</c:v>
                </c:pt>
                <c:pt idx="143">
                  <c:v>-8.3935253172626761E-2</c:v>
                </c:pt>
                <c:pt idx="144">
                  <c:v>-0.21484487123877885</c:v>
                </c:pt>
                <c:pt idx="145">
                  <c:v>-1.3746991563907232</c:v>
                </c:pt>
                <c:pt idx="146">
                  <c:v>2.97655421860118</c:v>
                </c:pt>
                <c:pt idx="147">
                  <c:v>0.17466080999127434</c:v>
                </c:pt>
                <c:pt idx="148">
                  <c:v>-2.5761763177353233E-2</c:v>
                </c:pt>
                <c:pt idx="149">
                  <c:v>-0.42987633497367267</c:v>
                </c:pt>
                <c:pt idx="150">
                  <c:v>-2.0712702460058807</c:v>
                </c:pt>
                <c:pt idx="151">
                  <c:v>-1.0470243341418293</c:v>
                </c:pt>
                <c:pt idx="152">
                  <c:v>-0.1553500466330543</c:v>
                </c:pt>
                <c:pt idx="153">
                  <c:v>0.30950671716797351</c:v>
                </c:pt>
                <c:pt idx="154">
                  <c:v>1.5186814596661296</c:v>
                </c:pt>
                <c:pt idx="155">
                  <c:v>-0.23592570783037461</c:v>
                </c:pt>
                <c:pt idx="156">
                  <c:v>1.2165035766064096</c:v>
                </c:pt>
                <c:pt idx="157">
                  <c:v>-0.26732747404417839</c:v>
                </c:pt>
                <c:pt idx="158">
                  <c:v>0.52616793229538994</c:v>
                </c:pt>
                <c:pt idx="159">
                  <c:v>0.35557074937813271</c:v>
                </c:pt>
                <c:pt idx="160">
                  <c:v>-0.10610942913830729</c:v>
                </c:pt>
                <c:pt idx="161">
                  <c:v>0.23313283020197287</c:v>
                </c:pt>
                <c:pt idx="162">
                  <c:v>-0.90255783175958737</c:v>
                </c:pt>
                <c:pt idx="163">
                  <c:v>1.4637505379140261</c:v>
                </c:pt>
                <c:pt idx="164">
                  <c:v>-0.27860765013653432</c:v>
                </c:pt>
                <c:pt idx="165">
                  <c:v>-1.9694288082762832</c:v>
                </c:pt>
                <c:pt idx="166">
                  <c:v>0.60765229672260956</c:v>
                </c:pt>
                <c:pt idx="167">
                  <c:v>-0.51552833924976404</c:v>
                </c:pt>
                <c:pt idx="168">
                  <c:v>-1.1312676189451816</c:v>
                </c:pt>
                <c:pt idx="169">
                  <c:v>0.7886941744642143</c:v>
                </c:pt>
                <c:pt idx="170">
                  <c:v>0.7183581864451587</c:v>
                </c:pt>
              </c:numCache>
            </c:numRef>
          </c:xVal>
          <c:yVal>
            <c:numRef>
              <c:f>'SGI-detrending of age-detr SrCa'!$Z$4:$Z$177</c:f>
              <c:numCache>
                <c:formatCode>0.00</c:formatCode>
                <c:ptCount val="174"/>
                <c:pt idx="3">
                  <c:v>0.80090293900108978</c:v>
                </c:pt>
                <c:pt idx="4">
                  <c:v>0.82817954659475057</c:v>
                </c:pt>
                <c:pt idx="5">
                  <c:v>0.84083057555855611</c:v>
                </c:pt>
                <c:pt idx="6">
                  <c:v>0.84827738107853112</c:v>
                </c:pt>
                <c:pt idx="7">
                  <c:v>0.84575288424915995</c:v>
                </c:pt>
                <c:pt idx="8">
                  <c:v>0.95433014217225809</c:v>
                </c:pt>
                <c:pt idx="9">
                  <c:v>1.0743569863856939</c:v>
                </c:pt>
                <c:pt idx="10">
                  <c:v>1.0594577044606253</c:v>
                </c:pt>
                <c:pt idx="11">
                  <c:v>0.91165843248905865</c:v>
                </c:pt>
                <c:pt idx="12">
                  <c:v>0.75288824082575334</c:v>
                </c:pt>
                <c:pt idx="13">
                  <c:v>0.75556404686175127</c:v>
                </c:pt>
                <c:pt idx="14">
                  <c:v>0.85139326758060552</c:v>
                </c:pt>
                <c:pt idx="15">
                  <c:v>0.95658317262896841</c:v>
                </c:pt>
                <c:pt idx="16">
                  <c:v>1.0028865883300095</c:v>
                </c:pt>
                <c:pt idx="17">
                  <c:v>0.96792188528783418</c:v>
                </c:pt>
                <c:pt idx="18">
                  <c:v>0.98727634059247049</c:v>
                </c:pt>
                <c:pt idx="19">
                  <c:v>1.074054638163298</c:v>
                </c:pt>
                <c:pt idx="20">
                  <c:v>1.0400248233814826</c:v>
                </c:pt>
                <c:pt idx="21">
                  <c:v>0.91371852770679918</c:v>
                </c:pt>
                <c:pt idx="22">
                  <c:v>0.73238537609895427</c:v>
                </c:pt>
                <c:pt idx="23">
                  <c:v>0.52661826957944813</c:v>
                </c:pt>
                <c:pt idx="24">
                  <c:v>0.51721324575142669</c:v>
                </c:pt>
                <c:pt idx="25">
                  <c:v>0.62987138496059503</c:v>
                </c:pt>
                <c:pt idx="26">
                  <c:v>0.6340277436684969</c:v>
                </c:pt>
                <c:pt idx="27">
                  <c:v>0.65118947333841293</c:v>
                </c:pt>
                <c:pt idx="28">
                  <c:v>0.77318011270910358</c:v>
                </c:pt>
                <c:pt idx="29">
                  <c:v>1.0142617995080103</c:v>
                </c:pt>
                <c:pt idx="30">
                  <c:v>1.2869717668048199</c:v>
                </c:pt>
                <c:pt idx="31">
                  <c:v>1.4102305673536586</c:v>
                </c:pt>
                <c:pt idx="32">
                  <c:v>1.3537079566836085</c:v>
                </c:pt>
                <c:pt idx="33">
                  <c:v>1.3171927936587582</c:v>
                </c:pt>
                <c:pt idx="34">
                  <c:v>1.2081579331075252</c:v>
                </c:pt>
                <c:pt idx="35">
                  <c:v>1.0512657602587658</c:v>
                </c:pt>
                <c:pt idx="36">
                  <c:v>0.84790615186525464</c:v>
                </c:pt>
                <c:pt idx="37">
                  <c:v>0.63466369299865066</c:v>
                </c:pt>
                <c:pt idx="38">
                  <c:v>0.65949700009954881</c:v>
                </c:pt>
                <c:pt idx="39">
                  <c:v>0.72520655752333307</c:v>
                </c:pt>
                <c:pt idx="40">
                  <c:v>0.94796119297389092</c:v>
                </c:pt>
                <c:pt idx="41">
                  <c:v>1.1867555386858246</c:v>
                </c:pt>
                <c:pt idx="42">
                  <c:v>1.3005275912394707</c:v>
                </c:pt>
                <c:pt idx="43">
                  <c:v>1.3655513148708542</c:v>
                </c:pt>
                <c:pt idx="44">
                  <c:v>1.1664367257427282</c:v>
                </c:pt>
                <c:pt idx="45">
                  <c:v>0.83683128783366589</c:v>
                </c:pt>
                <c:pt idx="46">
                  <c:v>0.54621923043681586</c:v>
                </c:pt>
                <c:pt idx="47">
                  <c:v>0.67499250289080215</c:v>
                </c:pt>
                <c:pt idx="48">
                  <c:v>0.82314369315848301</c:v>
                </c:pt>
                <c:pt idx="49">
                  <c:v>0.7482335792371253</c:v>
                </c:pt>
                <c:pt idx="50">
                  <c:v>0.60159688269914957</c:v>
                </c:pt>
                <c:pt idx="51">
                  <c:v>0.55070434206708962</c:v>
                </c:pt>
                <c:pt idx="52">
                  <c:v>0.50900305422196102</c:v>
                </c:pt>
                <c:pt idx="53">
                  <c:v>0.54974787069482467</c:v>
                </c:pt>
                <c:pt idx="54">
                  <c:v>0.59674099984988582</c:v>
                </c:pt>
                <c:pt idx="55">
                  <c:v>0.50255449668727059</c:v>
                </c:pt>
                <c:pt idx="56">
                  <c:v>0.49612997694082184</c:v>
                </c:pt>
                <c:pt idx="57">
                  <c:v>0.48265238579015235</c:v>
                </c:pt>
                <c:pt idx="58">
                  <c:v>0.55880331165982078</c:v>
                </c:pt>
                <c:pt idx="59">
                  <c:v>0.79640101174943645</c:v>
                </c:pt>
                <c:pt idx="60">
                  <c:v>0.87766532753963444</c:v>
                </c:pt>
                <c:pt idx="61">
                  <c:v>0.73241981860951277</c:v>
                </c:pt>
                <c:pt idx="62">
                  <c:v>0.63755847296765067</c:v>
                </c:pt>
                <c:pt idx="63">
                  <c:v>0.78738662794001701</c:v>
                </c:pt>
                <c:pt idx="64">
                  <c:v>0.93523702886132387</c:v>
                </c:pt>
                <c:pt idx="65">
                  <c:v>1.0109721360206834</c:v>
                </c:pt>
                <c:pt idx="66">
                  <c:v>0.92992500664416666</c:v>
                </c:pt>
                <c:pt idx="67">
                  <c:v>0.77363898107192797</c:v>
                </c:pt>
                <c:pt idx="68">
                  <c:v>0.64056590464035223</c:v>
                </c:pt>
                <c:pt idx="69">
                  <c:v>0.63889071274148534</c:v>
                </c:pt>
                <c:pt idx="70">
                  <c:v>0.80448837901534609</c:v>
                </c:pt>
                <c:pt idx="71">
                  <c:v>0.82854963771163348</c:v>
                </c:pt>
                <c:pt idx="72">
                  <c:v>0.73447137977133159</c:v>
                </c:pt>
                <c:pt idx="73">
                  <c:v>0.67294855457683656</c:v>
                </c:pt>
                <c:pt idx="74">
                  <c:v>0.7218833868937411</c:v>
                </c:pt>
                <c:pt idx="75">
                  <c:v>0.87498998073550682</c:v>
                </c:pt>
                <c:pt idx="76">
                  <c:v>1.1236051225733454</c:v>
                </c:pt>
                <c:pt idx="77">
                  <c:v>1.154219518266864</c:v>
                </c:pt>
                <c:pt idx="78">
                  <c:v>1.0665549072790954</c:v>
                </c:pt>
                <c:pt idx="79">
                  <c:v>0.99939596268791742</c:v>
                </c:pt>
                <c:pt idx="80">
                  <c:v>1.0190038634922214</c:v>
                </c:pt>
                <c:pt idx="81">
                  <c:v>0.99661866572303426</c:v>
                </c:pt>
                <c:pt idx="82">
                  <c:v>0.97381988725759272</c:v>
                </c:pt>
                <c:pt idx="83">
                  <c:v>0.87664689683901775</c:v>
                </c:pt>
                <c:pt idx="84">
                  <c:v>0.75572572173972974</c:v>
                </c:pt>
                <c:pt idx="85">
                  <c:v>0.75418551221023877</c:v>
                </c:pt>
                <c:pt idx="86">
                  <c:v>0.64196068053295718</c:v>
                </c:pt>
                <c:pt idx="87">
                  <c:v>0.70269457044526051</c:v>
                </c:pt>
                <c:pt idx="88">
                  <c:v>0.95074577771388635</c:v>
                </c:pt>
                <c:pt idx="89">
                  <c:v>1.0446396431565099</c:v>
                </c:pt>
                <c:pt idx="90">
                  <c:v>0.97857841149170333</c:v>
                </c:pt>
                <c:pt idx="91">
                  <c:v>1.189714012917988</c:v>
                </c:pt>
                <c:pt idx="92">
                  <c:v>1.3489096217634604</c:v>
                </c:pt>
                <c:pt idx="93">
                  <c:v>1.3673900599747122</c:v>
                </c:pt>
                <c:pt idx="94">
                  <c:v>1.3247859081395532</c:v>
                </c:pt>
                <c:pt idx="95">
                  <c:v>1.2434827816712348</c:v>
                </c:pt>
                <c:pt idx="96">
                  <c:v>1.0295291138925409</c:v>
                </c:pt>
                <c:pt idx="97">
                  <c:v>0.8330724437650725</c:v>
                </c:pt>
                <c:pt idx="98">
                  <c:v>0.7924334363495098</c:v>
                </c:pt>
                <c:pt idx="99">
                  <c:v>0.9201354241194124</c:v>
                </c:pt>
                <c:pt idx="100">
                  <c:v>0.95361301353770811</c:v>
                </c:pt>
                <c:pt idx="101">
                  <c:v>0.79984102327033413</c:v>
                </c:pt>
                <c:pt idx="102">
                  <c:v>0.81581193799514162</c:v>
                </c:pt>
                <c:pt idx="103">
                  <c:v>1.0534094531361005</c:v>
                </c:pt>
                <c:pt idx="104">
                  <c:v>1.1188413927902994</c:v>
                </c:pt>
                <c:pt idx="105">
                  <c:v>1.2070261617975953</c:v>
                </c:pt>
                <c:pt idx="106">
                  <c:v>1.2760959854930796</c:v>
                </c:pt>
                <c:pt idx="107">
                  <c:v>1.2937262252795252</c:v>
                </c:pt>
                <c:pt idx="108">
                  <c:v>1.3119054779147807</c:v>
                </c:pt>
                <c:pt idx="109">
                  <c:v>1.2506415519332532</c:v>
                </c:pt>
                <c:pt idx="110">
                  <c:v>1.1274454233902376</c:v>
                </c:pt>
                <c:pt idx="111">
                  <c:v>0.93955136547022211</c:v>
                </c:pt>
                <c:pt idx="112">
                  <c:v>0.8140235761904997</c:v>
                </c:pt>
                <c:pt idx="113">
                  <c:v>0.78113957521657951</c:v>
                </c:pt>
                <c:pt idx="114">
                  <c:v>0.86415862809221955</c:v>
                </c:pt>
                <c:pt idx="115">
                  <c:v>0.83553960339665667</c:v>
                </c:pt>
                <c:pt idx="116">
                  <c:v>0.71391563980869732</c:v>
                </c:pt>
                <c:pt idx="117">
                  <c:v>0.70354813618881085</c:v>
                </c:pt>
                <c:pt idx="118">
                  <c:v>0.95341449196082717</c:v>
                </c:pt>
                <c:pt idx="119">
                  <c:v>0.95095236151736051</c:v>
                </c:pt>
                <c:pt idx="120">
                  <c:v>0.79362782409971278</c:v>
                </c:pt>
                <c:pt idx="121">
                  <c:v>0.7679155286173458</c:v>
                </c:pt>
                <c:pt idx="122">
                  <c:v>1.0644050205037787</c:v>
                </c:pt>
                <c:pt idx="123">
                  <c:v>1.2095228923225012</c:v>
                </c:pt>
                <c:pt idx="124">
                  <c:v>1.1336636255035837</c:v>
                </c:pt>
                <c:pt idx="125">
                  <c:v>0.90808590625795071</c:v>
                </c:pt>
                <c:pt idx="126">
                  <c:v>0.76421063027664327</c:v>
                </c:pt>
                <c:pt idx="127">
                  <c:v>0.80804059576476783</c:v>
                </c:pt>
                <c:pt idx="128">
                  <c:v>0.88776716732145911</c:v>
                </c:pt>
                <c:pt idx="129">
                  <c:v>0.83452041120644083</c:v>
                </c:pt>
                <c:pt idx="130">
                  <c:v>0.7837450440726893</c:v>
                </c:pt>
                <c:pt idx="131">
                  <c:v>0.91112774688294818</c:v>
                </c:pt>
                <c:pt idx="132">
                  <c:v>1.0546347695158795</c:v>
                </c:pt>
                <c:pt idx="133">
                  <c:v>0.91505978073083072</c:v>
                </c:pt>
                <c:pt idx="134">
                  <c:v>0.88101288167389913</c:v>
                </c:pt>
                <c:pt idx="135">
                  <c:v>0.89308028602141665</c:v>
                </c:pt>
                <c:pt idx="136">
                  <c:v>0.90996076194166453</c:v>
                </c:pt>
                <c:pt idx="137">
                  <c:v>0.7945791655819987</c:v>
                </c:pt>
                <c:pt idx="138">
                  <c:v>0.85623266671898612</c:v>
                </c:pt>
                <c:pt idx="139">
                  <c:v>0.83055680183842617</c:v>
                </c:pt>
                <c:pt idx="140">
                  <c:v>0.79896688072755939</c:v>
                </c:pt>
                <c:pt idx="141">
                  <c:v>1.1151031890745586</c:v>
                </c:pt>
                <c:pt idx="142">
                  <c:v>0.8048513971814667</c:v>
                </c:pt>
                <c:pt idx="143">
                  <c:v>0.78777992902934202</c:v>
                </c:pt>
                <c:pt idx="144">
                  <c:v>0.75622142457264252</c:v>
                </c:pt>
                <c:pt idx="145">
                  <c:v>0.74724051144568948</c:v>
                </c:pt>
                <c:pt idx="146">
                  <c:v>0.77426751129628024</c:v>
                </c:pt>
                <c:pt idx="147">
                  <c:v>0.84807844926224296</c:v>
                </c:pt>
                <c:pt idx="148">
                  <c:v>0.80823503612866188</c:v>
                </c:pt>
                <c:pt idx="149">
                  <c:v>0.84038711193183091</c:v>
                </c:pt>
                <c:pt idx="150">
                  <c:v>0.97121556302347589</c:v>
                </c:pt>
                <c:pt idx="151">
                  <c:v>0.85234766910983084</c:v>
                </c:pt>
                <c:pt idx="152">
                  <c:v>0.77636536571306214</c:v>
                </c:pt>
                <c:pt idx="153">
                  <c:v>0.87933781350939344</c:v>
                </c:pt>
                <c:pt idx="154">
                  <c:v>0.84731959588636441</c:v>
                </c:pt>
                <c:pt idx="155">
                  <c:v>0.8273555531152933</c:v>
                </c:pt>
                <c:pt idx="156">
                  <c:v>0.8523827396353566</c:v>
                </c:pt>
                <c:pt idx="157">
                  <c:v>0.7428317131359361</c:v>
                </c:pt>
                <c:pt idx="158">
                  <c:v>0.79862037592214596</c:v>
                </c:pt>
                <c:pt idx="159">
                  <c:v>0.79315534226127571</c:v>
                </c:pt>
                <c:pt idx="160">
                  <c:v>0.80997525177845486</c:v>
                </c:pt>
                <c:pt idx="161">
                  <c:v>0.80577999547527279</c:v>
                </c:pt>
                <c:pt idx="162">
                  <c:v>0.80705741221518779</c:v>
                </c:pt>
                <c:pt idx="163">
                  <c:v>0.81408997679972483</c:v>
                </c:pt>
                <c:pt idx="164">
                  <c:v>0.82922629842628226</c:v>
                </c:pt>
                <c:pt idx="165">
                  <c:v>0.83542406278855741</c:v>
                </c:pt>
                <c:pt idx="166">
                  <c:v>0.80733733133128538</c:v>
                </c:pt>
                <c:pt idx="167">
                  <c:v>0.79954055763643661</c:v>
                </c:pt>
                <c:pt idx="168">
                  <c:v>0.79694565380441129</c:v>
                </c:pt>
                <c:pt idx="169">
                  <c:v>0.9121521693861111</c:v>
                </c:pt>
                <c:pt idx="170">
                  <c:v>0.96007039303953257</c:v>
                </c:pt>
              </c:numCache>
            </c:numRef>
          </c:yVal>
          <c:smooth val="0"/>
          <c:extLst>
            <c:ext xmlns:c16="http://schemas.microsoft.com/office/drawing/2014/chart" uri="{C3380CC4-5D6E-409C-BE32-E72D297353CC}">
              <c16:uniqueId val="{00000001-23F0-40EE-8CE3-AB108623189B}"/>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1"/>
            <c:dispEq val="1"/>
            <c:trendlineLbl>
              <c:layout>
                <c:manualLayout>
                  <c:x val="0.1370840353141238"/>
                  <c:y val="-0.1900018226888305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mn-lt"/>
                      <a:ea typeface="+mn-ea"/>
                      <a:cs typeface="+mn-cs"/>
                    </a:defRPr>
                  </a:pPr>
                  <a:endParaRPr lang="en-US"/>
                </a:p>
              </c:txPr>
            </c:trendlineLbl>
          </c:trendline>
          <c:xVal>
            <c:numRef>
              <c:f>'SGI-detrending of age-detr SrCa'!$X$4:$X$177</c:f>
              <c:numCache>
                <c:formatCode>0.00</c:formatCode>
                <c:ptCount val="174"/>
                <c:pt idx="3">
                  <c:v>0.27217778309749013</c:v>
                </c:pt>
                <c:pt idx="4">
                  <c:v>0.93774678968107295</c:v>
                </c:pt>
                <c:pt idx="5">
                  <c:v>-0.61913483451593576</c:v>
                </c:pt>
                <c:pt idx="6">
                  <c:v>-0.74434510652806596</c:v>
                </c:pt>
                <c:pt idx="7">
                  <c:v>-0.29717793508827312</c:v>
                </c:pt>
                <c:pt idx="8">
                  <c:v>0.34563163297020505</c:v>
                </c:pt>
                <c:pt idx="9">
                  <c:v>-4.4390266326027418E-2</c:v>
                </c:pt>
                <c:pt idx="10">
                  <c:v>-0.25053033941679537</c:v>
                </c:pt>
                <c:pt idx="11">
                  <c:v>-0.46813375779427818</c:v>
                </c:pt>
                <c:pt idx="12">
                  <c:v>0.51901689016144059</c:v>
                </c:pt>
                <c:pt idx="13">
                  <c:v>1.0991168170468268</c:v>
                </c:pt>
                <c:pt idx="14">
                  <c:v>9.4727395227819797E-2</c:v>
                </c:pt>
                <c:pt idx="15">
                  <c:v>9.6353072502566403E-2</c:v>
                </c:pt>
                <c:pt idx="16">
                  <c:v>-0.30372449528525897</c:v>
                </c:pt>
                <c:pt idx="17">
                  <c:v>-0.91049975866761956</c:v>
                </c:pt>
                <c:pt idx="18">
                  <c:v>1.039592826280298</c:v>
                </c:pt>
                <c:pt idx="19">
                  <c:v>1.7779979979462301E-2</c:v>
                </c:pt>
                <c:pt idx="20">
                  <c:v>-0.60481837915411885</c:v>
                </c:pt>
                <c:pt idx="21">
                  <c:v>-0.84349863323231045</c:v>
                </c:pt>
                <c:pt idx="22">
                  <c:v>-0.89933909412065238</c:v>
                </c:pt>
                <c:pt idx="23">
                  <c:v>1.3190519300267287</c:v>
                </c:pt>
                <c:pt idx="24">
                  <c:v>0.20885783808542369</c:v>
                </c:pt>
                <c:pt idx="25">
                  <c:v>1.314822684525274E-2</c:v>
                </c:pt>
                <c:pt idx="26">
                  <c:v>0.53771105594787927</c:v>
                </c:pt>
                <c:pt idx="27">
                  <c:v>1.4761221629127992</c:v>
                </c:pt>
                <c:pt idx="28">
                  <c:v>0.36890851296605365</c:v>
                </c:pt>
                <c:pt idx="29">
                  <c:v>-0.43028954838563149</c:v>
                </c:pt>
                <c:pt idx="30">
                  <c:v>-0.51857190345316229</c:v>
                </c:pt>
                <c:pt idx="31">
                  <c:v>-1.9112075186361401E-2</c:v>
                </c:pt>
                <c:pt idx="32">
                  <c:v>-1.0108171322108364</c:v>
                </c:pt>
                <c:pt idx="33">
                  <c:v>-1.4311972474459267</c:v>
                </c:pt>
                <c:pt idx="34">
                  <c:v>0.40445457473592572</c:v>
                </c:pt>
                <c:pt idx="35">
                  <c:v>-0.70502059325593569</c:v>
                </c:pt>
                <c:pt idx="36">
                  <c:v>-0.98462419186598438</c:v>
                </c:pt>
                <c:pt idx="37">
                  <c:v>1.3059020258454426</c:v>
                </c:pt>
                <c:pt idx="38">
                  <c:v>2.928750432424664</c:v>
                </c:pt>
                <c:pt idx="39">
                  <c:v>1.4368956267543667</c:v>
                </c:pt>
                <c:pt idx="40">
                  <c:v>-0.32142112020339558</c:v>
                </c:pt>
                <c:pt idx="41">
                  <c:v>-0.70839120943208156</c:v>
                </c:pt>
                <c:pt idx="42">
                  <c:v>-1.4300703215401653</c:v>
                </c:pt>
                <c:pt idx="43">
                  <c:v>-1.0751689986285506</c:v>
                </c:pt>
                <c:pt idx="44">
                  <c:v>-0.82025460261964667</c:v>
                </c:pt>
                <c:pt idx="45">
                  <c:v>-1.2555210577011986</c:v>
                </c:pt>
                <c:pt idx="46">
                  <c:v>1.2806901075975015</c:v>
                </c:pt>
                <c:pt idx="47">
                  <c:v>1.2779624993813241</c:v>
                </c:pt>
                <c:pt idx="48">
                  <c:v>-0.30926994681770131</c:v>
                </c:pt>
                <c:pt idx="49">
                  <c:v>-0.90516199557604604</c:v>
                </c:pt>
                <c:pt idx="50">
                  <c:v>-0.12234007918503782</c:v>
                </c:pt>
                <c:pt idx="51">
                  <c:v>-0.13405718193270255</c:v>
                </c:pt>
                <c:pt idx="52">
                  <c:v>0.4281758236183093</c:v>
                </c:pt>
                <c:pt idx="53">
                  <c:v>1.066002087670703</c:v>
                </c:pt>
                <c:pt idx="54">
                  <c:v>-0.86623002135107297</c:v>
                </c:pt>
                <c:pt idx="55">
                  <c:v>0.34223170256655921</c:v>
                </c:pt>
                <c:pt idx="56">
                  <c:v>2.1458160455122748</c:v>
                </c:pt>
                <c:pt idx="57">
                  <c:v>-0.24746988017669327</c:v>
                </c:pt>
                <c:pt idx="58">
                  <c:v>0.17370850372358232</c:v>
                </c:pt>
                <c:pt idx="59">
                  <c:v>-0.4983382923078184</c:v>
                </c:pt>
                <c:pt idx="60">
                  <c:v>-0.93952224859528966</c:v>
                </c:pt>
                <c:pt idx="61">
                  <c:v>-0.98675923574051272</c:v>
                </c:pt>
                <c:pt idx="62">
                  <c:v>0.21968749140283383</c:v>
                </c:pt>
                <c:pt idx="63">
                  <c:v>3.7793657190892227E-2</c:v>
                </c:pt>
                <c:pt idx="64">
                  <c:v>-0.34232418192721903</c:v>
                </c:pt>
                <c:pt idx="65">
                  <c:v>-0.43800817219290566</c:v>
                </c:pt>
                <c:pt idx="66">
                  <c:v>-1.5234880565823499</c:v>
                </c:pt>
                <c:pt idx="67">
                  <c:v>-0.3009975475752828</c:v>
                </c:pt>
                <c:pt idx="68">
                  <c:v>0.72180317355978085</c:v>
                </c:pt>
                <c:pt idx="69">
                  <c:v>2.2396936068435211</c:v>
                </c:pt>
                <c:pt idx="70">
                  <c:v>-5.1483204282403883E-2</c:v>
                </c:pt>
                <c:pt idx="71">
                  <c:v>-0.37193767103986802</c:v>
                </c:pt>
                <c:pt idx="72">
                  <c:v>7.7123741973376653E-2</c:v>
                </c:pt>
                <c:pt idx="73">
                  <c:v>0.78599218326560161</c:v>
                </c:pt>
                <c:pt idx="74">
                  <c:v>0.55465174562564901</c:v>
                </c:pt>
                <c:pt idx="75">
                  <c:v>9.301796352666529E-2</c:v>
                </c:pt>
                <c:pt idx="76">
                  <c:v>-0.40750828085676327</c:v>
                </c:pt>
                <c:pt idx="77">
                  <c:v>-1.3348294210849068</c:v>
                </c:pt>
                <c:pt idx="78">
                  <c:v>-0.68754843744379268</c:v>
                </c:pt>
                <c:pt idx="79">
                  <c:v>0.19025301570958872</c:v>
                </c:pt>
                <c:pt idx="80">
                  <c:v>0.40651361322009683</c:v>
                </c:pt>
                <c:pt idx="81">
                  <c:v>-0.25825344033615028</c:v>
                </c:pt>
                <c:pt idx="82">
                  <c:v>0.40613933621252257</c:v>
                </c:pt>
                <c:pt idx="83">
                  <c:v>-0.71415816914501118</c:v>
                </c:pt>
                <c:pt idx="84">
                  <c:v>0.15780847669956949</c:v>
                </c:pt>
                <c:pt idx="85">
                  <c:v>0.22410138608382646</c:v>
                </c:pt>
                <c:pt idx="86">
                  <c:v>-0.35505369624164701</c:v>
                </c:pt>
                <c:pt idx="87">
                  <c:v>1.6768584557949027</c:v>
                </c:pt>
                <c:pt idx="88">
                  <c:v>1.1981350023541837</c:v>
                </c:pt>
                <c:pt idx="89">
                  <c:v>-0.44290146814091402</c:v>
                </c:pt>
                <c:pt idx="90">
                  <c:v>-0.47018544335838808</c:v>
                </c:pt>
                <c:pt idx="91">
                  <c:v>0.65542703177123862</c:v>
                </c:pt>
                <c:pt idx="92">
                  <c:v>-0.96484491041493559</c:v>
                </c:pt>
                <c:pt idx="93">
                  <c:v>-0.1210583535409924</c:v>
                </c:pt>
                <c:pt idx="94">
                  <c:v>-0.94389021773690851</c:v>
                </c:pt>
                <c:pt idx="95">
                  <c:v>-1.9121346699195181</c:v>
                </c:pt>
                <c:pt idx="96">
                  <c:v>-0.82537015489055965</c:v>
                </c:pt>
                <c:pt idx="97">
                  <c:v>1.0812026729146538</c:v>
                </c:pt>
                <c:pt idx="98">
                  <c:v>1.3497871311342873</c:v>
                </c:pt>
                <c:pt idx="99">
                  <c:v>0.77597356098383674</c:v>
                </c:pt>
                <c:pt idx="100">
                  <c:v>-0.57011512182022162</c:v>
                </c:pt>
                <c:pt idx="101">
                  <c:v>0.36760422593651298</c:v>
                </c:pt>
                <c:pt idx="102">
                  <c:v>1.7730675419767234</c:v>
                </c:pt>
                <c:pt idx="103">
                  <c:v>-0.4204750434424242</c:v>
                </c:pt>
                <c:pt idx="104">
                  <c:v>-3.3776572933005629E-2</c:v>
                </c:pt>
                <c:pt idx="105">
                  <c:v>-0.32059243139887028</c:v>
                </c:pt>
                <c:pt idx="106">
                  <c:v>-0.41460606780840659</c:v>
                </c:pt>
                <c:pt idx="107">
                  <c:v>1.8318000820753071E-2</c:v>
                </c:pt>
                <c:pt idx="108">
                  <c:v>-0.61001797174237615</c:v>
                </c:pt>
                <c:pt idx="109">
                  <c:v>-0.81820430938304234</c:v>
                </c:pt>
                <c:pt idx="110">
                  <c:v>-0.74900502292116988</c:v>
                </c:pt>
                <c:pt idx="111">
                  <c:v>-0.44929844654880902</c:v>
                </c:pt>
                <c:pt idx="112">
                  <c:v>0.78384584781591171</c:v>
                </c:pt>
                <c:pt idx="113">
                  <c:v>0.68590981314598132</c:v>
                </c:pt>
                <c:pt idx="114">
                  <c:v>-0.17546762649606734</c:v>
                </c:pt>
                <c:pt idx="115">
                  <c:v>-1.4697781728056227</c:v>
                </c:pt>
                <c:pt idx="116">
                  <c:v>1.4258263039212251</c:v>
                </c:pt>
                <c:pt idx="117">
                  <c:v>1.5181958164464422</c:v>
                </c:pt>
                <c:pt idx="118">
                  <c:v>-0.53909782756113833</c:v>
                </c:pt>
                <c:pt idx="119">
                  <c:v>-7.8042847251333161E-3</c:v>
                </c:pt>
                <c:pt idx="120">
                  <c:v>-8.3392203612900437E-2</c:v>
                </c:pt>
                <c:pt idx="121">
                  <c:v>2.7600052027878137</c:v>
                </c:pt>
                <c:pt idx="122">
                  <c:v>-1.3010725834626962</c:v>
                </c:pt>
                <c:pt idx="123">
                  <c:v>-1.1870472001486168</c:v>
                </c:pt>
                <c:pt idx="124">
                  <c:v>-1.5334922022940123</c:v>
                </c:pt>
                <c:pt idx="125">
                  <c:v>-0.46453430171013005</c:v>
                </c:pt>
                <c:pt idx="126">
                  <c:v>1.2221431221418857</c:v>
                </c:pt>
                <c:pt idx="127">
                  <c:v>0.19068916583512929</c:v>
                </c:pt>
                <c:pt idx="128">
                  <c:v>-1.6130327076668496</c:v>
                </c:pt>
                <c:pt idx="129">
                  <c:v>-0.7700266198471688</c:v>
                </c:pt>
                <c:pt idx="130">
                  <c:v>3.447272228188262</c:v>
                </c:pt>
                <c:pt idx="131">
                  <c:v>0.17009951175679039</c:v>
                </c:pt>
                <c:pt idx="132">
                  <c:v>-1.5111538088668772</c:v>
                </c:pt>
                <c:pt idx="133">
                  <c:v>-1.0772739897894554</c:v>
                </c:pt>
                <c:pt idx="134">
                  <c:v>0.10268339635560626</c:v>
                </c:pt>
                <c:pt idx="135">
                  <c:v>2.0676381205332226</c:v>
                </c:pt>
                <c:pt idx="136">
                  <c:v>-1.2431520449121278</c:v>
                </c:pt>
                <c:pt idx="137">
                  <c:v>-0.46582989786453294</c:v>
                </c:pt>
                <c:pt idx="138">
                  <c:v>0.39355978967107413</c:v>
                </c:pt>
                <c:pt idx="139">
                  <c:v>0.95959673100412579</c:v>
                </c:pt>
                <c:pt idx="140">
                  <c:v>1.1922124211078426</c:v>
                </c:pt>
                <c:pt idx="141">
                  <c:v>-1.8077372279962949</c:v>
                </c:pt>
                <c:pt idx="142">
                  <c:v>0.66027921459526362</c:v>
                </c:pt>
                <c:pt idx="143">
                  <c:v>-8.3935253172626761E-2</c:v>
                </c:pt>
                <c:pt idx="144">
                  <c:v>-0.21484487123877885</c:v>
                </c:pt>
                <c:pt idx="145">
                  <c:v>-1.3746991563907232</c:v>
                </c:pt>
                <c:pt idx="146">
                  <c:v>2.97655421860118</c:v>
                </c:pt>
                <c:pt idx="147">
                  <c:v>0.17466080999127434</c:v>
                </c:pt>
                <c:pt idx="148">
                  <c:v>-2.5761763177353233E-2</c:v>
                </c:pt>
                <c:pt idx="149">
                  <c:v>-0.42987633497367267</c:v>
                </c:pt>
                <c:pt idx="150">
                  <c:v>-2.0712702460058807</c:v>
                </c:pt>
                <c:pt idx="151">
                  <c:v>-1.0470243341418293</c:v>
                </c:pt>
                <c:pt idx="152">
                  <c:v>-0.1553500466330543</c:v>
                </c:pt>
                <c:pt idx="153">
                  <c:v>0.30950671716797351</c:v>
                </c:pt>
                <c:pt idx="154">
                  <c:v>1.5186814596661296</c:v>
                </c:pt>
                <c:pt idx="155">
                  <c:v>-0.23592570783037461</c:v>
                </c:pt>
                <c:pt idx="156">
                  <c:v>1.2165035766064096</c:v>
                </c:pt>
                <c:pt idx="157">
                  <c:v>-0.26732747404417839</c:v>
                </c:pt>
                <c:pt idx="158">
                  <c:v>0.52616793229538994</c:v>
                </c:pt>
                <c:pt idx="159">
                  <c:v>0.35557074937813271</c:v>
                </c:pt>
                <c:pt idx="160">
                  <c:v>-0.10610942913830729</c:v>
                </c:pt>
                <c:pt idx="161">
                  <c:v>0.23313283020197287</c:v>
                </c:pt>
                <c:pt idx="162">
                  <c:v>-0.90255783175958737</c:v>
                </c:pt>
                <c:pt idx="163">
                  <c:v>1.4637505379140261</c:v>
                </c:pt>
                <c:pt idx="164">
                  <c:v>-0.27860765013653432</c:v>
                </c:pt>
                <c:pt idx="165">
                  <c:v>-1.9694288082762832</c:v>
                </c:pt>
                <c:pt idx="166">
                  <c:v>0.60765229672260956</c:v>
                </c:pt>
                <c:pt idx="167">
                  <c:v>-0.51552833924976404</c:v>
                </c:pt>
                <c:pt idx="168">
                  <c:v>-1.1312676189451816</c:v>
                </c:pt>
                <c:pt idx="169">
                  <c:v>0.7886941744642143</c:v>
                </c:pt>
                <c:pt idx="170">
                  <c:v>0.7183581864451587</c:v>
                </c:pt>
              </c:numCache>
            </c:numRef>
          </c:xVal>
          <c:yVal>
            <c:numRef>
              <c:f>'SGI-detrending of age-detr SrCa'!$AC$4:$AC$177</c:f>
              <c:numCache>
                <c:formatCode>0.00</c:formatCode>
                <c:ptCount val="174"/>
                <c:pt idx="3">
                  <c:v>0.82558773940136898</c:v>
                </c:pt>
                <c:pt idx="4">
                  <c:v>0.91322723882681112</c:v>
                </c:pt>
                <c:pt idx="5">
                  <c:v>0.78467896892499212</c:v>
                </c:pt>
                <c:pt idx="6">
                  <c:v>0.78076999610953624</c:v>
                </c:pt>
                <c:pt idx="7">
                  <c:v>0.8188007284650356</c:v>
                </c:pt>
                <c:pt idx="8">
                  <c:v>0.9856767413501788</c:v>
                </c:pt>
                <c:pt idx="9">
                  <c:v>1.0703310704879927</c:v>
                </c:pt>
                <c:pt idx="10">
                  <c:v>1.0367361900433274</c:v>
                </c:pt>
                <c:pt idx="11">
                  <c:v>0.86920166676676125</c:v>
                </c:pt>
                <c:pt idx="12">
                  <c:v>0.79995978425668712</c:v>
                </c:pt>
                <c:pt idx="13">
                  <c:v>0.8552469781305132</c:v>
                </c:pt>
                <c:pt idx="14">
                  <c:v>0.85998444213212843</c:v>
                </c:pt>
                <c:pt idx="15">
                  <c:v>0.96532178580897054</c:v>
                </c:pt>
                <c:pt idx="16">
                  <c:v>0.97534070101522197</c:v>
                </c:pt>
                <c:pt idx="17">
                  <c:v>0.88534532613068151</c:v>
                </c:pt>
                <c:pt idx="18">
                  <c:v>1.0815608230445135</c:v>
                </c:pt>
                <c:pt idx="19">
                  <c:v>1.0756671696929445</c:v>
                </c:pt>
                <c:pt idx="20">
                  <c:v>0.98517162853974138</c:v>
                </c:pt>
                <c:pt idx="21">
                  <c:v>0.83721854610547242</c:v>
                </c:pt>
                <c:pt idx="22">
                  <c:v>0.65082101850190344</c:v>
                </c:pt>
                <c:pt idx="23">
                  <c:v>0.64624792207996151</c:v>
                </c:pt>
                <c:pt idx="24">
                  <c:v>0.53615532833619761</c:v>
                </c:pt>
                <c:pt idx="25">
                  <c:v>0.63106384582789665</c:v>
                </c:pt>
                <c:pt idx="26">
                  <c:v>0.68279472948946107</c:v>
                </c:pt>
                <c:pt idx="27">
                  <c:v>0.78506440075994821</c:v>
                </c:pt>
                <c:pt idx="28">
                  <c:v>0.80663777741963238</c:v>
                </c:pt>
                <c:pt idx="29">
                  <c:v>0.97523726379702214</c:v>
                </c:pt>
                <c:pt idx="30">
                  <c:v>1.2399405808488777</c:v>
                </c:pt>
                <c:pt idx="31">
                  <c:v>1.4084972232289419</c:v>
                </c:pt>
                <c:pt idx="32">
                  <c:v>1.262033247359998</c:v>
                </c:pt>
                <c:pt idx="33">
                  <c:v>1.1873922714244456</c:v>
                </c:pt>
                <c:pt idx="34">
                  <c:v>1.2448394003996592</c:v>
                </c:pt>
                <c:pt idx="35">
                  <c:v>0.98732485948224802</c:v>
                </c:pt>
                <c:pt idx="36">
                  <c:v>0.75860697627166018</c:v>
                </c:pt>
                <c:pt idx="37">
                  <c:v>0.75310073250811183</c:v>
                </c:pt>
                <c:pt idx="38">
                  <c:v>0.92511610766917352</c:v>
                </c:pt>
                <c:pt idx="39">
                  <c:v>0.85552388665581769</c:v>
                </c:pt>
                <c:pt idx="40">
                  <c:v>0.91881033390537892</c:v>
                </c:pt>
                <c:pt idx="41">
                  <c:v>1.1225089443784564</c:v>
                </c:pt>
                <c:pt idx="42">
                  <c:v>1.170829274044574</c:v>
                </c:pt>
                <c:pt idx="43">
                  <c:v>1.2680402989985282</c:v>
                </c:pt>
                <c:pt idx="44">
                  <c:v>1.0920448304430894</c:v>
                </c:pt>
                <c:pt idx="45">
                  <c:v>0.72296348291955026</c:v>
                </c:pt>
                <c:pt idx="46">
                  <c:v>0.66236970870466505</c:v>
                </c:pt>
                <c:pt idx="47">
                  <c:v>0.79089560437565221</c:v>
                </c:pt>
                <c:pt idx="48">
                  <c:v>0.79509486852585154</c:v>
                </c:pt>
                <c:pt idx="49">
                  <c:v>0.66614112137214998</c:v>
                </c:pt>
                <c:pt idx="50">
                  <c:v>0.59050141266750733</c:v>
                </c:pt>
                <c:pt idx="51">
                  <c:v>0.53854620505615147</c:v>
                </c:pt>
                <c:pt idx="52">
                  <c:v>0.54783588848917708</c:v>
                </c:pt>
                <c:pt idx="53">
                  <c:v>0.64642750582509878</c:v>
                </c:pt>
                <c:pt idx="54">
                  <c:v>0.5181794253729497</c:v>
                </c:pt>
                <c:pt idx="55">
                  <c:v>0.53359274371964249</c:v>
                </c:pt>
                <c:pt idx="56">
                  <c:v>0.69074189631344085</c:v>
                </c:pt>
                <c:pt idx="57">
                  <c:v>0.46020843563476943</c:v>
                </c:pt>
                <c:pt idx="58">
                  <c:v>0.57455757232521798</c:v>
                </c:pt>
                <c:pt idx="59">
                  <c:v>0.75120488612360492</c:v>
                </c:pt>
                <c:pt idx="60">
                  <c:v>0.79245661243341581</c:v>
                </c:pt>
                <c:pt idx="61">
                  <c:v>0.64292700806420111</c:v>
                </c:pt>
                <c:pt idx="62">
                  <c:v>0.65748273649129985</c:v>
                </c:pt>
                <c:pt idx="63">
                  <c:v>0.79081427318547626</c:v>
                </c:pt>
                <c:pt idx="64">
                  <c:v>0.90419039453689221</c:v>
                </c:pt>
                <c:pt idx="65">
                  <c:v>0.9712475700358093</c:v>
                </c:pt>
                <c:pt idx="66">
                  <c:v>0.79175429277853759</c:v>
                </c:pt>
                <c:pt idx="67">
                  <c:v>0.7463404106364121</c:v>
                </c:pt>
                <c:pt idx="68">
                  <c:v>0.70602887911549261</c:v>
                </c:pt>
                <c:pt idx="69">
                  <c:v>0.84201673211578132</c:v>
                </c:pt>
                <c:pt idx="70">
                  <c:v>0.79981917858607099</c:v>
                </c:pt>
                <c:pt idx="71">
                  <c:v>0.79481724755664696</c:v>
                </c:pt>
                <c:pt idx="72">
                  <c:v>0.74146601450995586</c:v>
                </c:pt>
                <c:pt idx="73">
                  <c:v>0.74423306552878854</c:v>
                </c:pt>
                <c:pt idx="74">
                  <c:v>0.77218678593175694</c:v>
                </c:pt>
                <c:pt idx="75">
                  <c:v>0.88342612066274606</c:v>
                </c:pt>
                <c:pt idx="76">
                  <c:v>1.0866467034844258</c:v>
                </c:pt>
                <c:pt idx="77">
                  <c:v>1.0331589472940341</c:v>
                </c:pt>
                <c:pt idx="78">
                  <c:v>1.0041986203306315</c:v>
                </c:pt>
                <c:pt idx="79">
                  <c:v>1.0166507057639171</c:v>
                </c:pt>
                <c:pt idx="80">
                  <c:v>1.0558720725287396</c:v>
                </c:pt>
                <c:pt idx="81">
                  <c:v>0.97319671498615179</c:v>
                </c:pt>
                <c:pt idx="82">
                  <c:v>1.0106541517409544</c:v>
                </c:pt>
                <c:pt idx="83">
                  <c:v>0.81187727582531788</c:v>
                </c:pt>
                <c:pt idx="84">
                  <c:v>0.7700379506971009</c:v>
                </c:pt>
                <c:pt idx="85">
                  <c:v>0.77451008801488375</c:v>
                </c:pt>
                <c:pt idx="86">
                  <c:v>0.60975955991479447</c:v>
                </c:pt>
                <c:pt idx="87">
                  <c:v>0.8547750077599815</c:v>
                </c:pt>
                <c:pt idx="88">
                  <c:v>1.0594090310078097</c:v>
                </c:pt>
                <c:pt idx="89">
                  <c:v>1.0044712862332226</c:v>
                </c:pt>
                <c:pt idx="90">
                  <c:v>0.93593557088828294</c:v>
                </c:pt>
                <c:pt idx="91">
                  <c:v>1.2491570918941488</c:v>
                </c:pt>
                <c:pt idx="92">
                  <c:v>1.2614043016753507</c:v>
                </c:pt>
                <c:pt idx="93">
                  <c:v>1.3564108343379324</c:v>
                </c:pt>
                <c:pt idx="94">
                  <c:v>1.2391810459077743</c:v>
                </c:pt>
                <c:pt idx="95">
                  <c:v>1.0700642824526176</c:v>
                </c:pt>
                <c:pt idx="96">
                  <c:v>0.95467327041422401</c:v>
                </c:pt>
                <c:pt idx="97">
                  <c:v>0.93113067566560526</c:v>
                </c:pt>
                <c:pt idx="98">
                  <c:v>0.91485057685131521</c:v>
                </c:pt>
                <c:pt idx="99">
                  <c:v>0.99051130950870203</c:v>
                </c:pt>
                <c:pt idx="100">
                  <c:v>0.90190718425526362</c:v>
                </c:pt>
                <c:pt idx="101">
                  <c:v>0.83318039741128558</c:v>
                </c:pt>
                <c:pt idx="102">
                  <c:v>0.97661792984287477</c:v>
                </c:pt>
                <c:pt idx="103">
                  <c:v>1.015275030838461</c:v>
                </c:pt>
                <c:pt idx="104">
                  <c:v>1.1157780716346632</c:v>
                </c:pt>
                <c:pt idx="105">
                  <c:v>1.1779504595530563</c:v>
                </c:pt>
                <c:pt idx="106">
                  <c:v>1.2384938420994387</c:v>
                </c:pt>
                <c:pt idx="107">
                  <c:v>1.2953875518905604</c:v>
                </c:pt>
                <c:pt idx="108">
                  <c:v>1.2565807129700604</c:v>
                </c:pt>
                <c:pt idx="109">
                  <c:v>1.1764356052394542</c:v>
                </c:pt>
                <c:pt idx="110">
                  <c:v>1.0595154135297593</c:v>
                </c:pt>
                <c:pt idx="111">
                  <c:v>0.89880284313678727</c:v>
                </c:pt>
                <c:pt idx="112">
                  <c:v>0.88511342811641114</c:v>
                </c:pt>
                <c:pt idx="113">
                  <c:v>0.84334724932360505</c:v>
                </c:pt>
                <c:pt idx="114">
                  <c:v>0.84824482613721308</c:v>
                </c:pt>
                <c:pt idx="115">
                  <c:v>0.70224003568212912</c:v>
                </c:pt>
                <c:pt idx="116">
                  <c:v>0.84322905149578009</c:v>
                </c:pt>
                <c:pt idx="117">
                  <c:v>0.84123887740590664</c:v>
                </c:pt>
                <c:pt idx="118">
                  <c:v>0.90452173474116726</c:v>
                </c:pt>
                <c:pt idx="119">
                  <c:v>0.95024456234097487</c:v>
                </c:pt>
                <c:pt idx="120">
                  <c:v>0.78606467960754622</c:v>
                </c:pt>
                <c:pt idx="121">
                  <c:v>1.0182305130337852</c:v>
                </c:pt>
                <c:pt idx="122">
                  <c:v>0.94640598081893967</c:v>
                </c:pt>
                <c:pt idx="123">
                  <c:v>1.1018652324359728</c:v>
                </c:pt>
                <c:pt idx="124">
                  <c:v>0.99458559900847654</c:v>
                </c:pt>
                <c:pt idx="125">
                  <c:v>0.865955588396223</c:v>
                </c:pt>
                <c:pt idx="126">
                  <c:v>0.87505126791913823</c:v>
                </c:pt>
                <c:pt idx="127">
                  <c:v>0.82533489489369372</c:v>
                </c:pt>
                <c:pt idx="128">
                  <c:v>0.74147532096008251</c:v>
                </c:pt>
                <c:pt idx="129">
                  <c:v>0.76468387569824814</c:v>
                </c:pt>
                <c:pt idx="130">
                  <c:v>1.0963907931482966</c:v>
                </c:pt>
                <c:pt idx="131">
                  <c:v>0.9265546948436395</c:v>
                </c:pt>
                <c:pt idx="132">
                  <c:v>0.91758269376787738</c:v>
                </c:pt>
                <c:pt idx="133">
                  <c:v>0.8173578554974984</c:v>
                </c:pt>
                <c:pt idx="134">
                  <c:v>0.89032561511824859</c:v>
                </c:pt>
                <c:pt idx="135">
                  <c:v>1.0806019629361319</c:v>
                </c:pt>
                <c:pt idx="136">
                  <c:v>0.79721474811707849</c:v>
                </c:pt>
                <c:pt idx="137">
                  <c:v>0.75233134535800306</c:v>
                </c:pt>
                <c:pt idx="138">
                  <c:v>0.89192604603542569</c:v>
                </c:pt>
                <c:pt idx="139">
                  <c:v>0.91758614530659877</c:v>
                </c:pt>
                <c:pt idx="140">
                  <c:v>0.90709299342809335</c:v>
                </c:pt>
                <c:pt idx="141">
                  <c:v>0.95115287637302914</c:v>
                </c:pt>
                <c:pt idx="142">
                  <c:v>0.86473453839618952</c:v>
                </c:pt>
                <c:pt idx="143">
                  <c:v>0.78016753338288669</c:v>
                </c:pt>
                <c:pt idx="144">
                  <c:v>0.73673635601488541</c:v>
                </c:pt>
                <c:pt idx="145">
                  <c:v>0.62256400809647061</c:v>
                </c:pt>
                <c:pt idx="146">
                  <c:v>1.0442221193858803</c:v>
                </c:pt>
                <c:pt idx="147">
                  <c:v>0.86391907807227852</c:v>
                </c:pt>
                <c:pt idx="148">
                  <c:v>0.80589860743578634</c:v>
                </c:pt>
                <c:pt idx="149">
                  <c:v>0.80140005205917475</c:v>
                </c:pt>
                <c:pt idx="150">
                  <c:v>0.78336447534164733</c:v>
                </c:pt>
                <c:pt idx="151">
                  <c:v>0.7573891959810054</c:v>
                </c:pt>
                <c:pt idx="152">
                  <c:v>0.76227610078603669</c:v>
                </c:pt>
                <c:pt idx="153">
                  <c:v>0.9074081117126106</c:v>
                </c:pt>
                <c:pt idx="154">
                  <c:v>0.98505438186643568</c:v>
                </c:pt>
                <c:pt idx="155">
                  <c:v>0.8059585862474965</c:v>
                </c:pt>
                <c:pt idx="156">
                  <c:v>0.96271190623011493</c:v>
                </c:pt>
                <c:pt idx="157">
                  <c:v>0.71858680503508743</c:v>
                </c:pt>
                <c:pt idx="158">
                  <c:v>0.84634047356540987</c:v>
                </c:pt>
                <c:pt idx="159">
                  <c:v>0.82540335632285344</c:v>
                </c:pt>
                <c:pt idx="160">
                  <c:v>0.80035179886816166</c:v>
                </c:pt>
                <c:pt idx="161">
                  <c:v>0.82692366603793066</c:v>
                </c:pt>
                <c:pt idx="162">
                  <c:v>0.72520113550830456</c:v>
                </c:pt>
                <c:pt idx="163">
                  <c:v>0.94684287622086138</c:v>
                </c:pt>
                <c:pt idx="164">
                  <c:v>0.80395834982539371</c:v>
                </c:pt>
                <c:pt idx="165">
                  <c:v>0.65680934823837467</c:v>
                </c:pt>
                <c:pt idx="166">
                  <c:v>0.86244754454070127</c:v>
                </c:pt>
                <c:pt idx="167">
                  <c:v>0.75278540366962776</c:v>
                </c:pt>
                <c:pt idx="168">
                  <c:v>0.69434684851192152</c:v>
                </c:pt>
                <c:pt idx="169">
                  <c:v>0.98368173381987933</c:v>
                </c:pt>
                <c:pt idx="170">
                  <c:v>1.0252209290109193</c:v>
                </c:pt>
              </c:numCache>
            </c:numRef>
          </c:yVal>
          <c:smooth val="0"/>
          <c:extLst>
            <c:ext xmlns:c16="http://schemas.microsoft.com/office/drawing/2014/chart" uri="{C3380CC4-5D6E-409C-BE32-E72D297353CC}">
              <c16:uniqueId val="{00000003-23F0-40EE-8CE3-AB108623189B}"/>
            </c:ext>
          </c:extLst>
        </c:ser>
        <c:dLbls>
          <c:showLegendKey val="0"/>
          <c:showVal val="0"/>
          <c:showCatName val="0"/>
          <c:showSerName val="0"/>
          <c:showPercent val="0"/>
          <c:showBubbleSize val="0"/>
        </c:dLbls>
        <c:axId val="693322688"/>
        <c:axId val="693320720"/>
      </c:scatterChart>
      <c:valAx>
        <c:axId val="69332268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0720"/>
        <c:crosses val="autoZero"/>
        <c:crossBetween val="midCat"/>
      </c:valAx>
      <c:valAx>
        <c:axId val="6933207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2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9.0765133789652092E-2"/>
                  <c:y val="0.1232289387906098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trendlineLbl>
          </c:trendline>
          <c:xVal>
            <c:numRef>
              <c:f>'SGI-detrending of age-detr SrCa'!$AI$4:$AI$177</c:f>
              <c:numCache>
                <c:formatCode>0.00</c:formatCode>
                <c:ptCount val="174"/>
                <c:pt idx="4">
                  <c:v>0.84898834679937707</c:v>
                </c:pt>
                <c:pt idx="5">
                  <c:v>-0.10838724753596576</c:v>
                </c:pt>
                <c:pt idx="6">
                  <c:v>-0.59584019166883573</c:v>
                </c:pt>
                <c:pt idx="7">
                  <c:v>0.72824272314121796</c:v>
                </c:pt>
                <c:pt idx="8">
                  <c:v>0.21691092479259061</c:v>
                </c:pt>
                <c:pt idx="9">
                  <c:v>0.13988496577526302</c:v>
                </c:pt>
                <c:pt idx="10">
                  <c:v>-1.2154236998506331</c:v>
                </c:pt>
                <c:pt idx="11">
                  <c:v>-8.4112489185189154E-2</c:v>
                </c:pt>
                <c:pt idx="12">
                  <c:v>-0.60629832252136662</c:v>
                </c:pt>
                <c:pt idx="13">
                  <c:v>0.70139506465772161</c:v>
                </c:pt>
                <c:pt idx="14">
                  <c:v>0.4880189798557209</c:v>
                </c:pt>
                <c:pt idx="15">
                  <c:v>-1.3042336744677103</c:v>
                </c:pt>
                <c:pt idx="16">
                  <c:v>-0.512061719055937</c:v>
                </c:pt>
                <c:pt idx="17">
                  <c:v>-0.37909918879757892</c:v>
                </c:pt>
                <c:pt idx="18">
                  <c:v>2.1102355536387409</c:v>
                </c:pt>
                <c:pt idx="19">
                  <c:v>-0.13675737164149815</c:v>
                </c:pt>
                <c:pt idx="20">
                  <c:v>-1.3837994899291219E-2</c:v>
                </c:pt>
                <c:pt idx="21">
                  <c:v>-1.0434802021388927</c:v>
                </c:pt>
                <c:pt idx="22">
                  <c:v>-0.43324733206112476</c:v>
                </c:pt>
                <c:pt idx="23">
                  <c:v>1.0259874482371387</c:v>
                </c:pt>
                <c:pt idx="24">
                  <c:v>0.95983226095104168</c:v>
                </c:pt>
                <c:pt idx="25">
                  <c:v>-0.13044498157603954</c:v>
                </c:pt>
                <c:pt idx="26">
                  <c:v>0.506923225824084</c:v>
                </c:pt>
                <c:pt idx="27">
                  <c:v>-1.6078960920867567</c:v>
                </c:pt>
                <c:pt idx="28">
                  <c:v>0.99490486392588917</c:v>
                </c:pt>
                <c:pt idx="29">
                  <c:v>0.17757337486877126</c:v>
                </c:pt>
                <c:pt idx="30">
                  <c:v>0.68421091023556646</c:v>
                </c:pt>
                <c:pt idx="31">
                  <c:v>-1.2910960966737035</c:v>
                </c:pt>
                <c:pt idx="32">
                  <c:v>0.1456205526048038</c:v>
                </c:pt>
                <c:pt idx="33">
                  <c:v>0.21290198286687848</c:v>
                </c:pt>
                <c:pt idx="34">
                  <c:v>0.76757156916203351</c:v>
                </c:pt>
                <c:pt idx="35">
                  <c:v>-1.8947209583113966</c:v>
                </c:pt>
                <c:pt idx="36">
                  <c:v>-0.10887855423185346</c:v>
                </c:pt>
                <c:pt idx="37">
                  <c:v>0.18830779349178559</c:v>
                </c:pt>
                <c:pt idx="38">
                  <c:v>2.0598511094624801</c:v>
                </c:pt>
                <c:pt idx="39">
                  <c:v>1.3550767273097992</c:v>
                </c:pt>
                <c:pt idx="40">
                  <c:v>-0.45853558287453172</c:v>
                </c:pt>
                <c:pt idx="41">
                  <c:v>0.38804318653464409</c:v>
                </c:pt>
                <c:pt idx="42">
                  <c:v>-1.5271435905336002</c:v>
                </c:pt>
                <c:pt idx="43">
                  <c:v>-1.2903197144947474</c:v>
                </c:pt>
                <c:pt idx="44">
                  <c:v>-0.84696879243394541</c:v>
                </c:pt>
                <c:pt idx="45">
                  <c:v>-1.2071113630952974</c:v>
                </c:pt>
                <c:pt idx="46">
                  <c:v>0.46667229355619888</c:v>
                </c:pt>
                <c:pt idx="47">
                  <c:v>1.6777304793013026</c:v>
                </c:pt>
                <c:pt idx="48">
                  <c:v>-0.57431769285135181</c:v>
                </c:pt>
                <c:pt idx="49">
                  <c:v>-0.73242438385018227</c:v>
                </c:pt>
                <c:pt idx="50">
                  <c:v>-3.1063546497493794E-2</c:v>
                </c:pt>
                <c:pt idx="51">
                  <c:v>0.27669906329823807</c:v>
                </c:pt>
                <c:pt idx="52">
                  <c:v>-0.33331524920469668</c:v>
                </c:pt>
                <c:pt idx="53">
                  <c:v>0.71796933570262833</c:v>
                </c:pt>
                <c:pt idx="54">
                  <c:v>-0.36664320201783041</c:v>
                </c:pt>
                <c:pt idx="55">
                  <c:v>0.97170014326275667</c:v>
                </c:pt>
                <c:pt idx="56">
                  <c:v>0.96332370015414681</c:v>
                </c:pt>
                <c:pt idx="57">
                  <c:v>0.31185976162640011</c:v>
                </c:pt>
                <c:pt idx="58">
                  <c:v>0.52796266428292804</c:v>
                </c:pt>
                <c:pt idx="59">
                  <c:v>0.19365482441467474</c:v>
                </c:pt>
                <c:pt idx="60">
                  <c:v>-0.91597532815842231</c:v>
                </c:pt>
                <c:pt idx="61">
                  <c:v>-0.85491190266675621</c:v>
                </c:pt>
                <c:pt idx="62">
                  <c:v>-0.48665678433048976</c:v>
                </c:pt>
                <c:pt idx="63">
                  <c:v>0.1969782093008266</c:v>
                </c:pt>
                <c:pt idx="64">
                  <c:v>-0.93202484367548988</c:v>
                </c:pt>
                <c:pt idx="65">
                  <c:v>0.19221742347024365</c:v>
                </c:pt>
                <c:pt idx="66">
                  <c:v>-9.2761902118149667E-3</c:v>
                </c:pt>
                <c:pt idx="67">
                  <c:v>-0.69198019743120864</c:v>
                </c:pt>
                <c:pt idx="68">
                  <c:v>-0.28034902751588203</c:v>
                </c:pt>
                <c:pt idx="69">
                  <c:v>1.7651957333751691</c:v>
                </c:pt>
                <c:pt idx="70">
                  <c:v>-0.67702713929602232</c:v>
                </c:pt>
                <c:pt idx="71">
                  <c:v>-0.56073707429683561</c:v>
                </c:pt>
                <c:pt idx="72">
                  <c:v>0.86649017947922613</c:v>
                </c:pt>
                <c:pt idx="73">
                  <c:v>1.3028663384261323</c:v>
                </c:pt>
                <c:pt idx="74">
                  <c:v>1.3426715654056105</c:v>
                </c:pt>
                <c:pt idx="75">
                  <c:v>-0.81470657420971826</c:v>
                </c:pt>
                <c:pt idx="76">
                  <c:v>0.27139356542725479</c:v>
                </c:pt>
                <c:pt idx="77">
                  <c:v>-0.45568416005660295</c:v>
                </c:pt>
                <c:pt idx="78">
                  <c:v>-0.91142509753164902</c:v>
                </c:pt>
                <c:pt idx="79">
                  <c:v>-0.9383757513493417</c:v>
                </c:pt>
                <c:pt idx="80">
                  <c:v>-0.70135120403613649</c:v>
                </c:pt>
                <c:pt idx="81">
                  <c:v>-0.36850974136523451</c:v>
                </c:pt>
                <c:pt idx="82">
                  <c:v>-0.3544500221873137</c:v>
                </c:pt>
                <c:pt idx="83">
                  <c:v>-0.35402144951918901</c:v>
                </c:pt>
                <c:pt idx="84">
                  <c:v>0.7337948025398765</c:v>
                </c:pt>
                <c:pt idx="85">
                  <c:v>-0.57086381067234571</c:v>
                </c:pt>
                <c:pt idx="86">
                  <c:v>0.70997619638939302</c:v>
                </c:pt>
                <c:pt idx="87">
                  <c:v>2.3140094595791139</c:v>
                </c:pt>
                <c:pt idx="88">
                  <c:v>1.318097388784637</c:v>
                </c:pt>
                <c:pt idx="89">
                  <c:v>-0.53377836418218005</c:v>
                </c:pt>
                <c:pt idx="90">
                  <c:v>-1.5164532750778672</c:v>
                </c:pt>
                <c:pt idx="91">
                  <c:v>1.5522258313805539</c:v>
                </c:pt>
                <c:pt idx="92">
                  <c:v>-1.2199080410687948</c:v>
                </c:pt>
                <c:pt idx="93">
                  <c:v>-0.47127170153952902</c:v>
                </c:pt>
                <c:pt idx="94">
                  <c:v>-0.7034773502072097</c:v>
                </c:pt>
                <c:pt idx="95">
                  <c:v>-1.19959224887605</c:v>
                </c:pt>
                <c:pt idx="96">
                  <c:v>-1.4629080899924016</c:v>
                </c:pt>
                <c:pt idx="97">
                  <c:v>1.6570525503392166</c:v>
                </c:pt>
                <c:pt idx="98">
                  <c:v>1.8111956284439026</c:v>
                </c:pt>
                <c:pt idx="99">
                  <c:v>-0.2796481534913407</c:v>
                </c:pt>
                <c:pt idx="100">
                  <c:v>-0.85651592873200944</c:v>
                </c:pt>
                <c:pt idx="101">
                  <c:v>-0.17720119353001584</c:v>
                </c:pt>
                <c:pt idx="102">
                  <c:v>2.5761653493459131</c:v>
                </c:pt>
                <c:pt idx="103">
                  <c:v>0.58125439469964579</c:v>
                </c:pt>
                <c:pt idx="104">
                  <c:v>-0.52757441394538074</c:v>
                </c:pt>
                <c:pt idx="105">
                  <c:v>-0.12057063600354355</c:v>
                </c:pt>
                <c:pt idx="106">
                  <c:v>-0.817529303264939</c:v>
                </c:pt>
                <c:pt idx="107">
                  <c:v>-0.81635538798409557</c:v>
                </c:pt>
                <c:pt idx="108">
                  <c:v>-0.9647294320370583</c:v>
                </c:pt>
                <c:pt idx="109">
                  <c:v>-0.43121612197146159</c:v>
                </c:pt>
                <c:pt idx="110">
                  <c:v>0.60595677611211995</c:v>
                </c:pt>
                <c:pt idx="111">
                  <c:v>-0.19003279424943223</c:v>
                </c:pt>
                <c:pt idx="112">
                  <c:v>0.92582239218863227</c:v>
                </c:pt>
                <c:pt idx="113">
                  <c:v>-0.52700371890102304</c:v>
                </c:pt>
                <c:pt idx="114">
                  <c:v>-0.35154706410943887</c:v>
                </c:pt>
                <c:pt idx="115">
                  <c:v>-1.0013931896184627</c:v>
                </c:pt>
                <c:pt idx="116">
                  <c:v>1.2553470744275543</c:v>
                </c:pt>
                <c:pt idx="117">
                  <c:v>1.6232641044828164</c:v>
                </c:pt>
                <c:pt idx="118">
                  <c:v>-1.5031797680592067</c:v>
                </c:pt>
                <c:pt idx="119">
                  <c:v>0.55278875919146342</c:v>
                </c:pt>
                <c:pt idx="120">
                  <c:v>0.51041072849266356</c:v>
                </c:pt>
                <c:pt idx="121">
                  <c:v>2.6078829625514444</c:v>
                </c:pt>
                <c:pt idx="122">
                  <c:v>-1.8724542442695058</c:v>
                </c:pt>
                <c:pt idx="123">
                  <c:v>-1.72534204166064</c:v>
                </c:pt>
                <c:pt idx="124">
                  <c:v>-0.90294308851314653</c:v>
                </c:pt>
                <c:pt idx="125">
                  <c:v>0.10056037518250782</c:v>
                </c:pt>
                <c:pt idx="126">
                  <c:v>0.53934585299929216</c:v>
                </c:pt>
                <c:pt idx="127">
                  <c:v>1.5296193167194447</c:v>
                </c:pt>
                <c:pt idx="128">
                  <c:v>-1.4930936042887435</c:v>
                </c:pt>
                <c:pt idx="129">
                  <c:v>-0.14943485179713692</c:v>
                </c:pt>
                <c:pt idx="130">
                  <c:v>2.5033670915446802</c:v>
                </c:pt>
                <c:pt idx="131">
                  <c:v>0.24126754389682722</c:v>
                </c:pt>
                <c:pt idx="132">
                  <c:v>-0.45290605995752581</c:v>
                </c:pt>
                <c:pt idx="133">
                  <c:v>-0.81513453681333703</c:v>
                </c:pt>
                <c:pt idx="134">
                  <c:v>-1.8762385962343087</c:v>
                </c:pt>
                <c:pt idx="135">
                  <c:v>1.4681804333744963</c:v>
                </c:pt>
                <c:pt idx="136">
                  <c:v>-2.0605725322484179</c:v>
                </c:pt>
                <c:pt idx="137">
                  <c:v>0.35655020392323117</c:v>
                </c:pt>
                <c:pt idx="138">
                  <c:v>0.34850127744684556</c:v>
                </c:pt>
                <c:pt idx="139">
                  <c:v>1.3140645250895797</c:v>
                </c:pt>
                <c:pt idx="140">
                  <c:v>1.3244746740531035</c:v>
                </c:pt>
                <c:pt idx="141">
                  <c:v>-1.9669355463531746</c:v>
                </c:pt>
                <c:pt idx="142">
                  <c:v>1.52363172458852</c:v>
                </c:pt>
                <c:pt idx="143">
                  <c:v>0.28819096904191543</c:v>
                </c:pt>
                <c:pt idx="144">
                  <c:v>-0.72750836756671533</c:v>
                </c:pt>
                <c:pt idx="145">
                  <c:v>-0.58522710088624097</c:v>
                </c:pt>
                <c:pt idx="146">
                  <c:v>1.9924185867390416</c:v>
                </c:pt>
                <c:pt idx="147">
                  <c:v>0.47067236856268069</c:v>
                </c:pt>
                <c:pt idx="148">
                  <c:v>-0.26086061327387072</c:v>
                </c:pt>
                <c:pt idx="149">
                  <c:v>-7.4135663507322869E-4</c:v>
                </c:pt>
                <c:pt idx="150">
                  <c:v>-1.8022099410131909</c:v>
                </c:pt>
                <c:pt idx="151">
                  <c:v>-0.6778639692152123</c:v>
                </c:pt>
                <c:pt idx="152">
                  <c:v>-0.64882726105522259</c:v>
                </c:pt>
                <c:pt idx="153">
                  <c:v>-0.37198634670194924</c:v>
                </c:pt>
                <c:pt idx="154">
                  <c:v>0.64960593497834307</c:v>
                </c:pt>
                <c:pt idx="155">
                  <c:v>9.9495251435980009E-2</c:v>
                </c:pt>
                <c:pt idx="156">
                  <c:v>0.42158733682639166</c:v>
                </c:pt>
                <c:pt idx="157">
                  <c:v>-0.27109708585278092</c:v>
                </c:pt>
                <c:pt idx="158">
                  <c:v>0.27725976007886777</c:v>
                </c:pt>
                <c:pt idx="159">
                  <c:v>0.51028811311929445</c:v>
                </c:pt>
                <c:pt idx="160">
                  <c:v>-1.499173309791523E-2</c:v>
                </c:pt>
                <c:pt idx="161">
                  <c:v>0.51109119206268916</c:v>
                </c:pt>
                <c:pt idx="162">
                  <c:v>-0.74442328032956062</c:v>
                </c:pt>
                <c:pt idx="163">
                  <c:v>1.9257551848944274</c:v>
                </c:pt>
                <c:pt idx="164">
                  <c:v>2.8617066377296434E-2</c:v>
                </c:pt>
                <c:pt idx="165">
                  <c:v>-7.6411067084196038E-2</c:v>
                </c:pt>
                <c:pt idx="166">
                  <c:v>-0.85071979185992774</c:v>
                </c:pt>
                <c:pt idx="167">
                  <c:v>-1.4037500927116284</c:v>
                </c:pt>
                <c:pt idx="168">
                  <c:v>2.1114909077971256E-2</c:v>
                </c:pt>
                <c:pt idx="169">
                  <c:v>0.1210543839180328</c:v>
                </c:pt>
                <c:pt idx="170">
                  <c:v>-0.44521105466256933</c:v>
                </c:pt>
                <c:pt idx="171">
                  <c:v>0.12399195226174162</c:v>
                </c:pt>
                <c:pt idx="172">
                  <c:v>0.66816517699598199</c:v>
                </c:pt>
                <c:pt idx="173">
                  <c:v>0.14077342523416947</c:v>
                </c:pt>
              </c:numCache>
            </c:numRef>
          </c:xVal>
          <c:yVal>
            <c:numRef>
              <c:f>'SGI-detrending of age-detr SrCa'!$AK$4:$AK$177</c:f>
              <c:numCache>
                <c:formatCode>0.00</c:formatCode>
                <c:ptCount val="174"/>
                <c:pt idx="4">
                  <c:v>1.2302343446636619</c:v>
                </c:pt>
                <c:pt idx="5">
                  <c:v>1.2340594228944957</c:v>
                </c:pt>
                <c:pt idx="6">
                  <c:v>1.251135244455162</c:v>
                </c:pt>
                <c:pt idx="7">
                  <c:v>1.371186359802036</c:v>
                </c:pt>
                <c:pt idx="8">
                  <c:v>1.4590462894306573</c:v>
                </c:pt>
                <c:pt idx="9">
                  <c:v>1.460911495427921</c:v>
                </c:pt>
                <c:pt idx="10">
                  <c:v>1.4263562870031985</c:v>
                </c:pt>
                <c:pt idx="11">
                  <c:v>1.4050914833589743</c:v>
                </c:pt>
                <c:pt idx="12">
                  <c:v>1.337853278024181</c:v>
                </c:pt>
                <c:pt idx="13">
                  <c:v>1.230669207402483</c:v>
                </c:pt>
                <c:pt idx="14">
                  <c:v>1.1449828529214756</c:v>
                </c:pt>
                <c:pt idx="15">
                  <c:v>1.0852116250732922</c:v>
                </c:pt>
                <c:pt idx="16">
                  <c:v>0.99151826087184469</c:v>
                </c:pt>
                <c:pt idx="17">
                  <c:v>0.9230567693015177</c:v>
                </c:pt>
                <c:pt idx="18">
                  <c:v>0.85535662295347725</c:v>
                </c:pt>
                <c:pt idx="19">
                  <c:v>0.87720676495507743</c:v>
                </c:pt>
                <c:pt idx="20">
                  <c:v>0.92128721248421663</c:v>
                </c:pt>
                <c:pt idx="21">
                  <c:v>0.88396534476541389</c:v>
                </c:pt>
                <c:pt idx="22">
                  <c:v>0.79274026042999446</c:v>
                </c:pt>
                <c:pt idx="23">
                  <c:v>0.72991369630326086</c:v>
                </c:pt>
                <c:pt idx="24">
                  <c:v>0.88120912064048063</c:v>
                </c:pt>
                <c:pt idx="25">
                  <c:v>1.0308833752160236</c:v>
                </c:pt>
                <c:pt idx="26">
                  <c:v>1.007512208684342</c:v>
                </c:pt>
                <c:pt idx="27">
                  <c:v>0.88394465632951857</c:v>
                </c:pt>
                <c:pt idx="28">
                  <c:v>0.78006465407522807</c:v>
                </c:pt>
                <c:pt idx="29">
                  <c:v>0.81620791711936147</c:v>
                </c:pt>
                <c:pt idx="30">
                  <c:v>0.96383868469667799</c:v>
                </c:pt>
                <c:pt idx="31">
                  <c:v>1.015053114370249</c:v>
                </c:pt>
                <c:pt idx="32">
                  <c:v>0.99321212811875803</c:v>
                </c:pt>
                <c:pt idx="33">
                  <c:v>0.96902077833295208</c:v>
                </c:pt>
                <c:pt idx="34">
                  <c:v>1.003611553417517</c:v>
                </c:pt>
                <c:pt idx="35">
                  <c:v>0.98736406025425572</c:v>
                </c:pt>
                <c:pt idx="36">
                  <c:v>0.93894617003237335</c:v>
                </c:pt>
                <c:pt idx="37">
                  <c:v>0.84702851745070817</c:v>
                </c:pt>
                <c:pt idx="38">
                  <c:v>0.88095257114087677</c:v>
                </c:pt>
                <c:pt idx="39">
                  <c:v>1.1311510907327718</c:v>
                </c:pt>
                <c:pt idx="40">
                  <c:v>1.3463897773274711</c:v>
                </c:pt>
                <c:pt idx="41">
                  <c:v>1.4749301456842243</c:v>
                </c:pt>
                <c:pt idx="42">
                  <c:v>1.4508546975215078</c:v>
                </c:pt>
                <c:pt idx="43">
                  <c:v>1.388261272862974</c:v>
                </c:pt>
                <c:pt idx="44">
                  <c:v>1.2446443755490435</c:v>
                </c:pt>
                <c:pt idx="45">
                  <c:v>1.049779759842032</c:v>
                </c:pt>
                <c:pt idx="46">
                  <c:v>0.86001449682094422</c:v>
                </c:pt>
                <c:pt idx="47">
                  <c:v>0.88009018578932352</c:v>
                </c:pt>
                <c:pt idx="48">
                  <c:v>0.99623186775542205</c:v>
                </c:pt>
                <c:pt idx="49">
                  <c:v>1.0207126660062145</c:v>
                </c:pt>
                <c:pt idx="50">
                  <c:v>0.93649293999988736</c:v>
                </c:pt>
                <c:pt idx="51">
                  <c:v>0.84556742820232689</c:v>
                </c:pt>
                <c:pt idx="52">
                  <c:v>0.73982211426854882</c:v>
                </c:pt>
                <c:pt idx="53">
                  <c:v>0.79748149940580393</c:v>
                </c:pt>
                <c:pt idx="54">
                  <c:v>0.81494247795829522</c:v>
                </c:pt>
                <c:pt idx="55">
                  <c:v>0.71453361935570769</c:v>
                </c:pt>
                <c:pt idx="56">
                  <c:v>0.74857702356940203</c:v>
                </c:pt>
                <c:pt idx="57">
                  <c:v>0.77511925769042533</c:v>
                </c:pt>
                <c:pt idx="58">
                  <c:v>0.80545336422548686</c:v>
                </c:pt>
                <c:pt idx="59">
                  <c:v>0.97696711011264825</c:v>
                </c:pt>
                <c:pt idx="60">
                  <c:v>1.0679511504390828</c:v>
                </c:pt>
                <c:pt idx="61">
                  <c:v>1.0662229168347976</c:v>
                </c:pt>
                <c:pt idx="62">
                  <c:v>1.0565926135349923</c:v>
                </c:pt>
                <c:pt idx="63">
                  <c:v>1.030265551146498</c:v>
                </c:pt>
                <c:pt idx="64">
                  <c:v>1.0691186132704371</c:v>
                </c:pt>
                <c:pt idx="65">
                  <c:v>1.0828828912623802</c:v>
                </c:pt>
                <c:pt idx="66">
                  <c:v>0.97223107812787601</c:v>
                </c:pt>
                <c:pt idx="67">
                  <c:v>0.91212467942659048</c:v>
                </c:pt>
                <c:pt idx="68">
                  <c:v>0.91456542009011033</c:v>
                </c:pt>
                <c:pt idx="69">
                  <c:v>1.0185316531747675</c:v>
                </c:pt>
                <c:pt idx="70">
                  <c:v>1.0802660947784299</c:v>
                </c:pt>
                <c:pt idx="71">
                  <c:v>1.0526995297423998</c:v>
                </c:pt>
                <c:pt idx="72">
                  <c:v>0.91521038777654806</c:v>
                </c:pt>
                <c:pt idx="73">
                  <c:v>0.81447332647388815</c:v>
                </c:pt>
                <c:pt idx="74">
                  <c:v>0.99627781524322256</c:v>
                </c:pt>
                <c:pt idx="75">
                  <c:v>1.1180724880248478</c:v>
                </c:pt>
                <c:pt idx="76">
                  <c:v>1.1554143429035459</c:v>
                </c:pt>
                <c:pt idx="77">
                  <c:v>1.174349571805702</c:v>
                </c:pt>
                <c:pt idx="78">
                  <c:v>1.2301869150534852</c:v>
                </c:pt>
                <c:pt idx="79">
                  <c:v>1.2224752982224896</c:v>
                </c:pt>
                <c:pt idx="80">
                  <c:v>1.0849212657071172</c:v>
                </c:pt>
                <c:pt idx="81">
                  <c:v>0.96343406632959971</c:v>
                </c:pt>
                <c:pt idx="82">
                  <c:v>0.97417797241757009</c:v>
                </c:pt>
                <c:pt idx="83">
                  <c:v>0.90713521022727184</c:v>
                </c:pt>
                <c:pt idx="84">
                  <c:v>0.86062553045550128</c:v>
                </c:pt>
                <c:pt idx="85">
                  <c:v>0.90507932834653793</c:v>
                </c:pt>
                <c:pt idx="86">
                  <c:v>0.78077979929045394</c:v>
                </c:pt>
                <c:pt idx="87">
                  <c:v>0.74683673509324633</c:v>
                </c:pt>
                <c:pt idx="88">
                  <c:v>0.9115346904100543</c:v>
                </c:pt>
                <c:pt idx="89">
                  <c:v>1.0640703834666809</c:v>
                </c:pt>
                <c:pt idx="90">
                  <c:v>0.98085689287986311</c:v>
                </c:pt>
                <c:pt idx="91">
                  <c:v>1.1386034888177679</c:v>
                </c:pt>
                <c:pt idx="92">
                  <c:v>1.2317229978379909</c:v>
                </c:pt>
                <c:pt idx="93">
                  <c:v>1.2001434927354988</c:v>
                </c:pt>
                <c:pt idx="94">
                  <c:v>1.2909219226129403</c:v>
                </c:pt>
                <c:pt idx="95">
                  <c:v>1.2568613807626638</c:v>
                </c:pt>
                <c:pt idx="96">
                  <c:v>1.0277496001650805</c:v>
                </c:pt>
                <c:pt idx="97">
                  <c:v>0.81299686838330198</c:v>
                </c:pt>
                <c:pt idx="98">
                  <c:v>0.94436256668274088</c:v>
                </c:pt>
                <c:pt idx="99">
                  <c:v>1.1355104638043605</c:v>
                </c:pt>
                <c:pt idx="100">
                  <c:v>1.0715151653527879</c:v>
                </c:pt>
                <c:pt idx="101">
                  <c:v>0.9240296441700957</c:v>
                </c:pt>
                <c:pt idx="102">
                  <c:v>0.9378757536915272</c:v>
                </c:pt>
                <c:pt idx="103">
                  <c:v>1.0647357149524099</c:v>
                </c:pt>
                <c:pt idx="104">
                  <c:v>1.1054706166763171</c:v>
                </c:pt>
                <c:pt idx="105">
                  <c:v>1.1970517682238107</c:v>
                </c:pt>
                <c:pt idx="106">
                  <c:v>1.3466880168450364</c:v>
                </c:pt>
                <c:pt idx="107">
                  <c:v>1.3394576144339367</c:v>
                </c:pt>
                <c:pt idx="108">
                  <c:v>1.1835968867132309</c:v>
                </c:pt>
                <c:pt idx="109">
                  <c:v>1.0528935749017572</c:v>
                </c:pt>
                <c:pt idx="110">
                  <c:v>1.0791996168636087</c:v>
                </c:pt>
                <c:pt idx="111">
                  <c:v>1.0125984508082408</c:v>
                </c:pt>
                <c:pt idx="112">
                  <c:v>1.1416002273947357</c:v>
                </c:pt>
                <c:pt idx="113">
                  <c:v>1.132364500258745</c:v>
                </c:pt>
                <c:pt idx="114">
                  <c:v>1.0562597154108573</c:v>
                </c:pt>
                <c:pt idx="115">
                  <c:v>0.98731742703547254</c:v>
                </c:pt>
                <c:pt idx="116">
                  <c:v>0.97972497108780265</c:v>
                </c:pt>
                <c:pt idx="117">
                  <c:v>1.086963293846281</c:v>
                </c:pt>
                <c:pt idx="118">
                  <c:v>1.0580684503059197</c:v>
                </c:pt>
                <c:pt idx="119">
                  <c:v>0.91774294186537753</c:v>
                </c:pt>
                <c:pt idx="120">
                  <c:v>0.89415082116118461</c:v>
                </c:pt>
                <c:pt idx="121">
                  <c:v>1.043818550776022</c:v>
                </c:pt>
                <c:pt idx="122">
                  <c:v>1.2872921640458588</c:v>
                </c:pt>
                <c:pt idx="123">
                  <c:v>1.2273297027727719</c:v>
                </c:pt>
                <c:pt idx="124">
                  <c:v>0.98711323444048626</c:v>
                </c:pt>
                <c:pt idx="125">
                  <c:v>0.96117400944489173</c:v>
                </c:pt>
                <c:pt idx="126">
                  <c:v>0.92710836053025325</c:v>
                </c:pt>
                <c:pt idx="127">
                  <c:v>1.070239634107033</c:v>
                </c:pt>
                <c:pt idx="128">
                  <c:v>1.0917955991564074</c:v>
                </c:pt>
                <c:pt idx="129">
                  <c:v>1.0984819489533093</c:v>
                </c:pt>
                <c:pt idx="130">
                  <c:v>0.94986878963500154</c:v>
                </c:pt>
                <c:pt idx="131">
                  <c:v>1.1086592938241078</c:v>
                </c:pt>
                <c:pt idx="132">
                  <c:v>1.1163836932730782</c:v>
                </c:pt>
                <c:pt idx="133">
                  <c:v>1.2107083582512972</c:v>
                </c:pt>
                <c:pt idx="134">
                  <c:v>1.1471955395182032</c:v>
                </c:pt>
                <c:pt idx="135">
                  <c:v>1.0416989096551066</c:v>
                </c:pt>
                <c:pt idx="136">
                  <c:v>0.93489184139097925</c:v>
                </c:pt>
                <c:pt idx="137">
                  <c:v>0.91366751019095727</c:v>
                </c:pt>
                <c:pt idx="138">
                  <c:v>0.96276372580216596</c:v>
                </c:pt>
                <c:pt idx="139">
                  <c:v>1.0015144540009362</c:v>
                </c:pt>
                <c:pt idx="140">
                  <c:v>1.1052292570305922</c:v>
                </c:pt>
                <c:pt idx="141">
                  <c:v>1.0206306478967471</c:v>
                </c:pt>
                <c:pt idx="142">
                  <c:v>0.88453778468081579</c:v>
                </c:pt>
                <c:pt idx="143">
                  <c:v>1.0119664978389034</c:v>
                </c:pt>
                <c:pt idx="144">
                  <c:v>1.0753290008607956</c:v>
                </c:pt>
                <c:pt idx="145">
                  <c:v>1.1337522117964152</c:v>
                </c:pt>
                <c:pt idx="146">
                  <c:v>0.98153592042216942</c:v>
                </c:pt>
                <c:pt idx="147">
                  <c:v>0.98738513982434628</c:v>
                </c:pt>
                <c:pt idx="148">
                  <c:v>0.9773156144545514</c:v>
                </c:pt>
                <c:pt idx="149">
                  <c:v>1.0436645215928799</c:v>
                </c:pt>
                <c:pt idx="150">
                  <c:v>1.0158889068123194</c:v>
                </c:pt>
                <c:pt idx="151">
                  <c:v>1.0115247695278593</c:v>
                </c:pt>
                <c:pt idx="152">
                  <c:v>1.0499855549455477</c:v>
                </c:pt>
                <c:pt idx="153">
                  <c:v>1.0726812636709793</c:v>
                </c:pt>
                <c:pt idx="154">
                  <c:v>1.0603245355997699</c:v>
                </c:pt>
                <c:pt idx="155">
                  <c:v>1.0895760498917417</c:v>
                </c:pt>
                <c:pt idx="156">
                  <c:v>1.0468694102166691</c:v>
                </c:pt>
                <c:pt idx="157">
                  <c:v>1.0927536717399655</c:v>
                </c:pt>
                <c:pt idx="158">
                  <c:v>1.0388743759267978</c:v>
                </c:pt>
                <c:pt idx="159">
                  <c:v>1.0122862405552173</c:v>
                </c:pt>
                <c:pt idx="160">
                  <c:v>1.0826090612929538</c:v>
                </c:pt>
                <c:pt idx="161">
                  <c:v>1.0915898308516867</c:v>
                </c:pt>
                <c:pt idx="162">
                  <c:v>1.0971384983132579</c:v>
                </c:pt>
                <c:pt idx="163">
                  <c:v>0.93804880860790318</c:v>
                </c:pt>
                <c:pt idx="164">
                  <c:v>1.1113845760705547</c:v>
                </c:pt>
                <c:pt idx="165">
                  <c:v>1.037389242257347</c:v>
                </c:pt>
                <c:pt idx="166">
                  <c:v>1.1149713357682298</c:v>
                </c:pt>
                <c:pt idx="167">
                  <c:v>1.11848471680947</c:v>
                </c:pt>
                <c:pt idx="168">
                  <c:v>1.0451653538908172</c:v>
                </c:pt>
                <c:pt idx="169">
                  <c:v>0.94107340384793903</c:v>
                </c:pt>
                <c:pt idx="170">
                  <c:v>1.1210888947761768</c:v>
                </c:pt>
                <c:pt idx="171">
                  <c:v>1.0509426376493713</c:v>
                </c:pt>
                <c:pt idx="172">
                  <c:v>1.0890752150389897</c:v>
                </c:pt>
                <c:pt idx="173">
                  <c:v>1.1534073343350155</c:v>
                </c:pt>
              </c:numCache>
            </c:numRef>
          </c:yVal>
          <c:smooth val="0"/>
          <c:extLst>
            <c:ext xmlns:c16="http://schemas.microsoft.com/office/drawing/2014/chart" uri="{C3380CC4-5D6E-409C-BE32-E72D297353CC}">
              <c16:uniqueId val="{00000001-DCC0-49FF-91CA-7222F0854C88}"/>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1"/>
            <c:dispEq val="1"/>
            <c:trendlineLbl>
              <c:layout>
                <c:manualLayout>
                  <c:x val="0.15410294222136903"/>
                  <c:y val="-0.2127217831789966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mn-lt"/>
                      <a:ea typeface="+mn-ea"/>
                      <a:cs typeface="+mn-cs"/>
                    </a:defRPr>
                  </a:pPr>
                  <a:endParaRPr lang="en-US"/>
                </a:p>
              </c:txPr>
            </c:trendlineLbl>
          </c:trendline>
          <c:xVal>
            <c:numRef>
              <c:f>'SGI-detrending of age-detr SrCa'!$AI$4:$AI$177</c:f>
              <c:numCache>
                <c:formatCode>0.00</c:formatCode>
                <c:ptCount val="174"/>
                <c:pt idx="4">
                  <c:v>0.84898834679937707</c:v>
                </c:pt>
                <c:pt idx="5">
                  <c:v>-0.10838724753596576</c:v>
                </c:pt>
                <c:pt idx="6">
                  <c:v>-0.59584019166883573</c:v>
                </c:pt>
                <c:pt idx="7">
                  <c:v>0.72824272314121796</c:v>
                </c:pt>
                <c:pt idx="8">
                  <c:v>0.21691092479259061</c:v>
                </c:pt>
                <c:pt idx="9">
                  <c:v>0.13988496577526302</c:v>
                </c:pt>
                <c:pt idx="10">
                  <c:v>-1.2154236998506331</c:v>
                </c:pt>
                <c:pt idx="11">
                  <c:v>-8.4112489185189154E-2</c:v>
                </c:pt>
                <c:pt idx="12">
                  <c:v>-0.60629832252136662</c:v>
                </c:pt>
                <c:pt idx="13">
                  <c:v>0.70139506465772161</c:v>
                </c:pt>
                <c:pt idx="14">
                  <c:v>0.4880189798557209</c:v>
                </c:pt>
                <c:pt idx="15">
                  <c:v>-1.3042336744677103</c:v>
                </c:pt>
                <c:pt idx="16">
                  <c:v>-0.512061719055937</c:v>
                </c:pt>
                <c:pt idx="17">
                  <c:v>-0.37909918879757892</c:v>
                </c:pt>
                <c:pt idx="18">
                  <c:v>2.1102355536387409</c:v>
                </c:pt>
                <c:pt idx="19">
                  <c:v>-0.13675737164149815</c:v>
                </c:pt>
                <c:pt idx="20">
                  <c:v>-1.3837994899291219E-2</c:v>
                </c:pt>
                <c:pt idx="21">
                  <c:v>-1.0434802021388927</c:v>
                </c:pt>
                <c:pt idx="22">
                  <c:v>-0.43324733206112476</c:v>
                </c:pt>
                <c:pt idx="23">
                  <c:v>1.0259874482371387</c:v>
                </c:pt>
                <c:pt idx="24">
                  <c:v>0.95983226095104168</c:v>
                </c:pt>
                <c:pt idx="25">
                  <c:v>-0.13044498157603954</c:v>
                </c:pt>
                <c:pt idx="26">
                  <c:v>0.506923225824084</c:v>
                </c:pt>
                <c:pt idx="27">
                  <c:v>-1.6078960920867567</c:v>
                </c:pt>
                <c:pt idx="28">
                  <c:v>0.99490486392588917</c:v>
                </c:pt>
                <c:pt idx="29">
                  <c:v>0.17757337486877126</c:v>
                </c:pt>
                <c:pt idx="30">
                  <c:v>0.68421091023556646</c:v>
                </c:pt>
                <c:pt idx="31">
                  <c:v>-1.2910960966737035</c:v>
                </c:pt>
                <c:pt idx="32">
                  <c:v>0.1456205526048038</c:v>
                </c:pt>
                <c:pt idx="33">
                  <c:v>0.21290198286687848</c:v>
                </c:pt>
                <c:pt idx="34">
                  <c:v>0.76757156916203351</c:v>
                </c:pt>
                <c:pt idx="35">
                  <c:v>-1.8947209583113966</c:v>
                </c:pt>
                <c:pt idx="36">
                  <c:v>-0.10887855423185346</c:v>
                </c:pt>
                <c:pt idx="37">
                  <c:v>0.18830779349178559</c:v>
                </c:pt>
                <c:pt idx="38">
                  <c:v>2.0598511094624801</c:v>
                </c:pt>
                <c:pt idx="39">
                  <c:v>1.3550767273097992</c:v>
                </c:pt>
                <c:pt idx="40">
                  <c:v>-0.45853558287453172</c:v>
                </c:pt>
                <c:pt idx="41">
                  <c:v>0.38804318653464409</c:v>
                </c:pt>
                <c:pt idx="42">
                  <c:v>-1.5271435905336002</c:v>
                </c:pt>
                <c:pt idx="43">
                  <c:v>-1.2903197144947474</c:v>
                </c:pt>
                <c:pt idx="44">
                  <c:v>-0.84696879243394541</c:v>
                </c:pt>
                <c:pt idx="45">
                  <c:v>-1.2071113630952974</c:v>
                </c:pt>
                <c:pt idx="46">
                  <c:v>0.46667229355619888</c:v>
                </c:pt>
                <c:pt idx="47">
                  <c:v>1.6777304793013026</c:v>
                </c:pt>
                <c:pt idx="48">
                  <c:v>-0.57431769285135181</c:v>
                </c:pt>
                <c:pt idx="49">
                  <c:v>-0.73242438385018227</c:v>
                </c:pt>
                <c:pt idx="50">
                  <c:v>-3.1063546497493794E-2</c:v>
                </c:pt>
                <c:pt idx="51">
                  <c:v>0.27669906329823807</c:v>
                </c:pt>
                <c:pt idx="52">
                  <c:v>-0.33331524920469668</c:v>
                </c:pt>
                <c:pt idx="53">
                  <c:v>0.71796933570262833</c:v>
                </c:pt>
                <c:pt idx="54">
                  <c:v>-0.36664320201783041</c:v>
                </c:pt>
                <c:pt idx="55">
                  <c:v>0.97170014326275667</c:v>
                </c:pt>
                <c:pt idx="56">
                  <c:v>0.96332370015414681</c:v>
                </c:pt>
                <c:pt idx="57">
                  <c:v>0.31185976162640011</c:v>
                </c:pt>
                <c:pt idx="58">
                  <c:v>0.52796266428292804</c:v>
                </c:pt>
                <c:pt idx="59">
                  <c:v>0.19365482441467474</c:v>
                </c:pt>
                <c:pt idx="60">
                  <c:v>-0.91597532815842231</c:v>
                </c:pt>
                <c:pt idx="61">
                  <c:v>-0.85491190266675621</c:v>
                </c:pt>
                <c:pt idx="62">
                  <c:v>-0.48665678433048976</c:v>
                </c:pt>
                <c:pt idx="63">
                  <c:v>0.1969782093008266</c:v>
                </c:pt>
                <c:pt idx="64">
                  <c:v>-0.93202484367548988</c:v>
                </c:pt>
                <c:pt idx="65">
                  <c:v>0.19221742347024365</c:v>
                </c:pt>
                <c:pt idx="66">
                  <c:v>-9.2761902118149667E-3</c:v>
                </c:pt>
                <c:pt idx="67">
                  <c:v>-0.69198019743120864</c:v>
                </c:pt>
                <c:pt idx="68">
                  <c:v>-0.28034902751588203</c:v>
                </c:pt>
                <c:pt idx="69">
                  <c:v>1.7651957333751691</c:v>
                </c:pt>
                <c:pt idx="70">
                  <c:v>-0.67702713929602232</c:v>
                </c:pt>
                <c:pt idx="71">
                  <c:v>-0.56073707429683561</c:v>
                </c:pt>
                <c:pt idx="72">
                  <c:v>0.86649017947922613</c:v>
                </c:pt>
                <c:pt idx="73">
                  <c:v>1.3028663384261323</c:v>
                </c:pt>
                <c:pt idx="74">
                  <c:v>1.3426715654056105</c:v>
                </c:pt>
                <c:pt idx="75">
                  <c:v>-0.81470657420971826</c:v>
                </c:pt>
                <c:pt idx="76">
                  <c:v>0.27139356542725479</c:v>
                </c:pt>
                <c:pt idx="77">
                  <c:v>-0.45568416005660295</c:v>
                </c:pt>
                <c:pt idx="78">
                  <c:v>-0.91142509753164902</c:v>
                </c:pt>
                <c:pt idx="79">
                  <c:v>-0.9383757513493417</c:v>
                </c:pt>
                <c:pt idx="80">
                  <c:v>-0.70135120403613649</c:v>
                </c:pt>
                <c:pt idx="81">
                  <c:v>-0.36850974136523451</c:v>
                </c:pt>
                <c:pt idx="82">
                  <c:v>-0.3544500221873137</c:v>
                </c:pt>
                <c:pt idx="83">
                  <c:v>-0.35402144951918901</c:v>
                </c:pt>
                <c:pt idx="84">
                  <c:v>0.7337948025398765</c:v>
                </c:pt>
                <c:pt idx="85">
                  <c:v>-0.57086381067234571</c:v>
                </c:pt>
                <c:pt idx="86">
                  <c:v>0.70997619638939302</c:v>
                </c:pt>
                <c:pt idx="87">
                  <c:v>2.3140094595791139</c:v>
                </c:pt>
                <c:pt idx="88">
                  <c:v>1.318097388784637</c:v>
                </c:pt>
                <c:pt idx="89">
                  <c:v>-0.53377836418218005</c:v>
                </c:pt>
                <c:pt idx="90">
                  <c:v>-1.5164532750778672</c:v>
                </c:pt>
                <c:pt idx="91">
                  <c:v>1.5522258313805539</c:v>
                </c:pt>
                <c:pt idx="92">
                  <c:v>-1.2199080410687948</c:v>
                </c:pt>
                <c:pt idx="93">
                  <c:v>-0.47127170153952902</c:v>
                </c:pt>
                <c:pt idx="94">
                  <c:v>-0.7034773502072097</c:v>
                </c:pt>
                <c:pt idx="95">
                  <c:v>-1.19959224887605</c:v>
                </c:pt>
                <c:pt idx="96">
                  <c:v>-1.4629080899924016</c:v>
                </c:pt>
                <c:pt idx="97">
                  <c:v>1.6570525503392166</c:v>
                </c:pt>
                <c:pt idx="98">
                  <c:v>1.8111956284439026</c:v>
                </c:pt>
                <c:pt idx="99">
                  <c:v>-0.2796481534913407</c:v>
                </c:pt>
                <c:pt idx="100">
                  <c:v>-0.85651592873200944</c:v>
                </c:pt>
                <c:pt idx="101">
                  <c:v>-0.17720119353001584</c:v>
                </c:pt>
                <c:pt idx="102">
                  <c:v>2.5761653493459131</c:v>
                </c:pt>
                <c:pt idx="103">
                  <c:v>0.58125439469964579</c:v>
                </c:pt>
                <c:pt idx="104">
                  <c:v>-0.52757441394538074</c:v>
                </c:pt>
                <c:pt idx="105">
                  <c:v>-0.12057063600354355</c:v>
                </c:pt>
                <c:pt idx="106">
                  <c:v>-0.817529303264939</c:v>
                </c:pt>
                <c:pt idx="107">
                  <c:v>-0.81635538798409557</c:v>
                </c:pt>
                <c:pt idx="108">
                  <c:v>-0.9647294320370583</c:v>
                </c:pt>
                <c:pt idx="109">
                  <c:v>-0.43121612197146159</c:v>
                </c:pt>
                <c:pt idx="110">
                  <c:v>0.60595677611211995</c:v>
                </c:pt>
                <c:pt idx="111">
                  <c:v>-0.19003279424943223</c:v>
                </c:pt>
                <c:pt idx="112">
                  <c:v>0.92582239218863227</c:v>
                </c:pt>
                <c:pt idx="113">
                  <c:v>-0.52700371890102304</c:v>
                </c:pt>
                <c:pt idx="114">
                  <c:v>-0.35154706410943887</c:v>
                </c:pt>
                <c:pt idx="115">
                  <c:v>-1.0013931896184627</c:v>
                </c:pt>
                <c:pt idx="116">
                  <c:v>1.2553470744275543</c:v>
                </c:pt>
                <c:pt idx="117">
                  <c:v>1.6232641044828164</c:v>
                </c:pt>
                <c:pt idx="118">
                  <c:v>-1.5031797680592067</c:v>
                </c:pt>
                <c:pt idx="119">
                  <c:v>0.55278875919146342</c:v>
                </c:pt>
                <c:pt idx="120">
                  <c:v>0.51041072849266356</c:v>
                </c:pt>
                <c:pt idx="121">
                  <c:v>2.6078829625514444</c:v>
                </c:pt>
                <c:pt idx="122">
                  <c:v>-1.8724542442695058</c:v>
                </c:pt>
                <c:pt idx="123">
                  <c:v>-1.72534204166064</c:v>
                </c:pt>
                <c:pt idx="124">
                  <c:v>-0.90294308851314653</c:v>
                </c:pt>
                <c:pt idx="125">
                  <c:v>0.10056037518250782</c:v>
                </c:pt>
                <c:pt idx="126">
                  <c:v>0.53934585299929216</c:v>
                </c:pt>
                <c:pt idx="127">
                  <c:v>1.5296193167194447</c:v>
                </c:pt>
                <c:pt idx="128">
                  <c:v>-1.4930936042887435</c:v>
                </c:pt>
                <c:pt idx="129">
                  <c:v>-0.14943485179713692</c:v>
                </c:pt>
                <c:pt idx="130">
                  <c:v>2.5033670915446802</c:v>
                </c:pt>
                <c:pt idx="131">
                  <c:v>0.24126754389682722</c:v>
                </c:pt>
                <c:pt idx="132">
                  <c:v>-0.45290605995752581</c:v>
                </c:pt>
                <c:pt idx="133">
                  <c:v>-0.81513453681333703</c:v>
                </c:pt>
                <c:pt idx="134">
                  <c:v>-1.8762385962343087</c:v>
                </c:pt>
                <c:pt idx="135">
                  <c:v>1.4681804333744963</c:v>
                </c:pt>
                <c:pt idx="136">
                  <c:v>-2.0605725322484179</c:v>
                </c:pt>
                <c:pt idx="137">
                  <c:v>0.35655020392323117</c:v>
                </c:pt>
                <c:pt idx="138">
                  <c:v>0.34850127744684556</c:v>
                </c:pt>
                <c:pt idx="139">
                  <c:v>1.3140645250895797</c:v>
                </c:pt>
                <c:pt idx="140">
                  <c:v>1.3244746740531035</c:v>
                </c:pt>
                <c:pt idx="141">
                  <c:v>-1.9669355463531746</c:v>
                </c:pt>
                <c:pt idx="142">
                  <c:v>1.52363172458852</c:v>
                </c:pt>
                <c:pt idx="143">
                  <c:v>0.28819096904191543</c:v>
                </c:pt>
                <c:pt idx="144">
                  <c:v>-0.72750836756671533</c:v>
                </c:pt>
                <c:pt idx="145">
                  <c:v>-0.58522710088624097</c:v>
                </c:pt>
                <c:pt idx="146">
                  <c:v>1.9924185867390416</c:v>
                </c:pt>
                <c:pt idx="147">
                  <c:v>0.47067236856268069</c:v>
                </c:pt>
                <c:pt idx="148">
                  <c:v>-0.26086061327387072</c:v>
                </c:pt>
                <c:pt idx="149">
                  <c:v>-7.4135663507322869E-4</c:v>
                </c:pt>
                <c:pt idx="150">
                  <c:v>-1.8022099410131909</c:v>
                </c:pt>
                <c:pt idx="151">
                  <c:v>-0.6778639692152123</c:v>
                </c:pt>
                <c:pt idx="152">
                  <c:v>-0.64882726105522259</c:v>
                </c:pt>
                <c:pt idx="153">
                  <c:v>-0.37198634670194924</c:v>
                </c:pt>
                <c:pt idx="154">
                  <c:v>0.64960593497834307</c:v>
                </c:pt>
                <c:pt idx="155">
                  <c:v>9.9495251435980009E-2</c:v>
                </c:pt>
                <c:pt idx="156">
                  <c:v>0.42158733682639166</c:v>
                </c:pt>
                <c:pt idx="157">
                  <c:v>-0.27109708585278092</c:v>
                </c:pt>
                <c:pt idx="158">
                  <c:v>0.27725976007886777</c:v>
                </c:pt>
                <c:pt idx="159">
                  <c:v>0.51028811311929445</c:v>
                </c:pt>
                <c:pt idx="160">
                  <c:v>-1.499173309791523E-2</c:v>
                </c:pt>
                <c:pt idx="161">
                  <c:v>0.51109119206268916</c:v>
                </c:pt>
                <c:pt idx="162">
                  <c:v>-0.74442328032956062</c:v>
                </c:pt>
                <c:pt idx="163">
                  <c:v>1.9257551848944274</c:v>
                </c:pt>
                <c:pt idx="164">
                  <c:v>2.8617066377296434E-2</c:v>
                </c:pt>
                <c:pt idx="165">
                  <c:v>-7.6411067084196038E-2</c:v>
                </c:pt>
                <c:pt idx="166">
                  <c:v>-0.85071979185992774</c:v>
                </c:pt>
                <c:pt idx="167">
                  <c:v>-1.4037500927116284</c:v>
                </c:pt>
                <c:pt idx="168">
                  <c:v>2.1114909077971256E-2</c:v>
                </c:pt>
                <c:pt idx="169">
                  <c:v>0.1210543839180328</c:v>
                </c:pt>
                <c:pt idx="170">
                  <c:v>-0.44521105466256933</c:v>
                </c:pt>
                <c:pt idx="171">
                  <c:v>0.12399195226174162</c:v>
                </c:pt>
                <c:pt idx="172">
                  <c:v>0.66816517699598199</c:v>
                </c:pt>
                <c:pt idx="173">
                  <c:v>0.14077342523416947</c:v>
                </c:pt>
              </c:numCache>
            </c:numRef>
          </c:xVal>
          <c:yVal>
            <c:numRef>
              <c:f>'SGI-detrending of age-detr SrCa'!$AN$4:$AN$177</c:f>
              <c:numCache>
                <c:formatCode>0.00</c:formatCode>
                <c:ptCount val="174"/>
                <c:pt idx="4">
                  <c:v>1.277065363808255</c:v>
                </c:pt>
                <c:pt idx="5">
                  <c:v>1.2280806773869486</c:v>
                </c:pt>
                <c:pt idx="6">
                  <c:v>1.218268122629101</c:v>
                </c:pt>
                <c:pt idx="7">
                  <c:v>1.4113569334476082</c:v>
                </c:pt>
                <c:pt idx="8">
                  <c:v>1.4710113060412253</c:v>
                </c:pt>
                <c:pt idx="9">
                  <c:v>1.4686276855675839</c:v>
                </c:pt>
                <c:pt idx="10">
                  <c:v>1.3593123390254913</c:v>
                </c:pt>
                <c:pt idx="11">
                  <c:v>1.4004517570232937</c:v>
                </c:pt>
                <c:pt idx="12">
                  <c:v>1.3044092755754142</c:v>
                </c:pt>
                <c:pt idx="13">
                  <c:v>1.2693588382139538</c:v>
                </c:pt>
                <c:pt idx="14">
                  <c:v>1.1719024523184609</c:v>
                </c:pt>
                <c:pt idx="15">
                  <c:v>1.0132688329156825</c:v>
                </c:pt>
                <c:pt idx="16">
                  <c:v>0.96327244070396367</c:v>
                </c:pt>
                <c:pt idx="17">
                  <c:v>0.90214529102833652</c:v>
                </c:pt>
                <c:pt idx="18">
                  <c:v>0.97175925908460647</c:v>
                </c:pt>
                <c:pt idx="19">
                  <c:v>0.86966309593576563</c:v>
                </c:pt>
                <c:pt idx="20">
                  <c:v>0.92052389528852774</c:v>
                </c:pt>
                <c:pt idx="21">
                  <c:v>0.8264059665859651</c:v>
                </c:pt>
                <c:pt idx="22">
                  <c:v>0.76884191815169589</c:v>
                </c:pt>
                <c:pt idx="23">
                  <c:v>0.78650815724214551</c:v>
                </c:pt>
                <c:pt idx="24">
                  <c:v>0.93415439740152706</c:v>
                </c:pt>
                <c:pt idx="25">
                  <c:v>1.0236879037439668</c:v>
                </c:pt>
                <c:pt idx="26">
                  <c:v>1.0354745845908</c:v>
                </c:pt>
                <c:pt idx="27">
                  <c:v>0.79525155122989677</c:v>
                </c:pt>
                <c:pt idx="28">
                  <c:v>0.83494456957137353</c:v>
                </c:pt>
                <c:pt idx="29">
                  <c:v>0.82600303639208161</c:v>
                </c:pt>
                <c:pt idx="30">
                  <c:v>1.0015804209136454</c:v>
                </c:pt>
                <c:pt idx="31">
                  <c:v>0.94383500372270257</c:v>
                </c:pt>
                <c:pt idx="32">
                  <c:v>1.0012446987807595</c:v>
                </c:pt>
                <c:pt idx="33">
                  <c:v>0.98076465782570166</c:v>
                </c:pt>
                <c:pt idx="34">
                  <c:v>1.0459515442852207</c:v>
                </c:pt>
                <c:pt idx="35">
                  <c:v>0.88284941784855642</c:v>
                </c:pt>
                <c:pt idx="36">
                  <c:v>0.9329403235718301</c:v>
                </c:pt>
                <c:pt idx="37">
                  <c:v>0.85741575764703781</c:v>
                </c:pt>
                <c:pt idx="38">
                  <c:v>0.99457595255231102</c:v>
                </c:pt>
                <c:pt idx="39">
                  <c:v>1.2058984349080784</c:v>
                </c:pt>
                <c:pt idx="40">
                  <c:v>1.3210965106518699</c:v>
                </c:pt>
                <c:pt idx="41">
                  <c:v>1.4963349835315771</c:v>
                </c:pt>
                <c:pt idx="42">
                  <c:v>1.3666159785868628</c:v>
                </c:pt>
                <c:pt idx="43">
                  <c:v>1.3170859882080612</c:v>
                </c:pt>
                <c:pt idx="44">
                  <c:v>1.1979247569784484</c:v>
                </c:pt>
                <c:pt idx="45">
                  <c:v>0.98319432840721133</c:v>
                </c:pt>
                <c:pt idx="46">
                  <c:v>0.88575659233517867</c:v>
                </c:pt>
                <c:pt idx="47">
                  <c:v>0.9726354232967982</c:v>
                </c:pt>
                <c:pt idx="48">
                  <c:v>0.96455194780081288</c:v>
                </c:pt>
                <c:pt idx="49">
                  <c:v>0.98031142790752468</c:v>
                </c:pt>
                <c:pt idx="50">
                  <c:v>0.93477944470138619</c:v>
                </c:pt>
                <c:pt idx="51">
                  <c:v>0.86083041641584224</c:v>
                </c:pt>
                <c:pt idx="52">
                  <c:v>0.72143612242833499</c:v>
                </c:pt>
                <c:pt idx="53">
                  <c:v>0.83708538305423996</c:v>
                </c:pt>
                <c:pt idx="54">
                  <c:v>0.79471808397495902</c:v>
                </c:pt>
                <c:pt idx="55">
                  <c:v>0.76813353999477785</c:v>
                </c:pt>
                <c:pt idx="56">
                  <c:v>0.80171489149707542</c:v>
                </c:pt>
                <c:pt idx="57">
                  <c:v>0.79232174406401668</c:v>
                </c:pt>
                <c:pt idx="58">
                  <c:v>0.83457629592634675</c:v>
                </c:pt>
                <c:pt idx="59">
                  <c:v>0.98764929771133092</c:v>
                </c:pt>
                <c:pt idx="60">
                  <c:v>1.0174250645502989</c:v>
                </c:pt>
                <c:pt idx="61">
                  <c:v>1.0190651486137596</c:v>
                </c:pt>
                <c:pt idx="62">
                  <c:v>1.0297481541619677</c:v>
                </c:pt>
                <c:pt idx="63">
                  <c:v>1.0411310598729853</c:v>
                </c:pt>
                <c:pt idx="64">
                  <c:v>1.0177072205676376</c:v>
                </c:pt>
                <c:pt idx="65">
                  <c:v>1.0934857904333704</c:v>
                </c:pt>
                <c:pt idx="66">
                  <c:v>0.97171939449519007</c:v>
                </c:pt>
                <c:pt idx="67">
                  <c:v>0.87395438180619456</c:v>
                </c:pt>
                <c:pt idx="68">
                  <c:v>0.89910109631669255</c:v>
                </c:pt>
                <c:pt idx="69">
                  <c:v>1.1159015587751104</c:v>
                </c:pt>
                <c:pt idx="70">
                  <c:v>1.0429206223213463</c:v>
                </c:pt>
                <c:pt idx="71">
                  <c:v>1.0217687298551268</c:v>
                </c:pt>
                <c:pt idx="72">
                  <c:v>0.9630068249558944</c:v>
                </c:pt>
                <c:pt idx="73">
                  <c:v>0.8863406950516789</c:v>
                </c:pt>
                <c:pt idx="74">
                  <c:v>1.0703408786780257</c:v>
                </c:pt>
                <c:pt idx="75">
                  <c:v>1.0731324846456765</c:v>
                </c:pt>
                <c:pt idx="76">
                  <c:v>1.1703846747180608</c:v>
                </c:pt>
                <c:pt idx="77">
                  <c:v>1.1492135923732993</c:v>
                </c:pt>
                <c:pt idx="78">
                  <c:v>1.1799118242913107</c:v>
                </c:pt>
                <c:pt idx="79">
                  <c:v>1.170713583303866</c:v>
                </c:pt>
                <c:pt idx="80">
                  <c:v>1.0462340542899959</c:v>
                </c:pt>
                <c:pt idx="81">
                  <c:v>0.94310671222879905</c:v>
                </c:pt>
                <c:pt idx="82">
                  <c:v>0.95462616603832662</c:v>
                </c:pt>
                <c:pt idx="83">
                  <c:v>0.88760704433131821</c:v>
                </c:pt>
                <c:pt idx="84">
                  <c:v>0.9011023621758647</c:v>
                </c:pt>
                <c:pt idx="85">
                  <c:v>0.87358992787674628</c:v>
                </c:pt>
                <c:pt idx="86">
                  <c:v>0.81994277363593571</c:v>
                </c:pt>
                <c:pt idx="87">
                  <c:v>0.87447973715665039</c:v>
                </c:pt>
                <c:pt idx="88">
                  <c:v>0.98424221847132964</c:v>
                </c:pt>
                <c:pt idx="89">
                  <c:v>1.0346266521289971</c:v>
                </c:pt>
                <c:pt idx="90">
                  <c:v>0.89720786209542247</c:v>
                </c:pt>
                <c:pt idx="91">
                  <c:v>1.2242257684405202</c:v>
                </c:pt>
                <c:pt idx="92">
                  <c:v>1.1644316892572431</c:v>
                </c:pt>
                <c:pt idx="93">
                  <c:v>1.1741476894240572</c:v>
                </c:pt>
                <c:pt idx="94">
                  <c:v>1.2521174309146266</c:v>
                </c:pt>
                <c:pt idx="95">
                  <c:v>1.1906907109476927</c:v>
                </c:pt>
                <c:pt idx="96">
                  <c:v>0.94705417362890976</c:v>
                </c:pt>
                <c:pt idx="97">
                  <c:v>0.90440149131020597</c:v>
                </c:pt>
                <c:pt idx="98">
                  <c:v>1.0442698710291731</c:v>
                </c:pt>
                <c:pt idx="99">
                  <c:v>1.120084800920677</c:v>
                </c:pt>
                <c:pt idx="100">
                  <c:v>1.0242689175010771</c:v>
                </c:pt>
                <c:pt idx="101">
                  <c:v>0.91425505478034297</c:v>
                </c:pt>
                <c:pt idx="102">
                  <c:v>1.0799795284367004</c:v>
                </c:pt>
                <c:pt idx="103">
                  <c:v>1.0967982700966332</c:v>
                </c:pt>
                <c:pt idx="104">
                  <c:v>1.076369101239955</c:v>
                </c:pt>
                <c:pt idx="105">
                  <c:v>1.1904009752132301</c:v>
                </c:pt>
                <c:pt idx="106">
                  <c:v>1.3015923089983967</c:v>
                </c:pt>
                <c:pt idx="107">
                  <c:v>1.2944266608906967</c:v>
                </c:pt>
                <c:pt idx="108">
                  <c:v>1.1303814772539582</c:v>
                </c:pt>
                <c:pt idx="109">
                  <c:v>1.0291072761384894</c:v>
                </c:pt>
                <c:pt idx="110">
                  <c:v>1.1126247792817783</c:v>
                </c:pt>
                <c:pt idx="111">
                  <c:v>1.0021160579000863</c:v>
                </c:pt>
                <c:pt idx="112">
                  <c:v>1.1926694868687111</c:v>
                </c:pt>
                <c:pt idx="113">
                  <c:v>1.1032944649135394</c:v>
                </c:pt>
                <c:pt idx="114">
                  <c:v>1.0368680390096439</c:v>
                </c:pt>
                <c:pt idx="115">
                  <c:v>0.93207960921255095</c:v>
                </c:pt>
                <c:pt idx="116">
                  <c:v>1.04897113105838</c:v>
                </c:pt>
                <c:pt idx="117">
                  <c:v>1.1765041133879766</c:v>
                </c:pt>
                <c:pt idx="118">
                  <c:v>0.97515159901917192</c:v>
                </c:pt>
                <c:pt idx="119">
                  <c:v>0.94823530499639785</c:v>
                </c:pt>
                <c:pt idx="120">
                  <c:v>0.92230557109121403</c:v>
                </c:pt>
                <c:pt idx="121">
                  <c:v>1.1876718997725366</c:v>
                </c:pt>
                <c:pt idx="122">
                  <c:v>1.1840057751438902</c:v>
                </c:pt>
                <c:pt idx="123">
                  <c:v>1.1321581653911472</c:v>
                </c:pt>
                <c:pt idx="124">
                  <c:v>0.93730601950750003</c:v>
                </c:pt>
                <c:pt idx="125">
                  <c:v>0.96672101709595482</c:v>
                </c:pt>
                <c:pt idx="126">
                  <c:v>0.95685919994116864</c:v>
                </c:pt>
                <c:pt idx="127">
                  <c:v>1.1546149164949258</c:v>
                </c:pt>
                <c:pt idx="128">
                  <c:v>1.0094351104280044</c:v>
                </c:pt>
                <c:pt idx="129">
                  <c:v>1.0902389778551032</c:v>
                </c:pt>
                <c:pt idx="130">
                  <c:v>1.087956942001334</c:v>
                </c:pt>
                <c:pt idx="131">
                  <c:v>1.1219678451249553</c:v>
                </c:pt>
                <c:pt idx="132">
                  <c:v>1.091400956531716</c:v>
                </c:pt>
                <c:pt idx="133">
                  <c:v>1.1657447480405847</c:v>
                </c:pt>
                <c:pt idx="134">
                  <c:v>1.0437004020980933</c:v>
                </c:pt>
                <c:pt idx="135">
                  <c:v>1.1226851637565727</c:v>
                </c:pt>
                <c:pt idx="136">
                  <c:v>0.82122866560023811</c:v>
                </c:pt>
                <c:pt idx="137">
                  <c:v>0.93333516462801303</c:v>
                </c:pt>
                <c:pt idx="138">
                  <c:v>0.98198739366233867</c:v>
                </c:pt>
                <c:pt idx="139">
                  <c:v>1.0739995253964367</c:v>
                </c:pt>
                <c:pt idx="140">
                  <c:v>1.1782885623213477</c:v>
                </c:pt>
                <c:pt idx="141">
                  <c:v>0.91213257890120958</c:v>
                </c:pt>
                <c:pt idx="142">
                  <c:v>0.96858278568997058</c:v>
                </c:pt>
                <c:pt idx="143">
                  <c:v>1.0278633906989534</c:v>
                </c:pt>
                <c:pt idx="144">
                  <c:v>1.0351989349796682</c:v>
                </c:pt>
                <c:pt idx="145">
                  <c:v>1.1014705183328244</c:v>
                </c:pt>
                <c:pt idx="146">
                  <c:v>1.0914396585964088</c:v>
                </c:pt>
                <c:pt idx="147">
                  <c:v>1.0133478833485499</c:v>
                </c:pt>
                <c:pt idx="148">
                  <c:v>0.96292629047813438</c:v>
                </c:pt>
                <c:pt idx="149">
                  <c:v>1.0436236276431561</c:v>
                </c:pt>
                <c:pt idx="150">
                  <c:v>0.91647726168392163</c:v>
                </c:pt>
                <c:pt idx="151">
                  <c:v>0.97413313672226898</c:v>
                </c:pt>
                <c:pt idx="152">
                  <c:v>1.0141956150735092</c:v>
                </c:pt>
                <c:pt idx="153">
                  <c:v>1.0521621366539828</c:v>
                </c:pt>
                <c:pt idx="154">
                  <c:v>1.096157427879269</c:v>
                </c:pt>
                <c:pt idx="155">
                  <c:v>1.0950643042857628</c:v>
                </c:pt>
                <c:pt idx="156">
                  <c:v>1.0701245758693729</c:v>
                </c:pt>
                <c:pt idx="157">
                  <c:v>1.0777996940258108</c:v>
                </c:pt>
                <c:pt idx="158">
                  <c:v>1.0541682927175626</c:v>
                </c:pt>
                <c:pt idx="159">
                  <c:v>1.0404342269025435</c:v>
                </c:pt>
                <c:pt idx="160">
                  <c:v>1.0817821027812546</c:v>
                </c:pt>
                <c:pt idx="161">
                  <c:v>1.1197821158110193</c:v>
                </c:pt>
                <c:pt idx="162">
                  <c:v>1.0560753894682167</c:v>
                </c:pt>
                <c:pt idx="163">
                  <c:v>1.0442753289972364</c:v>
                </c:pt>
                <c:pt idx="164">
                  <c:v>1.1129631211571034</c:v>
                </c:pt>
                <c:pt idx="165">
                  <c:v>1.0331743338207717</c:v>
                </c:pt>
                <c:pt idx="166">
                  <c:v>1.0680448084378247</c:v>
                </c:pt>
                <c:pt idx="167">
                  <c:v>1.041052502676221</c:v>
                </c:pt>
                <c:pt idx="168">
                  <c:v>1.0463300727176359</c:v>
                </c:pt>
                <c:pt idx="169">
                  <c:v>0.94775088086181614</c:v>
                </c:pt>
                <c:pt idx="170">
                  <c:v>1.0965306219766866</c:v>
                </c:pt>
                <c:pt idx="171">
                  <c:v>1.0577821537770495</c:v>
                </c:pt>
                <c:pt idx="172">
                  <c:v>1.1259318530760294</c:v>
                </c:pt>
                <c:pt idx="173">
                  <c:v>1.1611725327585802</c:v>
                </c:pt>
              </c:numCache>
            </c:numRef>
          </c:yVal>
          <c:smooth val="0"/>
          <c:extLst>
            <c:ext xmlns:c16="http://schemas.microsoft.com/office/drawing/2014/chart" uri="{C3380CC4-5D6E-409C-BE32-E72D297353CC}">
              <c16:uniqueId val="{00000003-DCC0-49FF-91CA-7222F0854C88}"/>
            </c:ext>
          </c:extLst>
        </c:ser>
        <c:dLbls>
          <c:showLegendKey val="0"/>
          <c:showVal val="0"/>
          <c:showCatName val="0"/>
          <c:showSerName val="0"/>
          <c:showPercent val="0"/>
          <c:showBubbleSize val="0"/>
        </c:dLbls>
        <c:axId val="693322688"/>
        <c:axId val="693320720"/>
      </c:scatterChart>
      <c:valAx>
        <c:axId val="69332268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0720"/>
        <c:crosses val="autoZero"/>
        <c:crossBetween val="midCat"/>
      </c:valAx>
      <c:valAx>
        <c:axId val="693320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2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9.0939223721395152E-2"/>
                  <c:y val="0.1647769039186830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trendlineLbl>
          </c:trendline>
          <c:xVal>
            <c:numRef>
              <c:f>'SGI-detrending of age-detr SrCa'!$AT$4:$AT$177</c:f>
              <c:numCache>
                <c:formatCode>0.00</c:formatCode>
                <c:ptCount val="174"/>
                <c:pt idx="2">
                  <c:v>-0.42732245145124298</c:v>
                </c:pt>
                <c:pt idx="3">
                  <c:v>0.67967951665716286</c:v>
                </c:pt>
                <c:pt idx="4">
                  <c:v>0.54974348080685609</c:v>
                </c:pt>
                <c:pt idx="5">
                  <c:v>-0.81534672015823961</c:v>
                </c:pt>
                <c:pt idx="6">
                  <c:v>-1.0895436714835929</c:v>
                </c:pt>
                <c:pt idx="7">
                  <c:v>0.80524028677271431</c:v>
                </c:pt>
                <c:pt idx="8">
                  <c:v>0.51006330014883705</c:v>
                </c:pt>
                <c:pt idx="9">
                  <c:v>0.55449354169107468</c:v>
                </c:pt>
                <c:pt idx="10">
                  <c:v>-0.46851382524473789</c:v>
                </c:pt>
                <c:pt idx="11">
                  <c:v>-0.87148073116400904</c:v>
                </c:pt>
                <c:pt idx="12">
                  <c:v>8.8951503157231132E-2</c:v>
                </c:pt>
                <c:pt idx="13">
                  <c:v>1.3398565462377514</c:v>
                </c:pt>
                <c:pt idx="14">
                  <c:v>0.58731029630071485</c:v>
                </c:pt>
                <c:pt idx="15">
                  <c:v>4.7402253129921197E-2</c:v>
                </c:pt>
                <c:pt idx="16">
                  <c:v>-1.3309975905586713</c:v>
                </c:pt>
                <c:pt idx="17">
                  <c:v>-1.5439977312685083</c:v>
                </c:pt>
                <c:pt idx="18">
                  <c:v>1.6884452883596157</c:v>
                </c:pt>
                <c:pt idx="19">
                  <c:v>0.46218084267100573</c:v>
                </c:pt>
                <c:pt idx="20">
                  <c:v>-0.89783405321435783</c:v>
                </c:pt>
                <c:pt idx="21">
                  <c:v>-1.0937148568905666</c:v>
                </c:pt>
                <c:pt idx="22">
                  <c:v>-0.56040358553868919</c:v>
                </c:pt>
                <c:pt idx="23">
                  <c:v>1.5361849955248454</c:v>
                </c:pt>
                <c:pt idx="24">
                  <c:v>0.44908689975879085</c:v>
                </c:pt>
                <c:pt idx="25">
                  <c:v>0.41536477523131193</c:v>
                </c:pt>
                <c:pt idx="26">
                  <c:v>0.56124018965408151</c:v>
                </c:pt>
                <c:pt idx="27">
                  <c:v>-1.1396658611093293</c:v>
                </c:pt>
                <c:pt idx="28">
                  <c:v>-0.4175347494655951</c:v>
                </c:pt>
                <c:pt idx="29">
                  <c:v>-0.61221970947916837</c:v>
                </c:pt>
                <c:pt idx="30">
                  <c:v>3.0831540841033664</c:v>
                </c:pt>
                <c:pt idx="31">
                  <c:v>-3.1186192530895611</c:v>
                </c:pt>
                <c:pt idx="32">
                  <c:v>0.59625302617888554</c:v>
                </c:pt>
                <c:pt idx="33">
                  <c:v>-0.77533824538888862</c:v>
                </c:pt>
                <c:pt idx="34">
                  <c:v>1.46664022654283</c:v>
                </c:pt>
                <c:pt idx="35">
                  <c:v>-0.33426338712071818</c:v>
                </c:pt>
                <c:pt idx="36">
                  <c:v>-0.59954066894514035</c:v>
                </c:pt>
                <c:pt idx="37">
                  <c:v>-9.3406534657289791E-2</c:v>
                </c:pt>
                <c:pt idx="38">
                  <c:v>1.2062911681235367</c:v>
                </c:pt>
                <c:pt idx="39">
                  <c:v>0.24203680118197515</c:v>
                </c:pt>
                <c:pt idx="40">
                  <c:v>0.75926172554958993</c:v>
                </c:pt>
                <c:pt idx="41">
                  <c:v>0.1142464388774076</c:v>
                </c:pt>
                <c:pt idx="42">
                  <c:v>-2.4737447171141449</c:v>
                </c:pt>
                <c:pt idx="43">
                  <c:v>0.24343040881402322</c:v>
                </c:pt>
                <c:pt idx="44">
                  <c:v>-0.52497092373850041</c:v>
                </c:pt>
                <c:pt idx="45">
                  <c:v>-0.59968503525514505</c:v>
                </c:pt>
                <c:pt idx="46">
                  <c:v>0.83117597609112193</c:v>
                </c:pt>
                <c:pt idx="47">
                  <c:v>1.2691895334330685</c:v>
                </c:pt>
                <c:pt idx="48">
                  <c:v>0.38898119479215443</c:v>
                </c:pt>
                <c:pt idx="49">
                  <c:v>-0.70671278173724839</c:v>
                </c:pt>
                <c:pt idx="50">
                  <c:v>-0.50878141709667324</c:v>
                </c:pt>
                <c:pt idx="51">
                  <c:v>-0.15188672046938886</c:v>
                </c:pt>
                <c:pt idx="52">
                  <c:v>-0.77274205034615173</c:v>
                </c:pt>
                <c:pt idx="53">
                  <c:v>1.1409205915002929</c:v>
                </c:pt>
                <c:pt idx="54">
                  <c:v>0.35137353898637441</c:v>
                </c:pt>
                <c:pt idx="55">
                  <c:v>0.17584962686803063</c:v>
                </c:pt>
                <c:pt idx="56">
                  <c:v>0.40834798043500009</c:v>
                </c:pt>
                <c:pt idx="57">
                  <c:v>-0.51472903408262194</c:v>
                </c:pt>
                <c:pt idx="58">
                  <c:v>0.32109494228486207</c:v>
                </c:pt>
                <c:pt idx="59">
                  <c:v>0.12967610586598521</c:v>
                </c:pt>
                <c:pt idx="60">
                  <c:v>-0.28809068297766049</c:v>
                </c:pt>
                <c:pt idx="61">
                  <c:v>-1.4624721338745108</c:v>
                </c:pt>
                <c:pt idx="62">
                  <c:v>1.5366422791423235</c:v>
                </c:pt>
                <c:pt idx="63">
                  <c:v>0.74116704092972219</c:v>
                </c:pt>
                <c:pt idx="64">
                  <c:v>-0.14001034175944699</c:v>
                </c:pt>
                <c:pt idx="65">
                  <c:v>-0.33542419715479377</c:v>
                </c:pt>
                <c:pt idx="66">
                  <c:v>-0.7254365863022012</c:v>
                </c:pt>
                <c:pt idx="67">
                  <c:v>-1.4390912933696449</c:v>
                </c:pt>
                <c:pt idx="68">
                  <c:v>0.31065319253975937</c:v>
                </c:pt>
                <c:pt idx="69">
                  <c:v>1.7235249317522379</c:v>
                </c:pt>
                <c:pt idx="70">
                  <c:v>-0.80253056024639235</c:v>
                </c:pt>
                <c:pt idx="71">
                  <c:v>0.46634103457532122</c:v>
                </c:pt>
                <c:pt idx="72">
                  <c:v>-0.33121309992257203</c:v>
                </c:pt>
                <c:pt idx="73">
                  <c:v>0.77470217968410804</c:v>
                </c:pt>
                <c:pt idx="74">
                  <c:v>-0.58893254267857853</c:v>
                </c:pt>
              </c:numCache>
            </c:numRef>
          </c:xVal>
          <c:yVal>
            <c:numRef>
              <c:f>'SGI-detrending of age-detr SrCa'!$AV$4:$AV$177</c:f>
              <c:numCache>
                <c:formatCode>General</c:formatCode>
                <c:ptCount val="174"/>
                <c:pt idx="2" formatCode="0.00">
                  <c:v>0.86663650231850753</c:v>
                </c:pt>
                <c:pt idx="3" formatCode="0.00">
                  <c:v>0.9048858816322608</c:v>
                </c:pt>
                <c:pt idx="4" formatCode="0.00">
                  <c:v>0.92835424639020403</c:v>
                </c:pt>
                <c:pt idx="5" formatCode="0.00">
                  <c:v>0.80927343961826825</c:v>
                </c:pt>
                <c:pt idx="6" formatCode="0.00">
                  <c:v>0.76491612848524715</c:v>
                </c:pt>
                <c:pt idx="7" formatCode="0.00">
                  <c:v>0.89060640701623284</c:v>
                </c:pt>
                <c:pt idx="8" formatCode="0.00">
                  <c:v>0.96550519402346613</c:v>
                </c:pt>
                <c:pt idx="9" formatCode="0.00">
                  <c:v>1.0628701865782886</c:v>
                </c:pt>
                <c:pt idx="10" formatCode="0.00">
                  <c:v>1.064669066440262</c:v>
                </c:pt>
                <c:pt idx="11" formatCode="0.00">
                  <c:v>0.94312195044235436</c:v>
                </c:pt>
                <c:pt idx="12" formatCode="0.00">
                  <c:v>0.78468702149798897</c:v>
                </c:pt>
                <c:pt idx="13" formatCode="0.00">
                  <c:v>0.92750656428603417</c:v>
                </c:pt>
                <c:pt idx="14" formatCode="0.00">
                  <c:v>1.1088101636970764</c:v>
                </c:pt>
                <c:pt idx="15" formatCode="0.00">
                  <c:v>1.2605145185777982</c:v>
                </c:pt>
                <c:pt idx="16" formatCode="0.00">
                  <c:v>1.2084947579803971</c:v>
                </c:pt>
                <c:pt idx="17" formatCode="0.00">
                  <c:v>1.0356966410954485</c:v>
                </c:pt>
                <c:pt idx="18" formatCode="0.00">
                  <c:v>1.1086828219446345</c:v>
                </c:pt>
                <c:pt idx="19" formatCode="0.00">
                  <c:v>1.1302840021629388</c:v>
                </c:pt>
                <c:pt idx="20" formatCode="0.00">
                  <c:v>0.98617101041849253</c:v>
                </c:pt>
                <c:pt idx="21" formatCode="0.00">
                  <c:v>0.92166468264078605</c:v>
                </c:pt>
                <c:pt idx="22" formatCode="0.00">
                  <c:v>0.7170066033980641</c:v>
                </c:pt>
                <c:pt idx="23" formatCode="0.00">
                  <c:v>0.71285067310215988</c:v>
                </c:pt>
                <c:pt idx="24" formatCode="0.00">
                  <c:v>0.73784682532638002</c:v>
                </c:pt>
                <c:pt idx="25" formatCode="0.00">
                  <c:v>0.75169772887246433</c:v>
                </c:pt>
                <c:pt idx="26" formatCode="0.00">
                  <c:v>0.94089264634765757</c:v>
                </c:pt>
                <c:pt idx="27" formatCode="0.00">
                  <c:v>0.88363173708872045</c:v>
                </c:pt>
                <c:pt idx="28" formatCode="0.00">
                  <c:v>0.88369656727177948</c:v>
                </c:pt>
                <c:pt idx="29" formatCode="0.00">
                  <c:v>0.85436488043240255</c:v>
                </c:pt>
                <c:pt idx="30" formatCode="0.00">
                  <c:v>1.0944860404128827</c:v>
                </c:pt>
                <c:pt idx="31" formatCode="0.00">
                  <c:v>1.1247598960382543</c:v>
                </c:pt>
                <c:pt idx="32" formatCode="0.00">
                  <c:v>1.1517650900039813</c:v>
                </c:pt>
                <c:pt idx="33" formatCode="0.00">
                  <c:v>1.0121849030722276</c:v>
                </c:pt>
                <c:pt idx="34" formatCode="0.00">
                  <c:v>1.0119905546937336</c:v>
                </c:pt>
                <c:pt idx="35" formatCode="0.00">
                  <c:v>1.1151944356357242</c:v>
                </c:pt>
                <c:pt idx="36" formatCode="0.00">
                  <c:v>0.99632399264117677</c:v>
                </c:pt>
                <c:pt idx="37" formatCode="0.00">
                  <c:v>0.87285443090482706</c:v>
                </c:pt>
                <c:pt idx="38" formatCode="0.00">
                  <c:v>0.89959857542847665</c:v>
                </c:pt>
                <c:pt idx="39" formatCode="0.00">
                  <c:v>0.89292455506639035</c:v>
                </c:pt>
                <c:pt idx="40" formatCode="0.00">
                  <c:v>1.1180880256385382</c:v>
                </c:pt>
                <c:pt idx="41" formatCode="0.00">
                  <c:v>1.4112995663836507</c:v>
                </c:pt>
                <c:pt idx="42" formatCode="0.00">
                  <c:v>1.2203578704726987</c:v>
                </c:pt>
                <c:pt idx="43" formatCode="0.00">
                  <c:v>1.1358357034397502</c:v>
                </c:pt>
                <c:pt idx="44" formatCode="0.00">
                  <c:v>1.1634303662170389</c:v>
                </c:pt>
                <c:pt idx="45" formatCode="0.00">
                  <c:v>1.0402154624676458</c:v>
                </c:pt>
                <c:pt idx="46" formatCode="0.00">
                  <c:v>0.89262043016151649</c:v>
                </c:pt>
                <c:pt idx="47" formatCode="0.00">
                  <c:v>0.85470126755404097</c:v>
                </c:pt>
                <c:pt idx="48" formatCode="0.00">
                  <c:v>0.94978413809825069</c:v>
                </c:pt>
                <c:pt idx="49" formatCode="0.00">
                  <c:v>0.96579489636112992</c:v>
                </c:pt>
                <c:pt idx="50" formatCode="0.00">
                  <c:v>0.95912820651831299</c:v>
                </c:pt>
                <c:pt idx="51" formatCode="0.00">
                  <c:v>0.96750626942286255</c:v>
                </c:pt>
                <c:pt idx="52" formatCode="0.00">
                  <c:v>0.87146815069715455</c:v>
                </c:pt>
                <c:pt idx="53" formatCode="0.00">
                  <c:v>0.85186393727090703</c:v>
                </c:pt>
                <c:pt idx="54" formatCode="0.00">
                  <c:v>0.91851863878134965</c:v>
                </c:pt>
                <c:pt idx="55" formatCode="0.00">
                  <c:v>0.89783420886562737</c:v>
                </c:pt>
                <c:pt idx="56" formatCode="0.00">
                  <c:v>0.96979702639810139</c:v>
                </c:pt>
                <c:pt idx="57" formatCode="0.00">
                  <c:v>0.93140509281452843</c:v>
                </c:pt>
                <c:pt idx="58" formatCode="0.00">
                  <c:v>0.93706754472413112</c:v>
                </c:pt>
                <c:pt idx="59" formatCode="0.00">
                  <c:v>0.90664225264641696</c:v>
                </c:pt>
                <c:pt idx="60" formatCode="0.00">
                  <c:v>0.91394933882837204</c:v>
                </c:pt>
                <c:pt idx="61" formatCode="0.00">
                  <c:v>1.1067419359668396</c:v>
                </c:pt>
                <c:pt idx="62" formatCode="0.00">
                  <c:v>0.9524121672233784</c:v>
                </c:pt>
                <c:pt idx="63" formatCode="0.00">
                  <c:v>0.87293481311114074</c:v>
                </c:pt>
                <c:pt idx="64" formatCode="0.00">
                  <c:v>0.86889505458064009</c:v>
                </c:pt>
                <c:pt idx="65" formatCode="0.00">
                  <c:v>0.96487445048789999</c:v>
                </c:pt>
                <c:pt idx="66" formatCode="0.00">
                  <c:v>0.97800065855507212</c:v>
                </c:pt>
                <c:pt idx="67" formatCode="0.00">
                  <c:v>0.95183925243446932</c:v>
                </c:pt>
                <c:pt idx="68" formatCode="0.00">
                  <c:v>0.85081201799572392</c:v>
                </c:pt>
                <c:pt idx="69" formatCode="0.00">
                  <c:v>0.92724066510387237</c:v>
                </c:pt>
                <c:pt idx="70" formatCode="0.00">
                  <c:v>0.87786477611177838</c:v>
                </c:pt>
                <c:pt idx="71" formatCode="0.00">
                  <c:v>0.88105877881891626</c:v>
                </c:pt>
                <c:pt idx="72" formatCode="0.00">
                  <c:v>0.91416066433292542</c:v>
                </c:pt>
                <c:pt idx="73" formatCode="0.00">
                  <c:v>0.94755615534425452</c:v>
                </c:pt>
                <c:pt idx="74" formatCode="0.00">
                  <c:v>1.1915659861838355</c:v>
                </c:pt>
              </c:numCache>
            </c:numRef>
          </c:yVal>
          <c:smooth val="0"/>
          <c:extLst>
            <c:ext xmlns:c16="http://schemas.microsoft.com/office/drawing/2014/chart" uri="{C3380CC4-5D6E-409C-BE32-E72D297353CC}">
              <c16:uniqueId val="{00000001-5299-4917-BAE1-21447E793A71}"/>
            </c:ext>
          </c:extLst>
        </c:ser>
        <c:ser>
          <c:idx val="1"/>
          <c:order val="1"/>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1"/>
            <c:dispEq val="1"/>
            <c:trendlineLbl>
              <c:layout>
                <c:manualLayout>
                  <c:x val="6.1311555844837259E-2"/>
                  <c:y val="-0.19637629896170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accent2"/>
                      </a:solidFill>
                      <a:latin typeface="+mn-lt"/>
                      <a:ea typeface="+mn-ea"/>
                      <a:cs typeface="+mn-cs"/>
                    </a:defRPr>
                  </a:pPr>
                  <a:endParaRPr lang="en-US"/>
                </a:p>
              </c:txPr>
            </c:trendlineLbl>
          </c:trendline>
          <c:xVal>
            <c:numRef>
              <c:f>'SGI-detrending of age-detr SrCa'!$AT$4:$AT$177</c:f>
              <c:numCache>
                <c:formatCode>0.00</c:formatCode>
                <c:ptCount val="174"/>
                <c:pt idx="2">
                  <c:v>-0.42732245145124298</c:v>
                </c:pt>
                <c:pt idx="3">
                  <c:v>0.67967951665716286</c:v>
                </c:pt>
                <c:pt idx="4">
                  <c:v>0.54974348080685609</c:v>
                </c:pt>
                <c:pt idx="5">
                  <c:v>-0.81534672015823961</c:v>
                </c:pt>
                <c:pt idx="6">
                  <c:v>-1.0895436714835929</c:v>
                </c:pt>
                <c:pt idx="7">
                  <c:v>0.80524028677271431</c:v>
                </c:pt>
                <c:pt idx="8">
                  <c:v>0.51006330014883705</c:v>
                </c:pt>
                <c:pt idx="9">
                  <c:v>0.55449354169107468</c:v>
                </c:pt>
                <c:pt idx="10">
                  <c:v>-0.46851382524473789</c:v>
                </c:pt>
                <c:pt idx="11">
                  <c:v>-0.87148073116400904</c:v>
                </c:pt>
                <c:pt idx="12">
                  <c:v>8.8951503157231132E-2</c:v>
                </c:pt>
                <c:pt idx="13">
                  <c:v>1.3398565462377514</c:v>
                </c:pt>
                <c:pt idx="14">
                  <c:v>0.58731029630071485</c:v>
                </c:pt>
                <c:pt idx="15">
                  <c:v>4.7402253129921197E-2</c:v>
                </c:pt>
                <c:pt idx="16">
                  <c:v>-1.3309975905586713</c:v>
                </c:pt>
                <c:pt idx="17">
                  <c:v>-1.5439977312685083</c:v>
                </c:pt>
                <c:pt idx="18">
                  <c:v>1.6884452883596157</c:v>
                </c:pt>
                <c:pt idx="19">
                  <c:v>0.46218084267100573</c:v>
                </c:pt>
                <c:pt idx="20">
                  <c:v>-0.89783405321435783</c:v>
                </c:pt>
                <c:pt idx="21">
                  <c:v>-1.0937148568905666</c:v>
                </c:pt>
                <c:pt idx="22">
                  <c:v>-0.56040358553868919</c:v>
                </c:pt>
                <c:pt idx="23">
                  <c:v>1.5361849955248454</c:v>
                </c:pt>
                <c:pt idx="24">
                  <c:v>0.44908689975879085</c:v>
                </c:pt>
                <c:pt idx="25">
                  <c:v>0.41536477523131193</c:v>
                </c:pt>
                <c:pt idx="26">
                  <c:v>0.56124018965408151</c:v>
                </c:pt>
                <c:pt idx="27">
                  <c:v>-1.1396658611093293</c:v>
                </c:pt>
                <c:pt idx="28">
                  <c:v>-0.4175347494655951</c:v>
                </c:pt>
                <c:pt idx="29">
                  <c:v>-0.61221970947916837</c:v>
                </c:pt>
                <c:pt idx="30">
                  <c:v>3.0831540841033664</c:v>
                </c:pt>
                <c:pt idx="31">
                  <c:v>-3.1186192530895611</c:v>
                </c:pt>
                <c:pt idx="32">
                  <c:v>0.59625302617888554</c:v>
                </c:pt>
                <c:pt idx="33">
                  <c:v>-0.77533824538888862</c:v>
                </c:pt>
                <c:pt idx="34">
                  <c:v>1.46664022654283</c:v>
                </c:pt>
                <c:pt idx="35">
                  <c:v>-0.33426338712071818</c:v>
                </c:pt>
                <c:pt idx="36">
                  <c:v>-0.59954066894514035</c:v>
                </c:pt>
                <c:pt idx="37">
                  <c:v>-9.3406534657289791E-2</c:v>
                </c:pt>
                <c:pt idx="38">
                  <c:v>1.2062911681235367</c:v>
                </c:pt>
                <c:pt idx="39">
                  <c:v>0.24203680118197515</c:v>
                </c:pt>
                <c:pt idx="40">
                  <c:v>0.75926172554958993</c:v>
                </c:pt>
                <c:pt idx="41">
                  <c:v>0.1142464388774076</c:v>
                </c:pt>
                <c:pt idx="42">
                  <c:v>-2.4737447171141449</c:v>
                </c:pt>
                <c:pt idx="43">
                  <c:v>0.24343040881402322</c:v>
                </c:pt>
                <c:pt idx="44">
                  <c:v>-0.52497092373850041</c:v>
                </c:pt>
                <c:pt idx="45">
                  <c:v>-0.59968503525514505</c:v>
                </c:pt>
                <c:pt idx="46">
                  <c:v>0.83117597609112193</c:v>
                </c:pt>
                <c:pt idx="47">
                  <c:v>1.2691895334330685</c:v>
                </c:pt>
                <c:pt idx="48">
                  <c:v>0.38898119479215443</c:v>
                </c:pt>
                <c:pt idx="49">
                  <c:v>-0.70671278173724839</c:v>
                </c:pt>
                <c:pt idx="50">
                  <c:v>-0.50878141709667324</c:v>
                </c:pt>
                <c:pt idx="51">
                  <c:v>-0.15188672046938886</c:v>
                </c:pt>
                <c:pt idx="52">
                  <c:v>-0.77274205034615173</c:v>
                </c:pt>
                <c:pt idx="53">
                  <c:v>1.1409205915002929</c:v>
                </c:pt>
                <c:pt idx="54">
                  <c:v>0.35137353898637441</c:v>
                </c:pt>
                <c:pt idx="55">
                  <c:v>0.17584962686803063</c:v>
                </c:pt>
                <c:pt idx="56">
                  <c:v>0.40834798043500009</c:v>
                </c:pt>
                <c:pt idx="57">
                  <c:v>-0.51472903408262194</c:v>
                </c:pt>
                <c:pt idx="58">
                  <c:v>0.32109494228486207</c:v>
                </c:pt>
                <c:pt idx="59">
                  <c:v>0.12967610586598521</c:v>
                </c:pt>
                <c:pt idx="60">
                  <c:v>-0.28809068297766049</c:v>
                </c:pt>
                <c:pt idx="61">
                  <c:v>-1.4624721338745108</c:v>
                </c:pt>
                <c:pt idx="62">
                  <c:v>1.5366422791423235</c:v>
                </c:pt>
                <c:pt idx="63">
                  <c:v>0.74116704092972219</c:v>
                </c:pt>
                <c:pt idx="64">
                  <c:v>-0.14001034175944699</c:v>
                </c:pt>
                <c:pt idx="65">
                  <c:v>-0.33542419715479377</c:v>
                </c:pt>
                <c:pt idx="66">
                  <c:v>-0.7254365863022012</c:v>
                </c:pt>
                <c:pt idx="67">
                  <c:v>-1.4390912933696449</c:v>
                </c:pt>
                <c:pt idx="68">
                  <c:v>0.31065319253975937</c:v>
                </c:pt>
                <c:pt idx="69">
                  <c:v>1.7235249317522379</c:v>
                </c:pt>
                <c:pt idx="70">
                  <c:v>-0.80253056024639235</c:v>
                </c:pt>
                <c:pt idx="71">
                  <c:v>0.46634103457532122</c:v>
                </c:pt>
                <c:pt idx="72">
                  <c:v>-0.33121309992257203</c:v>
                </c:pt>
                <c:pt idx="73">
                  <c:v>0.77470217968410804</c:v>
                </c:pt>
                <c:pt idx="74">
                  <c:v>-0.58893254267857853</c:v>
                </c:pt>
              </c:numCache>
            </c:numRef>
          </c:xVal>
          <c:yVal>
            <c:numRef>
              <c:f>'SGI-detrending of age-detr SrCa'!$AY$4:$AY$177</c:f>
              <c:numCache>
                <c:formatCode>0.00</c:formatCode>
                <c:ptCount val="174"/>
                <c:pt idx="2">
                  <c:v>0.85805293245895853</c:v>
                </c:pt>
                <c:pt idx="3">
                  <c:v>0.91853851465801917</c:v>
                </c:pt>
                <c:pt idx="4">
                  <c:v>0.93939687135950245</c:v>
                </c:pt>
                <c:pt idx="5">
                  <c:v>0.79289567732549771</c:v>
                </c:pt>
                <c:pt idx="6">
                  <c:v>0.74303060810725674</c:v>
                </c:pt>
                <c:pt idx="7">
                  <c:v>0.90678116271129028</c:v>
                </c:pt>
                <c:pt idx="8">
                  <c:v>0.9757507684246024</c:v>
                </c:pt>
                <c:pt idx="9">
                  <c:v>1.0740082253956036</c:v>
                </c:pt>
                <c:pt idx="10">
                  <c:v>1.0552580908748661</c:v>
                </c:pt>
                <c:pt idx="11">
                  <c:v>0.92561663165605446</c:v>
                </c:pt>
                <c:pt idx="12">
                  <c:v>0.78647377863857204</c:v>
                </c:pt>
                <c:pt idx="13">
                  <c:v>0.95442008644558318</c:v>
                </c:pt>
                <c:pt idx="14">
                  <c:v>1.1206073883465395</c:v>
                </c:pt>
                <c:pt idx="15">
                  <c:v>1.2614666813997113</c:v>
                </c:pt>
                <c:pt idx="16">
                  <c:v>1.1817591844980022</c:v>
                </c:pt>
                <c:pt idx="17">
                  <c:v>1.0046825618110122</c:v>
                </c:pt>
                <c:pt idx="18">
                  <c:v>1.142598400303416</c:v>
                </c:pt>
                <c:pt idx="19">
                  <c:v>1.1395677679406058</c:v>
                </c:pt>
                <c:pt idx="20">
                  <c:v>0.96813633591947001</c:v>
                </c:pt>
                <c:pt idx="21">
                  <c:v>0.89969537621032802</c:v>
                </c:pt>
                <c:pt idx="22">
                  <c:v>0.70574985030756576</c:v>
                </c:pt>
                <c:pt idx="23">
                  <c:v>0.74370781899163363</c:v>
                </c:pt>
                <c:pt idx="24">
                  <c:v>0.74686757479553756</c:v>
                </c:pt>
                <c:pt idx="25">
                  <c:v>0.76004110646305334</c:v>
                </c:pt>
                <c:pt idx="26">
                  <c:v>0.95216620419494991</c:v>
                </c:pt>
                <c:pt idx="27">
                  <c:v>0.860739418882287</c:v>
                </c:pt>
                <c:pt idx="28">
                  <c:v>0.87530960169424965</c:v>
                </c:pt>
                <c:pt idx="29">
                  <c:v>0.84206730367775162</c:v>
                </c:pt>
                <c:pt idx="30">
                  <c:v>1.1564169508501378</c:v>
                </c:pt>
                <c:pt idx="31">
                  <c:v>1.0621166014177206</c:v>
                </c:pt>
                <c:pt idx="32">
                  <c:v>1.1637419460919136</c:v>
                </c:pt>
                <c:pt idx="33">
                  <c:v>0.99661078574823991</c:v>
                </c:pt>
                <c:pt idx="34">
                  <c:v>1.0414507639586605</c:v>
                </c:pt>
                <c:pt idx="35">
                  <c:v>1.1084801309576151</c:v>
                </c:pt>
                <c:pt idx="36">
                  <c:v>0.98428109810555331</c:v>
                </c:pt>
                <c:pt idx="37">
                  <c:v>0.8709781861326501</c:v>
                </c:pt>
                <c:pt idx="38">
                  <c:v>0.9238291874110226</c:v>
                </c:pt>
                <c:pt idx="39">
                  <c:v>0.89778631644698637</c:v>
                </c:pt>
                <c:pt idx="40">
                  <c:v>1.1333392160236992</c:v>
                </c:pt>
                <c:pt idx="41">
                  <c:v>1.4135944195699941</c:v>
                </c:pt>
                <c:pt idx="42">
                  <c:v>1.1706680858102554</c:v>
                </c:pt>
                <c:pt idx="43">
                  <c:v>1.1407254580334945</c:v>
                </c:pt>
                <c:pt idx="44">
                  <c:v>1.1528853443422509</c:v>
                </c:pt>
                <c:pt idx="45">
                  <c:v>1.0281696680649475</c:v>
                </c:pt>
                <c:pt idx="46">
                  <c:v>0.90931615263555798</c:v>
                </c:pt>
                <c:pt idx="47">
                  <c:v>0.88019531072503077</c:v>
                </c:pt>
                <c:pt idx="48">
                  <c:v>0.9575975521798421</c:v>
                </c:pt>
                <c:pt idx="49">
                  <c:v>0.95159924969647058</c:v>
                </c:pt>
                <c:pt idx="50">
                  <c:v>0.94890838113338827</c:v>
                </c:pt>
                <c:pt idx="51">
                  <c:v>0.96445534085250739</c:v>
                </c:pt>
                <c:pt idx="52">
                  <c:v>0.85594618280140933</c:v>
                </c:pt>
                <c:pt idx="53">
                  <c:v>0.87478145908161908</c:v>
                </c:pt>
                <c:pt idx="54">
                  <c:v>0.92557663282880409</c:v>
                </c:pt>
                <c:pt idx="55">
                  <c:v>0.90136647718401597</c:v>
                </c:pt>
                <c:pt idx="56">
                  <c:v>0.97799945855481552</c:v>
                </c:pt>
                <c:pt idx="57">
                  <c:v>0.92106579842973413</c:v>
                </c:pt>
                <c:pt idx="58">
                  <c:v>0.94351733658339287</c:v>
                </c:pt>
                <c:pt idx="59">
                  <c:v>0.90924703952348085</c:v>
                </c:pt>
                <c:pt idx="60">
                  <c:v>0.9081624991834486</c:v>
                </c:pt>
                <c:pt idx="61">
                  <c:v>1.0773654506309458</c:v>
                </c:pt>
                <c:pt idx="62">
                  <c:v>0.98327849850871163</c:v>
                </c:pt>
                <c:pt idx="63">
                  <c:v>0.88782253794705757</c:v>
                </c:pt>
                <c:pt idx="64">
                  <c:v>0.86608268526685817</c:v>
                </c:pt>
                <c:pt idx="65">
                  <c:v>0.95813682877136397</c:v>
                </c:pt>
                <c:pt idx="66">
                  <c:v>0.96342890929160474</c:v>
                </c:pt>
                <c:pt idx="67">
                  <c:v>0.92293241496558298</c:v>
                </c:pt>
                <c:pt idx="68">
                  <c:v>0.8570520678016752</c:v>
                </c:pt>
                <c:pt idx="69">
                  <c:v>0.96186088364405786</c:v>
                </c:pt>
                <c:pt idx="70">
                  <c:v>0.86174445033693681</c:v>
                </c:pt>
                <c:pt idx="71">
                  <c:v>0.89042610982400938</c:v>
                </c:pt>
                <c:pt idx="72">
                  <c:v>0.90750763037243953</c:v>
                </c:pt>
                <c:pt idx="73">
                  <c:v>0.96311749610011743</c:v>
                </c:pt>
                <c:pt idx="74">
                  <c:v>1.1797361756848188</c:v>
                </c:pt>
              </c:numCache>
            </c:numRef>
          </c:yVal>
          <c:smooth val="0"/>
          <c:extLst>
            <c:ext xmlns:c16="http://schemas.microsoft.com/office/drawing/2014/chart" uri="{C3380CC4-5D6E-409C-BE32-E72D297353CC}">
              <c16:uniqueId val="{00000003-5299-4917-BAE1-21447E793A71}"/>
            </c:ext>
          </c:extLst>
        </c:ser>
        <c:dLbls>
          <c:showLegendKey val="0"/>
          <c:showVal val="0"/>
          <c:showCatName val="0"/>
          <c:showSerName val="0"/>
          <c:showPercent val="0"/>
          <c:showBubbleSize val="0"/>
        </c:dLbls>
        <c:axId val="693322688"/>
        <c:axId val="693320720"/>
      </c:scatterChart>
      <c:valAx>
        <c:axId val="693322688"/>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0720"/>
        <c:crosses val="autoZero"/>
        <c:crossBetween val="midCat"/>
      </c:valAx>
      <c:valAx>
        <c:axId val="6933207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226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9465004374453192E-2"/>
                  <c:y val="-0.3614475872089210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'SGI-detrending of age-detr SrCa'!$BH$4:$BH$144</c:f>
              <c:numCache>
                <c:formatCode>0.00</c:formatCode>
                <c:ptCount val="141"/>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xVal>
          <c:yVal>
            <c:numRef>
              <c:f>'SGI-detrending of age-detr SrCa'!$BI$4:$BI$144</c:f>
              <c:numCache>
                <c:formatCode>0.00</c:formatCode>
                <c:ptCount val="141"/>
                <c:pt idx="0">
                  <c:v>0.94981918233572593</c:v>
                </c:pt>
                <c:pt idx="1">
                  <c:v>0.89412044403632651</c:v>
                </c:pt>
                <c:pt idx="2">
                  <c:v>0.83557331488932984</c:v>
                </c:pt>
                <c:pt idx="3">
                  <c:v>0.83289244321841271</c:v>
                </c:pt>
                <c:pt idx="4">
                  <c:v>0.96022848527363247</c:v>
                </c:pt>
                <c:pt idx="5">
                  <c:v>0.88754833764911556</c:v>
                </c:pt>
                <c:pt idx="6">
                  <c:v>0.88482309588407337</c:v>
                </c:pt>
                <c:pt idx="7">
                  <c:v>0.98102975841864659</c:v>
                </c:pt>
                <c:pt idx="8">
                  <c:v>1.0591264621690755</c:v>
                </c:pt>
                <c:pt idx="9">
                  <c:v>1.11217680664362</c:v>
                </c:pt>
                <c:pt idx="10">
                  <c:v>1.0782363364065652</c:v>
                </c:pt>
                <c:pt idx="11">
                  <c:v>1.0281528144762326</c:v>
                </c:pt>
                <c:pt idx="12">
                  <c:v>0.93472510150987098</c:v>
                </c:pt>
                <c:pt idx="13">
                  <c:v>0.9551827721343642</c:v>
                </c:pt>
                <c:pt idx="14">
                  <c:v>1.0029914737469536</c:v>
                </c:pt>
                <c:pt idx="15">
                  <c:v>1.032800615455725</c:v>
                </c:pt>
                <c:pt idx="16">
                  <c:v>1.0002406756340727</c:v>
                </c:pt>
                <c:pt idx="17">
                  <c:v>0.92511276136855158</c:v>
                </c:pt>
                <c:pt idx="18">
                  <c:v>1.0302783052143576</c:v>
                </c:pt>
                <c:pt idx="19">
                  <c:v>0.97584548689144635</c:v>
                </c:pt>
                <c:pt idx="20">
                  <c:v>0.92254188587127517</c:v>
                </c:pt>
                <c:pt idx="21">
                  <c:v>0.82721706293849873</c:v>
                </c:pt>
                <c:pt idx="22">
                  <c:v>0.70903384011458181</c:v>
                </c:pt>
                <c:pt idx="23">
                  <c:v>0.71849794582648585</c:v>
                </c:pt>
                <c:pt idx="24">
                  <c:v>0.73224915457258066</c:v>
                </c:pt>
                <c:pt idx="25">
                  <c:v>0.79273113051009403</c:v>
                </c:pt>
                <c:pt idx="26">
                  <c:v>0.85132417000355343</c:v>
                </c:pt>
                <c:pt idx="27">
                  <c:v>0.79034191906996565</c:v>
                </c:pt>
                <c:pt idx="28">
                  <c:v>0.81776346426015145</c:v>
                </c:pt>
                <c:pt idx="29">
                  <c:v>0.85745636096229949</c:v>
                </c:pt>
                <c:pt idx="30">
                  <c:v>1.0822272722045616</c:v>
                </c:pt>
                <c:pt idx="31">
                  <c:v>1.0972413005599091</c:v>
                </c:pt>
                <c:pt idx="32">
                  <c:v>1.0777919515252008</c:v>
                </c:pt>
                <c:pt idx="33">
                  <c:v>1.0020314244666926</c:v>
                </c:pt>
                <c:pt idx="34">
                  <c:v>1.0588988868329405</c:v>
                </c:pt>
                <c:pt idx="35">
                  <c:v>0.95814976588685963</c:v>
                </c:pt>
                <c:pt idx="36">
                  <c:v>0.86542658222972424</c:v>
                </c:pt>
                <c:pt idx="37">
                  <c:v>0.81316092873526313</c:v>
                </c:pt>
                <c:pt idx="38">
                  <c:v>0.913014989933018</c:v>
                </c:pt>
                <c:pt idx="39">
                  <c:v>0.9510456188528067</c:v>
                </c:pt>
                <c:pt idx="40">
                  <c:v>1.0639053877239384</c:v>
                </c:pt>
                <c:pt idx="41">
                  <c:v>1.2393778755742197</c:v>
                </c:pt>
                <c:pt idx="42">
                  <c:v>1.1688456640351403</c:v>
                </c:pt>
                <c:pt idx="43">
                  <c:v>1.1546926750420163</c:v>
                </c:pt>
                <c:pt idx="44">
                  <c:v>1.0643633216514186</c:v>
                </c:pt>
                <c:pt idx="45">
                  <c:v>0.89460183897889123</c:v>
                </c:pt>
                <c:pt idx="46">
                  <c:v>0.82595419792445313</c:v>
                </c:pt>
                <c:pt idx="47">
                  <c:v>0.86750446151838168</c:v>
                </c:pt>
                <c:pt idx="48">
                  <c:v>0.8617778821390123</c:v>
                </c:pt>
                <c:pt idx="49">
                  <c:v>0.83380217901539844</c:v>
                </c:pt>
                <c:pt idx="50">
                  <c:v>0.80619336834844479</c:v>
                </c:pt>
                <c:pt idx="51">
                  <c:v>0.78400287542468106</c:v>
                </c:pt>
                <c:pt idx="52">
                  <c:v>0.72390964594774909</c:v>
                </c:pt>
                <c:pt idx="53">
                  <c:v>0.7988274342163314</c:v>
                </c:pt>
                <c:pt idx="54">
                  <c:v>0.76332155060231044</c:v>
                </c:pt>
                <c:pt idx="55">
                  <c:v>0.75805954291910371</c:v>
                </c:pt>
                <c:pt idx="56">
                  <c:v>0.82020468522192502</c:v>
                </c:pt>
                <c:pt idx="57">
                  <c:v>0.74071128976211109</c:v>
                </c:pt>
                <c:pt idx="58">
                  <c:v>0.78303416860386243</c:v>
                </c:pt>
                <c:pt idx="59">
                  <c:v>0.85975402498594855</c:v>
                </c:pt>
                <c:pt idx="60">
                  <c:v>0.87169630339365656</c:v>
                </c:pt>
                <c:pt idx="61">
                  <c:v>0.88280814853313749</c:v>
                </c:pt>
                <c:pt idx="62">
                  <c:v>0.88574211124378421</c:v>
                </c:pt>
                <c:pt idx="63">
                  <c:v>0.92387292220472594</c:v>
                </c:pt>
                <c:pt idx="64">
                  <c:v>0.92932676679046278</c:v>
                </c:pt>
                <c:pt idx="65">
                  <c:v>1.0076233964135146</c:v>
                </c:pt>
                <c:pt idx="66">
                  <c:v>0.90896753218844406</c:v>
                </c:pt>
                <c:pt idx="67">
                  <c:v>0.84774240246939658</c:v>
                </c:pt>
                <c:pt idx="68">
                  <c:v>0.82072734774462008</c:v>
                </c:pt>
                <c:pt idx="69">
                  <c:v>0.97325972484498313</c:v>
                </c:pt>
                <c:pt idx="70">
                  <c:v>0.90149475041478466</c:v>
                </c:pt>
                <c:pt idx="71">
                  <c:v>0.90233736241192763</c:v>
                </c:pt>
                <c:pt idx="72">
                  <c:v>0.87066015661276319</c:v>
                </c:pt>
                <c:pt idx="73">
                  <c:v>0.86456375222686166</c:v>
                </c:pt>
                <c:pt idx="74">
                  <c:v>1.0074212800982005</c:v>
                </c:pt>
                <c:pt idx="75">
                  <c:v>0.97827930265421126</c:v>
                </c:pt>
                <c:pt idx="76">
                  <c:v>1.1285156891012433</c:v>
                </c:pt>
                <c:pt idx="77">
                  <c:v>1.0911862698336667</c:v>
                </c:pt>
                <c:pt idx="78">
                  <c:v>1.0920552223109712</c:v>
                </c:pt>
                <c:pt idx="79">
                  <c:v>1.0936821445338916</c:v>
                </c:pt>
                <c:pt idx="80">
                  <c:v>1.0510530634093678</c:v>
                </c:pt>
                <c:pt idx="81">
                  <c:v>0.95815171360747542</c:v>
                </c:pt>
                <c:pt idx="82">
                  <c:v>0.98264015888964051</c:v>
                </c:pt>
                <c:pt idx="83">
                  <c:v>0.84974216007831804</c:v>
                </c:pt>
                <c:pt idx="84">
                  <c:v>0.8355701564364828</c:v>
                </c:pt>
                <c:pt idx="85">
                  <c:v>0.82405000794581507</c:v>
                </c:pt>
                <c:pt idx="86">
                  <c:v>0.71485116677536509</c:v>
                </c:pt>
                <c:pt idx="87">
                  <c:v>0.864627372458316</c:v>
                </c:pt>
                <c:pt idx="88">
                  <c:v>1.0218256247395696</c:v>
                </c:pt>
                <c:pt idx="89">
                  <c:v>1.0195489691811099</c:v>
                </c:pt>
                <c:pt idx="90">
                  <c:v>0.91657171649185276</c:v>
                </c:pt>
                <c:pt idx="91">
                  <c:v>1.2366914301673346</c:v>
                </c:pt>
                <c:pt idx="92">
                  <c:v>1.212917995466297</c:v>
                </c:pt>
                <c:pt idx="93">
                  <c:v>1.2652792618809947</c:v>
                </c:pt>
                <c:pt idx="94">
                  <c:v>1.2456492384112003</c:v>
                </c:pt>
                <c:pt idx="95">
                  <c:v>1.1303774967001552</c:v>
                </c:pt>
                <c:pt idx="96">
                  <c:v>0.95086372202156688</c:v>
                </c:pt>
                <c:pt idx="97">
                  <c:v>0.91776608348790556</c:v>
                </c:pt>
                <c:pt idx="98">
                  <c:v>0.97956022394024411</c:v>
                </c:pt>
                <c:pt idx="99">
                  <c:v>1.0552980552146896</c:v>
                </c:pt>
                <c:pt idx="100">
                  <c:v>0.96308805087817029</c:v>
                </c:pt>
                <c:pt idx="101">
                  <c:v>0.87371772609581422</c:v>
                </c:pt>
                <c:pt idx="102">
                  <c:v>1.0282987291397876</c:v>
                </c:pt>
                <c:pt idx="103">
                  <c:v>1.0560366504675471</c:v>
                </c:pt>
                <c:pt idx="104">
                  <c:v>1.096073586437309</c:v>
                </c:pt>
                <c:pt idx="105">
                  <c:v>1.1841757173831433</c:v>
                </c:pt>
                <c:pt idx="106">
                  <c:v>1.2700430755489176</c:v>
                </c:pt>
                <c:pt idx="107">
                  <c:v>1.2949071063906286</c:v>
                </c:pt>
                <c:pt idx="108">
                  <c:v>1.1934810951120092</c:v>
                </c:pt>
                <c:pt idx="109">
                  <c:v>1.1027714406889717</c:v>
                </c:pt>
                <c:pt idx="110">
                  <c:v>1.0860700964057688</c:v>
                </c:pt>
                <c:pt idx="111">
                  <c:v>0.95045945051843672</c:v>
                </c:pt>
                <c:pt idx="112">
                  <c:v>1.0388914574925612</c:v>
                </c:pt>
                <c:pt idx="113">
                  <c:v>0.9733208571185723</c:v>
                </c:pt>
                <c:pt idx="114">
                  <c:v>0.94255643257342847</c:v>
                </c:pt>
                <c:pt idx="115">
                  <c:v>0.81715982244733998</c:v>
                </c:pt>
                <c:pt idx="116">
                  <c:v>0.94610009127708006</c:v>
                </c:pt>
                <c:pt idx="117">
                  <c:v>1.0088714953969415</c:v>
                </c:pt>
                <c:pt idx="118">
                  <c:v>0.93983666688016965</c:v>
                </c:pt>
                <c:pt idx="119">
                  <c:v>0.94923993366868631</c:v>
                </c:pt>
                <c:pt idx="120">
                  <c:v>0.85418512534938018</c:v>
                </c:pt>
                <c:pt idx="121">
                  <c:v>1.1029512064031608</c:v>
                </c:pt>
                <c:pt idx="122">
                  <c:v>1.0652058779814149</c:v>
                </c:pt>
                <c:pt idx="123">
                  <c:v>1.1170116989135601</c:v>
                </c:pt>
                <c:pt idx="124">
                  <c:v>0.96594580925798823</c:v>
                </c:pt>
                <c:pt idx="125">
                  <c:v>0.91633830274608896</c:v>
                </c:pt>
                <c:pt idx="126">
                  <c:v>0.91595523393015343</c:v>
                </c:pt>
                <c:pt idx="127">
                  <c:v>0.98997490569430968</c:v>
                </c:pt>
                <c:pt idx="128">
                  <c:v>0.87545521569404339</c:v>
                </c:pt>
                <c:pt idx="129">
                  <c:v>0.92746142677667565</c:v>
                </c:pt>
                <c:pt idx="130">
                  <c:v>1.0921738675748154</c:v>
                </c:pt>
                <c:pt idx="131">
                  <c:v>1.0242612699842975</c:v>
                </c:pt>
                <c:pt idx="132">
                  <c:v>1.0044918251497967</c:v>
                </c:pt>
                <c:pt idx="133">
                  <c:v>0.9915513017690416</c:v>
                </c:pt>
                <c:pt idx="134">
                  <c:v>0.96701300860817097</c:v>
                </c:pt>
                <c:pt idx="135">
                  <c:v>1.1016435633463524</c:v>
                </c:pt>
                <c:pt idx="136">
                  <c:v>0.80922170685865824</c:v>
                </c:pt>
                <c:pt idx="137">
                  <c:v>0.84283325499300799</c:v>
                </c:pt>
                <c:pt idx="138">
                  <c:v>0.93695671984888218</c:v>
                </c:pt>
                <c:pt idx="139">
                  <c:v>0.99579283535151775</c:v>
                </c:pt>
                <c:pt idx="140">
                  <c:v>1.0426907778747205</c:v>
                </c:pt>
              </c:numCache>
            </c:numRef>
          </c:yVal>
          <c:smooth val="0"/>
          <c:extLst>
            <c:ext xmlns:c16="http://schemas.microsoft.com/office/drawing/2014/chart" uri="{C3380CC4-5D6E-409C-BE32-E72D297353CC}">
              <c16:uniqueId val="{00000000-7E0B-43A6-A3B2-E1ED5122BFE0}"/>
            </c:ext>
          </c:extLst>
        </c:ser>
        <c:dLbls>
          <c:showLegendKey val="0"/>
          <c:showVal val="0"/>
          <c:showCatName val="0"/>
          <c:showSerName val="0"/>
          <c:showPercent val="0"/>
          <c:showBubbleSize val="0"/>
        </c:dLbls>
        <c:axId val="953168144"/>
        <c:axId val="953165520"/>
      </c:scatterChart>
      <c:valAx>
        <c:axId val="953168144"/>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165520"/>
        <c:crosses val="autoZero"/>
        <c:crossBetween val="midCat"/>
      </c:valAx>
      <c:valAx>
        <c:axId val="9531655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1681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'SGI-detrending of age-detr SrCa'!$BC$4:$BC$177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'SGI-detrending of age-detr SrCa'!$BD$4:$BD$177</c:f>
              <c:numCache>
                <c:formatCode>0.00</c:formatCode>
                <c:ptCount val="174"/>
                <c:pt idx="0">
                  <c:v>0.94981918233572593</c:v>
                </c:pt>
                <c:pt idx="1">
                  <c:v>0.89412044403632651</c:v>
                </c:pt>
                <c:pt idx="2">
                  <c:v>0.81309369731970105</c:v>
                </c:pt>
                <c:pt idx="3">
                  <c:v>0.75455107559584988</c:v>
                </c:pt>
                <c:pt idx="4">
                  <c:v>0.71122446709996157</c:v>
                </c:pt>
                <c:pt idx="5">
                  <c:v>0.74453802695902405</c:v>
                </c:pt>
                <c:pt idx="6">
                  <c:v>0.79722365669039941</c:v>
                </c:pt>
                <c:pt idx="7">
                  <c:v>0.78718020905065222</c:v>
                </c:pt>
                <c:pt idx="8">
                  <c:v>0.80406703286029524</c:v>
                </c:pt>
                <c:pt idx="9">
                  <c:v>0.83574024512329925</c:v>
                </c:pt>
                <c:pt idx="10">
                  <c:v>0.86163872568257638</c:v>
                </c:pt>
                <c:pt idx="11">
                  <c:v>0.91734120245882111</c:v>
                </c:pt>
                <c:pt idx="12">
                  <c:v>0.8480575675688109</c:v>
                </c:pt>
                <c:pt idx="13">
                  <c:v>0.74170518574740651</c:v>
                </c:pt>
                <c:pt idx="14">
                  <c:v>0.85947161219068535</c:v>
                </c:pt>
                <c:pt idx="15">
                  <c:v>0.89114516169853553</c:v>
                </c:pt>
                <c:pt idx="16">
                  <c:v>0.8805903763191032</c:v>
                </c:pt>
                <c:pt idx="17">
                  <c:v>0.90827786650417586</c:v>
                </c:pt>
                <c:pt idx="18">
                  <c:v>0.92519473842489464</c:v>
                </c:pt>
                <c:pt idx="19">
                  <c:v>0.81848391399646958</c:v>
                </c:pt>
                <c:pt idx="20">
                  <c:v>0.81633568373736165</c:v>
                </c:pt>
                <c:pt idx="21">
                  <c:v>0.74554836285222947</c:v>
                </c:pt>
                <c:pt idx="22">
                  <c:v>0.71072257349716228</c:v>
                </c:pt>
                <c:pt idx="23">
                  <c:v>0.69752788499220242</c:v>
                </c:pt>
                <c:pt idx="24">
                  <c:v>0.71181931775706031</c:v>
                </c:pt>
                <c:pt idx="25">
                  <c:v>0.75613166600545978</c:v>
                </c:pt>
                <c:pt idx="26">
                  <c:v>0.73486116173900284</c:v>
                </c:pt>
                <c:pt idx="27">
                  <c:v>0.72031230540773095</c:v>
                </c:pt>
                <c:pt idx="28">
                  <c:v>0.75416190835535057</c:v>
                </c:pt>
                <c:pt idx="29">
                  <c:v>0.7865178399823427</c:v>
                </c:pt>
                <c:pt idx="30">
                  <c:v>0.93097113620558491</c:v>
                </c:pt>
                <c:pt idx="31">
                  <c:v>0.97451637387027124</c:v>
                </c:pt>
                <c:pt idx="32">
                  <c:v>0.88414791386813174</c:v>
                </c:pt>
                <c:pt idx="33">
                  <c:v>0.84335798286838337</c:v>
                </c:pt>
                <c:pt idx="34">
                  <c:v>0.90335383868822194</c:v>
                </c:pt>
                <c:pt idx="35">
                  <c:v>0.85394465525901886</c:v>
                </c:pt>
                <c:pt idx="36">
                  <c:v>0.7858779309698537</c:v>
                </c:pt>
                <c:pt idx="37">
                  <c:v>0.77114903865325235</c:v>
                </c:pt>
                <c:pt idx="38">
                  <c:v>0.80853871209956485</c:v>
                </c:pt>
                <c:pt idx="39">
                  <c:v>0.84497383740034426</c:v>
                </c:pt>
                <c:pt idx="40">
                  <c:v>0.882375490314805</c:v>
                </c:pt>
                <c:pt idx="41">
                  <c:v>0.92507315481685126</c:v>
                </c:pt>
                <c:pt idx="42">
                  <c:v>0.9672693176988687</c:v>
                </c:pt>
                <c:pt idx="43">
                  <c:v>0.89291895492798146</c:v>
                </c:pt>
                <c:pt idx="44">
                  <c:v>0.81459835484188514</c:v>
                </c:pt>
                <c:pt idx="45">
                  <c:v>0.84407987652385608</c:v>
                </c:pt>
                <c:pt idx="46">
                  <c:v>0.84637433802241091</c:v>
                </c:pt>
                <c:pt idx="47">
                  <c:v>0.82629150767604553</c:v>
                </c:pt>
                <c:pt idx="48">
                  <c:v>0.72986716004954233</c:v>
                </c:pt>
                <c:pt idx="49">
                  <c:v>0.7371569170854485</c:v>
                </c:pt>
                <c:pt idx="50">
                  <c:v>0.75058423489149739</c:v>
                </c:pt>
                <c:pt idx="51">
                  <c:v>0.77217953937422301</c:v>
                </c:pt>
                <c:pt idx="52">
                  <c:v>0.77042039007207475</c:v>
                </c:pt>
                <c:pt idx="53">
                  <c:v>0.83701538890436777</c:v>
                </c:pt>
                <c:pt idx="54">
                  <c:v>0.81481206023252906</c:v>
                </c:pt>
                <c:pt idx="55">
                  <c:v>0.82914541077797888</c:v>
                </c:pt>
                <c:pt idx="56">
                  <c:v>0.81036249452236842</c:v>
                </c:pt>
                <c:pt idx="57">
                  <c:v>0.78924918091992369</c:v>
                </c:pt>
                <c:pt idx="58">
                  <c:v>0.77948546958049203</c:v>
                </c:pt>
                <c:pt idx="59">
                  <c:v>0.79091487658537785</c:v>
                </c:pt>
                <c:pt idx="60">
                  <c:v>0.76874103740746302</c:v>
                </c:pt>
                <c:pt idx="61">
                  <c:v>0.79187498682364355</c:v>
                </c:pt>
                <c:pt idx="62">
                  <c:v>0.87245905581315775</c:v>
                </c:pt>
                <c:pt idx="63">
                  <c:v>0.97572381781338458</c:v>
                </c:pt>
              </c:numCache>
            </c:numRef>
          </c:yVal>
          <c:smooth val="0"/>
          <c:extLst>
            <c:ext xmlns:c16="http://schemas.microsoft.com/office/drawing/2014/chart" uri="{C3380CC4-5D6E-409C-BE32-E72D297353CC}">
              <c16:uniqueId val="{00000000-B890-4AAB-9C7D-956FCDD09AB3}"/>
            </c:ext>
          </c:extLst>
        </c:ser>
        <c:ser>
          <c:idx val="1"/>
          <c:order val="1"/>
          <c:spPr>
            <a:ln w="19050" cap="rnd">
              <a:solidFill>
                <a:schemeClr val="accent2"/>
              </a:solidFill>
              <a:round/>
            </a:ln>
            <a:effectLst/>
          </c:spPr>
          <c:marker>
            <c:symbol val="none"/>
          </c:marker>
          <c:xVal>
            <c:numRef>
              <c:f>'SGI-detrending of age-detr SrCa'!$BC$4:$BC$177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'SGI-detrending of age-detr SrCa'!$BE$4:$BE$177</c:f>
              <c:numCache>
                <c:formatCode>0.00</c:formatCode>
                <c:ptCount val="174"/>
                <c:pt idx="3">
                  <c:v>0.82558773940136898</c:v>
                </c:pt>
                <c:pt idx="4">
                  <c:v>0.91322723882681112</c:v>
                </c:pt>
                <c:pt idx="5">
                  <c:v>0.78467896892499212</c:v>
                </c:pt>
                <c:pt idx="6">
                  <c:v>0.78076999610953624</c:v>
                </c:pt>
                <c:pt idx="7">
                  <c:v>0.8188007284650356</c:v>
                </c:pt>
                <c:pt idx="8">
                  <c:v>0.9856767413501788</c:v>
                </c:pt>
                <c:pt idx="9">
                  <c:v>1.0703310704879927</c:v>
                </c:pt>
                <c:pt idx="10">
                  <c:v>1.0367361900433274</c:v>
                </c:pt>
                <c:pt idx="11">
                  <c:v>0.86920166676676125</c:v>
                </c:pt>
                <c:pt idx="12">
                  <c:v>0.79995978425668712</c:v>
                </c:pt>
                <c:pt idx="13">
                  <c:v>0.8552469781305132</c:v>
                </c:pt>
                <c:pt idx="14">
                  <c:v>0.85998444213212843</c:v>
                </c:pt>
                <c:pt idx="15">
                  <c:v>0.96532178580897054</c:v>
                </c:pt>
                <c:pt idx="16">
                  <c:v>0.97534070101522197</c:v>
                </c:pt>
                <c:pt idx="17">
                  <c:v>0.88534532613068151</c:v>
                </c:pt>
                <c:pt idx="18">
                  <c:v>1.0815608230445135</c:v>
                </c:pt>
                <c:pt idx="19">
                  <c:v>1.0756671696929445</c:v>
                </c:pt>
                <c:pt idx="20">
                  <c:v>0.98517162853974138</c:v>
                </c:pt>
                <c:pt idx="21">
                  <c:v>0.83721854610547242</c:v>
                </c:pt>
                <c:pt idx="22">
                  <c:v>0.65082101850190344</c:v>
                </c:pt>
                <c:pt idx="23">
                  <c:v>0.64624792207996151</c:v>
                </c:pt>
                <c:pt idx="24">
                  <c:v>0.53615532833619761</c:v>
                </c:pt>
                <c:pt idx="25">
                  <c:v>0.63106384582789665</c:v>
                </c:pt>
                <c:pt idx="26">
                  <c:v>0.68279472948946107</c:v>
                </c:pt>
                <c:pt idx="27">
                  <c:v>0.78506440075994821</c:v>
                </c:pt>
                <c:pt idx="28">
                  <c:v>0.80663777741963238</c:v>
                </c:pt>
                <c:pt idx="29">
                  <c:v>0.97523726379702214</c:v>
                </c:pt>
                <c:pt idx="30">
                  <c:v>1.2399405808488777</c:v>
                </c:pt>
                <c:pt idx="31">
                  <c:v>1.4084972232289419</c:v>
                </c:pt>
                <c:pt idx="32">
                  <c:v>1.262033247359998</c:v>
                </c:pt>
                <c:pt idx="33">
                  <c:v>1.1873922714244456</c:v>
                </c:pt>
                <c:pt idx="34">
                  <c:v>1.2448394003996592</c:v>
                </c:pt>
                <c:pt idx="35">
                  <c:v>0.98732485948224802</c:v>
                </c:pt>
                <c:pt idx="36">
                  <c:v>0.75860697627166018</c:v>
                </c:pt>
                <c:pt idx="37">
                  <c:v>0.75310073250811183</c:v>
                </c:pt>
                <c:pt idx="38">
                  <c:v>0.92511610766917352</c:v>
                </c:pt>
                <c:pt idx="39">
                  <c:v>0.85552388665581769</c:v>
                </c:pt>
                <c:pt idx="40">
                  <c:v>0.91881033390537892</c:v>
                </c:pt>
                <c:pt idx="41">
                  <c:v>1.1225089443784564</c:v>
                </c:pt>
                <c:pt idx="42">
                  <c:v>1.170829274044574</c:v>
                </c:pt>
                <c:pt idx="43">
                  <c:v>1.2680402989985282</c:v>
                </c:pt>
                <c:pt idx="44">
                  <c:v>1.0920448304430894</c:v>
                </c:pt>
                <c:pt idx="45">
                  <c:v>0.72296348291955026</c:v>
                </c:pt>
                <c:pt idx="46">
                  <c:v>0.66236970870466505</c:v>
                </c:pt>
                <c:pt idx="47">
                  <c:v>0.79089560437565221</c:v>
                </c:pt>
                <c:pt idx="48">
                  <c:v>0.79509486852585154</c:v>
                </c:pt>
                <c:pt idx="49">
                  <c:v>0.66614112137214998</c:v>
                </c:pt>
                <c:pt idx="50">
                  <c:v>0.59050141266750733</c:v>
                </c:pt>
                <c:pt idx="51">
                  <c:v>0.53854620505615147</c:v>
                </c:pt>
                <c:pt idx="52">
                  <c:v>0.54783588848917708</c:v>
                </c:pt>
                <c:pt idx="53">
                  <c:v>0.64642750582509878</c:v>
                </c:pt>
                <c:pt idx="54">
                  <c:v>0.5181794253729497</c:v>
                </c:pt>
                <c:pt idx="55">
                  <c:v>0.53359274371964249</c:v>
                </c:pt>
                <c:pt idx="56">
                  <c:v>0.69074189631344085</c:v>
                </c:pt>
                <c:pt idx="57">
                  <c:v>0.46020843563476943</c:v>
                </c:pt>
                <c:pt idx="58">
                  <c:v>0.57455757232521798</c:v>
                </c:pt>
                <c:pt idx="59">
                  <c:v>0.75120488612360492</c:v>
                </c:pt>
                <c:pt idx="60">
                  <c:v>0.79245661243341581</c:v>
                </c:pt>
                <c:pt idx="61">
                  <c:v>0.64292700806420111</c:v>
                </c:pt>
                <c:pt idx="62">
                  <c:v>0.65748273649129985</c:v>
                </c:pt>
                <c:pt idx="63">
                  <c:v>0.79081427318547626</c:v>
                </c:pt>
                <c:pt idx="64">
                  <c:v>0.90419039453689221</c:v>
                </c:pt>
                <c:pt idx="65">
                  <c:v>0.9712475700358093</c:v>
                </c:pt>
                <c:pt idx="66">
                  <c:v>0.79175429277853759</c:v>
                </c:pt>
                <c:pt idx="67">
                  <c:v>0.7463404106364121</c:v>
                </c:pt>
                <c:pt idx="68">
                  <c:v>0.70602887911549261</c:v>
                </c:pt>
                <c:pt idx="69">
                  <c:v>0.84201673211578132</c:v>
                </c:pt>
                <c:pt idx="70">
                  <c:v>0.79981917858607099</c:v>
                </c:pt>
                <c:pt idx="71">
                  <c:v>0.79481724755664696</c:v>
                </c:pt>
                <c:pt idx="72">
                  <c:v>0.74146601450995586</c:v>
                </c:pt>
                <c:pt idx="73">
                  <c:v>0.74423306552878854</c:v>
                </c:pt>
                <c:pt idx="74">
                  <c:v>0.77218678593175694</c:v>
                </c:pt>
                <c:pt idx="75">
                  <c:v>0.88342612066274606</c:v>
                </c:pt>
                <c:pt idx="76">
                  <c:v>1.0866467034844258</c:v>
                </c:pt>
                <c:pt idx="77">
                  <c:v>1.0331589472940341</c:v>
                </c:pt>
                <c:pt idx="78">
                  <c:v>1.0041986203306315</c:v>
                </c:pt>
                <c:pt idx="79">
                  <c:v>1.0166507057639171</c:v>
                </c:pt>
                <c:pt idx="80">
                  <c:v>1.0558720725287396</c:v>
                </c:pt>
                <c:pt idx="81">
                  <c:v>0.97319671498615179</c:v>
                </c:pt>
                <c:pt idx="82">
                  <c:v>1.0106541517409544</c:v>
                </c:pt>
                <c:pt idx="83">
                  <c:v>0.81187727582531788</c:v>
                </c:pt>
                <c:pt idx="84">
                  <c:v>0.7700379506971009</c:v>
                </c:pt>
                <c:pt idx="85">
                  <c:v>0.77451008801488375</c:v>
                </c:pt>
                <c:pt idx="86">
                  <c:v>0.60975955991479447</c:v>
                </c:pt>
                <c:pt idx="87">
                  <c:v>0.8547750077599815</c:v>
                </c:pt>
                <c:pt idx="88">
                  <c:v>1.0594090310078097</c:v>
                </c:pt>
                <c:pt idx="89">
                  <c:v>1.0044712862332226</c:v>
                </c:pt>
                <c:pt idx="90">
                  <c:v>0.93593557088828294</c:v>
                </c:pt>
                <c:pt idx="91">
                  <c:v>1.2491570918941488</c:v>
                </c:pt>
                <c:pt idx="92">
                  <c:v>1.2614043016753507</c:v>
                </c:pt>
                <c:pt idx="93">
                  <c:v>1.3564108343379324</c:v>
                </c:pt>
                <c:pt idx="94">
                  <c:v>1.2391810459077743</c:v>
                </c:pt>
                <c:pt idx="95">
                  <c:v>1.0700642824526176</c:v>
                </c:pt>
                <c:pt idx="96">
                  <c:v>0.95467327041422401</c:v>
                </c:pt>
                <c:pt idx="97">
                  <c:v>0.93113067566560526</c:v>
                </c:pt>
                <c:pt idx="98">
                  <c:v>0.91485057685131521</c:v>
                </c:pt>
                <c:pt idx="99">
                  <c:v>0.99051130950870203</c:v>
                </c:pt>
                <c:pt idx="100">
                  <c:v>0.90190718425526362</c:v>
                </c:pt>
                <c:pt idx="101">
                  <c:v>0.83318039741128558</c:v>
                </c:pt>
                <c:pt idx="102">
                  <c:v>0.97661792984287477</c:v>
                </c:pt>
                <c:pt idx="103">
                  <c:v>1.015275030838461</c:v>
                </c:pt>
                <c:pt idx="104">
                  <c:v>1.1157780716346632</c:v>
                </c:pt>
                <c:pt idx="105">
                  <c:v>1.1779504595530563</c:v>
                </c:pt>
                <c:pt idx="106">
                  <c:v>1.2384938420994387</c:v>
                </c:pt>
                <c:pt idx="107">
                  <c:v>1.2953875518905604</c:v>
                </c:pt>
                <c:pt idx="108">
                  <c:v>1.2565807129700604</c:v>
                </c:pt>
                <c:pt idx="109">
                  <c:v>1.1764356052394542</c:v>
                </c:pt>
                <c:pt idx="110">
                  <c:v>1.0595154135297593</c:v>
                </c:pt>
                <c:pt idx="111">
                  <c:v>0.89880284313678727</c:v>
                </c:pt>
                <c:pt idx="112">
                  <c:v>0.88511342811641114</c:v>
                </c:pt>
                <c:pt idx="113">
                  <c:v>0.84334724932360505</c:v>
                </c:pt>
                <c:pt idx="114">
                  <c:v>0.84824482613721308</c:v>
                </c:pt>
                <c:pt idx="115">
                  <c:v>0.70224003568212912</c:v>
                </c:pt>
                <c:pt idx="116">
                  <c:v>0.84322905149578009</c:v>
                </c:pt>
                <c:pt idx="117">
                  <c:v>0.84123887740590664</c:v>
                </c:pt>
                <c:pt idx="118">
                  <c:v>0.90452173474116726</c:v>
                </c:pt>
                <c:pt idx="119">
                  <c:v>0.95024456234097487</c:v>
                </c:pt>
                <c:pt idx="120">
                  <c:v>0.78606467960754622</c:v>
                </c:pt>
                <c:pt idx="121">
                  <c:v>1.0182305130337852</c:v>
                </c:pt>
                <c:pt idx="122">
                  <c:v>0.94640598081893967</c:v>
                </c:pt>
                <c:pt idx="123">
                  <c:v>1.1018652324359728</c:v>
                </c:pt>
                <c:pt idx="124">
                  <c:v>0.99458559900847654</c:v>
                </c:pt>
                <c:pt idx="125">
                  <c:v>0.865955588396223</c:v>
                </c:pt>
                <c:pt idx="126">
                  <c:v>0.87505126791913823</c:v>
                </c:pt>
                <c:pt idx="127">
                  <c:v>0.82533489489369372</c:v>
                </c:pt>
                <c:pt idx="128">
                  <c:v>0.74147532096008251</c:v>
                </c:pt>
                <c:pt idx="129">
                  <c:v>0.76468387569824814</c:v>
                </c:pt>
                <c:pt idx="130">
                  <c:v>1.0963907931482966</c:v>
                </c:pt>
                <c:pt idx="131">
                  <c:v>0.9265546948436395</c:v>
                </c:pt>
                <c:pt idx="132">
                  <c:v>0.91758269376787738</c:v>
                </c:pt>
                <c:pt idx="133">
                  <c:v>0.8173578554974984</c:v>
                </c:pt>
                <c:pt idx="134">
                  <c:v>0.89032561511824859</c:v>
                </c:pt>
                <c:pt idx="135">
                  <c:v>1.0806019629361319</c:v>
                </c:pt>
                <c:pt idx="136">
                  <c:v>0.79721474811707849</c:v>
                </c:pt>
                <c:pt idx="137">
                  <c:v>0.75233134535800306</c:v>
                </c:pt>
                <c:pt idx="138">
                  <c:v>0.89192604603542569</c:v>
                </c:pt>
                <c:pt idx="139">
                  <c:v>0.91758614530659877</c:v>
                </c:pt>
                <c:pt idx="140">
                  <c:v>0.90709299342809335</c:v>
                </c:pt>
                <c:pt idx="141">
                  <c:v>0.95115287637302914</c:v>
                </c:pt>
                <c:pt idx="142">
                  <c:v>0.86473453839618952</c:v>
                </c:pt>
                <c:pt idx="143">
                  <c:v>0.78016753338288669</c:v>
                </c:pt>
                <c:pt idx="144">
                  <c:v>0.73673635601488541</c:v>
                </c:pt>
                <c:pt idx="145">
                  <c:v>0.62256400809647061</c:v>
                </c:pt>
                <c:pt idx="146">
                  <c:v>1.0442221193858803</c:v>
                </c:pt>
                <c:pt idx="147">
                  <c:v>0.86391907807227852</c:v>
                </c:pt>
                <c:pt idx="148">
                  <c:v>0.80589860743578634</c:v>
                </c:pt>
                <c:pt idx="149">
                  <c:v>0.80140005205917475</c:v>
                </c:pt>
                <c:pt idx="150">
                  <c:v>0.78336447534164733</c:v>
                </c:pt>
                <c:pt idx="151">
                  <c:v>0.7573891959810054</c:v>
                </c:pt>
                <c:pt idx="152">
                  <c:v>0.76227610078603669</c:v>
                </c:pt>
                <c:pt idx="153">
                  <c:v>0.9074081117126106</c:v>
                </c:pt>
                <c:pt idx="154">
                  <c:v>0.98505438186643568</c:v>
                </c:pt>
                <c:pt idx="155">
                  <c:v>0.8059585862474965</c:v>
                </c:pt>
                <c:pt idx="156">
                  <c:v>0.96271190623011493</c:v>
                </c:pt>
                <c:pt idx="157">
                  <c:v>0.71858680503508743</c:v>
                </c:pt>
                <c:pt idx="158">
                  <c:v>0.84634047356540987</c:v>
                </c:pt>
                <c:pt idx="159">
                  <c:v>0.82540335632285344</c:v>
                </c:pt>
                <c:pt idx="160">
                  <c:v>0.80035179886816166</c:v>
                </c:pt>
                <c:pt idx="161">
                  <c:v>0.82692366603793066</c:v>
                </c:pt>
                <c:pt idx="162">
                  <c:v>0.72520113550830456</c:v>
                </c:pt>
                <c:pt idx="163">
                  <c:v>0.94684287622086138</c:v>
                </c:pt>
                <c:pt idx="164">
                  <c:v>0.80395834982539371</c:v>
                </c:pt>
                <c:pt idx="165">
                  <c:v>0.65680934823837467</c:v>
                </c:pt>
                <c:pt idx="166">
                  <c:v>0.86244754454070127</c:v>
                </c:pt>
                <c:pt idx="167">
                  <c:v>0.75278540366962776</c:v>
                </c:pt>
                <c:pt idx="168">
                  <c:v>0.69434684851192152</c:v>
                </c:pt>
                <c:pt idx="169">
                  <c:v>0.98368173381987933</c:v>
                </c:pt>
                <c:pt idx="170">
                  <c:v>1.0252209290109193</c:v>
                </c:pt>
              </c:numCache>
            </c:numRef>
          </c:yVal>
          <c:smooth val="0"/>
          <c:extLst>
            <c:ext xmlns:c16="http://schemas.microsoft.com/office/drawing/2014/chart" uri="{C3380CC4-5D6E-409C-BE32-E72D297353CC}">
              <c16:uniqueId val="{00000002-B890-4AAB-9C7D-956FCDD09AB3}"/>
            </c:ext>
          </c:extLst>
        </c:ser>
        <c:ser>
          <c:idx val="2"/>
          <c:order val="2"/>
          <c:spPr>
            <a:ln w="19050" cap="rnd">
              <a:solidFill>
                <a:schemeClr val="accent3"/>
              </a:solidFill>
              <a:round/>
            </a:ln>
            <a:effectLst/>
          </c:spPr>
          <c:marker>
            <c:symbol val="none"/>
          </c:marker>
          <c:xVal>
            <c:numRef>
              <c:f>'SGI-detrending of age-detr SrCa'!$BC$4:$BC$177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'SGI-detrending of age-detr SrCa'!$BF$4:$BF$177</c:f>
              <c:numCache>
                <c:formatCode>0.00</c:formatCode>
                <c:ptCount val="174"/>
                <c:pt idx="4">
                  <c:v>1.277065363808255</c:v>
                </c:pt>
                <c:pt idx="5">
                  <c:v>1.2280806773869486</c:v>
                </c:pt>
                <c:pt idx="6">
                  <c:v>1.218268122629101</c:v>
                </c:pt>
                <c:pt idx="7">
                  <c:v>1.4113569334476082</c:v>
                </c:pt>
                <c:pt idx="8">
                  <c:v>1.4710113060412253</c:v>
                </c:pt>
                <c:pt idx="9">
                  <c:v>1.4686276855675839</c:v>
                </c:pt>
                <c:pt idx="10">
                  <c:v>1.3593123390254913</c:v>
                </c:pt>
                <c:pt idx="11">
                  <c:v>1.4004517570232937</c:v>
                </c:pt>
                <c:pt idx="12">
                  <c:v>1.3044092755754142</c:v>
                </c:pt>
                <c:pt idx="13">
                  <c:v>1.2693588382139538</c:v>
                </c:pt>
                <c:pt idx="14">
                  <c:v>1.1719024523184609</c:v>
                </c:pt>
                <c:pt idx="15">
                  <c:v>1.0132688329156825</c:v>
                </c:pt>
                <c:pt idx="16">
                  <c:v>0.96327244070396367</c:v>
                </c:pt>
                <c:pt idx="17">
                  <c:v>0.90214529102833652</c:v>
                </c:pt>
                <c:pt idx="18">
                  <c:v>0.97175925908460647</c:v>
                </c:pt>
                <c:pt idx="19">
                  <c:v>0.86966309593576563</c:v>
                </c:pt>
                <c:pt idx="20">
                  <c:v>0.92052389528852774</c:v>
                </c:pt>
                <c:pt idx="21">
                  <c:v>0.8264059665859651</c:v>
                </c:pt>
                <c:pt idx="22">
                  <c:v>0.76884191815169589</c:v>
                </c:pt>
                <c:pt idx="23">
                  <c:v>0.78650815724214551</c:v>
                </c:pt>
                <c:pt idx="24">
                  <c:v>0.93415439740152706</c:v>
                </c:pt>
                <c:pt idx="25">
                  <c:v>1.0236879037439668</c:v>
                </c:pt>
                <c:pt idx="26">
                  <c:v>1.0354745845908</c:v>
                </c:pt>
                <c:pt idx="27">
                  <c:v>0.79525155122989677</c:v>
                </c:pt>
                <c:pt idx="28">
                  <c:v>0.83494456957137353</c:v>
                </c:pt>
                <c:pt idx="29">
                  <c:v>0.82600303639208161</c:v>
                </c:pt>
                <c:pt idx="30">
                  <c:v>1.0015804209136454</c:v>
                </c:pt>
                <c:pt idx="31">
                  <c:v>0.94383500372270257</c:v>
                </c:pt>
                <c:pt idx="32">
                  <c:v>1.0012446987807595</c:v>
                </c:pt>
                <c:pt idx="33">
                  <c:v>0.98076465782570166</c:v>
                </c:pt>
                <c:pt idx="34">
                  <c:v>1.0459515442852207</c:v>
                </c:pt>
                <c:pt idx="35">
                  <c:v>0.88284941784855642</c:v>
                </c:pt>
                <c:pt idx="36">
                  <c:v>0.9329403235718301</c:v>
                </c:pt>
                <c:pt idx="37">
                  <c:v>0.85741575764703781</c:v>
                </c:pt>
                <c:pt idx="38">
                  <c:v>0.99457595255231102</c:v>
                </c:pt>
                <c:pt idx="39">
                  <c:v>1.2058984349080784</c:v>
                </c:pt>
                <c:pt idx="40">
                  <c:v>1.3210965106518699</c:v>
                </c:pt>
                <c:pt idx="41">
                  <c:v>1.4963349835315771</c:v>
                </c:pt>
                <c:pt idx="42">
                  <c:v>1.3666159785868628</c:v>
                </c:pt>
                <c:pt idx="43">
                  <c:v>1.3170859882080612</c:v>
                </c:pt>
                <c:pt idx="44">
                  <c:v>1.1979247569784484</c:v>
                </c:pt>
                <c:pt idx="45">
                  <c:v>0.98319432840721133</c:v>
                </c:pt>
                <c:pt idx="46">
                  <c:v>0.88575659233517867</c:v>
                </c:pt>
                <c:pt idx="47">
                  <c:v>0.9726354232967982</c:v>
                </c:pt>
                <c:pt idx="48">
                  <c:v>0.96455194780081288</c:v>
                </c:pt>
                <c:pt idx="49">
                  <c:v>0.98031142790752468</c:v>
                </c:pt>
                <c:pt idx="50">
                  <c:v>0.93477944470138619</c:v>
                </c:pt>
                <c:pt idx="51">
                  <c:v>0.86083041641584224</c:v>
                </c:pt>
                <c:pt idx="52">
                  <c:v>0.72143612242833499</c:v>
                </c:pt>
                <c:pt idx="53">
                  <c:v>0.83708538305423996</c:v>
                </c:pt>
                <c:pt idx="54">
                  <c:v>0.79471808397495902</c:v>
                </c:pt>
                <c:pt idx="55">
                  <c:v>0.76813353999477785</c:v>
                </c:pt>
                <c:pt idx="56">
                  <c:v>0.80171489149707542</c:v>
                </c:pt>
                <c:pt idx="57">
                  <c:v>0.79232174406401668</c:v>
                </c:pt>
                <c:pt idx="58">
                  <c:v>0.83457629592634675</c:v>
                </c:pt>
                <c:pt idx="59">
                  <c:v>0.98764929771133092</c:v>
                </c:pt>
                <c:pt idx="60">
                  <c:v>1.0174250645502989</c:v>
                </c:pt>
                <c:pt idx="61">
                  <c:v>1.0190651486137596</c:v>
                </c:pt>
                <c:pt idx="62">
                  <c:v>1.0297481541619677</c:v>
                </c:pt>
                <c:pt idx="63">
                  <c:v>1.0411310598729853</c:v>
                </c:pt>
                <c:pt idx="64">
                  <c:v>1.0177072205676376</c:v>
                </c:pt>
                <c:pt idx="65">
                  <c:v>1.0934857904333704</c:v>
                </c:pt>
                <c:pt idx="66">
                  <c:v>0.97171939449519007</c:v>
                </c:pt>
                <c:pt idx="67">
                  <c:v>0.87395438180619456</c:v>
                </c:pt>
                <c:pt idx="68">
                  <c:v>0.89910109631669255</c:v>
                </c:pt>
                <c:pt idx="69">
                  <c:v>1.1159015587751104</c:v>
                </c:pt>
                <c:pt idx="70">
                  <c:v>1.0429206223213463</c:v>
                </c:pt>
                <c:pt idx="71">
                  <c:v>1.0217687298551268</c:v>
                </c:pt>
                <c:pt idx="72">
                  <c:v>0.9630068249558944</c:v>
                </c:pt>
                <c:pt idx="73">
                  <c:v>0.8863406950516789</c:v>
                </c:pt>
                <c:pt idx="74">
                  <c:v>1.0703408786780257</c:v>
                </c:pt>
                <c:pt idx="75">
                  <c:v>1.0731324846456765</c:v>
                </c:pt>
                <c:pt idx="76">
                  <c:v>1.1703846747180608</c:v>
                </c:pt>
                <c:pt idx="77">
                  <c:v>1.1492135923732993</c:v>
                </c:pt>
                <c:pt idx="78">
                  <c:v>1.1799118242913107</c:v>
                </c:pt>
                <c:pt idx="79">
                  <c:v>1.170713583303866</c:v>
                </c:pt>
                <c:pt idx="80">
                  <c:v>1.0462340542899959</c:v>
                </c:pt>
                <c:pt idx="81">
                  <c:v>0.94310671222879905</c:v>
                </c:pt>
                <c:pt idx="82">
                  <c:v>0.95462616603832662</c:v>
                </c:pt>
                <c:pt idx="83">
                  <c:v>0.88760704433131821</c:v>
                </c:pt>
                <c:pt idx="84">
                  <c:v>0.9011023621758647</c:v>
                </c:pt>
                <c:pt idx="85">
                  <c:v>0.87358992787674628</c:v>
                </c:pt>
                <c:pt idx="86">
                  <c:v>0.81994277363593571</c:v>
                </c:pt>
                <c:pt idx="87">
                  <c:v>0.87447973715665039</c:v>
                </c:pt>
                <c:pt idx="88">
                  <c:v>0.98424221847132964</c:v>
                </c:pt>
                <c:pt idx="89">
                  <c:v>1.0346266521289971</c:v>
                </c:pt>
                <c:pt idx="90">
                  <c:v>0.89720786209542247</c:v>
                </c:pt>
                <c:pt idx="91">
                  <c:v>1.2242257684405202</c:v>
                </c:pt>
                <c:pt idx="92">
                  <c:v>1.1644316892572431</c:v>
                </c:pt>
                <c:pt idx="93">
                  <c:v>1.1741476894240572</c:v>
                </c:pt>
                <c:pt idx="94">
                  <c:v>1.2521174309146266</c:v>
                </c:pt>
                <c:pt idx="95">
                  <c:v>1.1906907109476927</c:v>
                </c:pt>
                <c:pt idx="96">
                  <c:v>0.94705417362890976</c:v>
                </c:pt>
                <c:pt idx="97">
                  <c:v>0.90440149131020597</c:v>
                </c:pt>
                <c:pt idx="98">
                  <c:v>1.0442698710291731</c:v>
                </c:pt>
                <c:pt idx="99">
                  <c:v>1.120084800920677</c:v>
                </c:pt>
                <c:pt idx="100">
                  <c:v>1.0242689175010771</c:v>
                </c:pt>
                <c:pt idx="101">
                  <c:v>0.91425505478034297</c:v>
                </c:pt>
                <c:pt idx="102">
                  <c:v>1.0799795284367004</c:v>
                </c:pt>
                <c:pt idx="103">
                  <c:v>1.0967982700966332</c:v>
                </c:pt>
                <c:pt idx="104">
                  <c:v>1.076369101239955</c:v>
                </c:pt>
                <c:pt idx="105">
                  <c:v>1.1904009752132301</c:v>
                </c:pt>
                <c:pt idx="106">
                  <c:v>1.3015923089983967</c:v>
                </c:pt>
                <c:pt idx="107">
                  <c:v>1.2944266608906967</c:v>
                </c:pt>
                <c:pt idx="108">
                  <c:v>1.1303814772539582</c:v>
                </c:pt>
                <c:pt idx="109">
                  <c:v>1.0291072761384894</c:v>
                </c:pt>
                <c:pt idx="110">
                  <c:v>1.1126247792817783</c:v>
                </c:pt>
                <c:pt idx="111">
                  <c:v>1.0021160579000863</c:v>
                </c:pt>
                <c:pt idx="112">
                  <c:v>1.1926694868687111</c:v>
                </c:pt>
                <c:pt idx="113">
                  <c:v>1.1032944649135394</c:v>
                </c:pt>
                <c:pt idx="114">
                  <c:v>1.0368680390096439</c:v>
                </c:pt>
                <c:pt idx="115">
                  <c:v>0.93207960921255095</c:v>
                </c:pt>
                <c:pt idx="116">
                  <c:v>1.04897113105838</c:v>
                </c:pt>
                <c:pt idx="117">
                  <c:v>1.1765041133879766</c:v>
                </c:pt>
                <c:pt idx="118">
                  <c:v>0.97515159901917192</c:v>
                </c:pt>
                <c:pt idx="119">
                  <c:v>0.94823530499639785</c:v>
                </c:pt>
                <c:pt idx="120">
                  <c:v>0.92230557109121403</c:v>
                </c:pt>
                <c:pt idx="121">
                  <c:v>1.1876718997725366</c:v>
                </c:pt>
                <c:pt idx="122">
                  <c:v>1.1840057751438902</c:v>
                </c:pt>
                <c:pt idx="123">
                  <c:v>1.1321581653911472</c:v>
                </c:pt>
                <c:pt idx="124">
                  <c:v>0.93730601950750003</c:v>
                </c:pt>
                <c:pt idx="125">
                  <c:v>0.96672101709595482</c:v>
                </c:pt>
                <c:pt idx="126">
                  <c:v>0.95685919994116864</c:v>
                </c:pt>
                <c:pt idx="127">
                  <c:v>1.1546149164949258</c:v>
                </c:pt>
                <c:pt idx="128">
                  <c:v>1.0094351104280044</c:v>
                </c:pt>
                <c:pt idx="129">
                  <c:v>1.0902389778551032</c:v>
                </c:pt>
                <c:pt idx="130">
                  <c:v>1.087956942001334</c:v>
                </c:pt>
                <c:pt idx="131">
                  <c:v>1.1219678451249553</c:v>
                </c:pt>
                <c:pt idx="132">
                  <c:v>1.091400956531716</c:v>
                </c:pt>
                <c:pt idx="133">
                  <c:v>1.1657447480405847</c:v>
                </c:pt>
                <c:pt idx="134">
                  <c:v>1.0437004020980933</c:v>
                </c:pt>
                <c:pt idx="135">
                  <c:v>1.1226851637565727</c:v>
                </c:pt>
                <c:pt idx="136">
                  <c:v>0.82122866560023811</c:v>
                </c:pt>
                <c:pt idx="137">
                  <c:v>0.93333516462801303</c:v>
                </c:pt>
                <c:pt idx="138">
                  <c:v>0.98198739366233867</c:v>
                </c:pt>
                <c:pt idx="139">
                  <c:v>1.0739995253964367</c:v>
                </c:pt>
                <c:pt idx="140">
                  <c:v>1.1782885623213477</c:v>
                </c:pt>
                <c:pt idx="141">
                  <c:v>0.91213257890120958</c:v>
                </c:pt>
                <c:pt idx="142">
                  <c:v>0.96858278568997058</c:v>
                </c:pt>
                <c:pt idx="143">
                  <c:v>1.0278633906989534</c:v>
                </c:pt>
                <c:pt idx="144">
                  <c:v>1.0351989349796682</c:v>
                </c:pt>
                <c:pt idx="145">
                  <c:v>1.1014705183328244</c:v>
                </c:pt>
                <c:pt idx="146">
                  <c:v>1.0914396585964088</c:v>
                </c:pt>
                <c:pt idx="147">
                  <c:v>1.0133478833485499</c:v>
                </c:pt>
                <c:pt idx="148">
                  <c:v>0.96292629047813438</c:v>
                </c:pt>
                <c:pt idx="149">
                  <c:v>1.0436236276431561</c:v>
                </c:pt>
                <c:pt idx="150">
                  <c:v>0.91647726168392163</c:v>
                </c:pt>
                <c:pt idx="151">
                  <c:v>0.97413313672226898</c:v>
                </c:pt>
                <c:pt idx="152">
                  <c:v>1.0141956150735092</c:v>
                </c:pt>
                <c:pt idx="153">
                  <c:v>1.0521621366539828</c:v>
                </c:pt>
                <c:pt idx="154">
                  <c:v>1.096157427879269</c:v>
                </c:pt>
                <c:pt idx="155">
                  <c:v>1.0950643042857628</c:v>
                </c:pt>
                <c:pt idx="156">
                  <c:v>1.0701245758693729</c:v>
                </c:pt>
                <c:pt idx="157">
                  <c:v>1.0777996940258108</c:v>
                </c:pt>
                <c:pt idx="158">
                  <c:v>1.0541682927175626</c:v>
                </c:pt>
                <c:pt idx="159">
                  <c:v>1.0404342269025435</c:v>
                </c:pt>
                <c:pt idx="160">
                  <c:v>1.0817821027812546</c:v>
                </c:pt>
                <c:pt idx="161">
                  <c:v>1.1197821158110193</c:v>
                </c:pt>
                <c:pt idx="162">
                  <c:v>1.0560753894682167</c:v>
                </c:pt>
                <c:pt idx="163">
                  <c:v>1.0442753289972364</c:v>
                </c:pt>
                <c:pt idx="164">
                  <c:v>1.1129631211571034</c:v>
                </c:pt>
                <c:pt idx="165">
                  <c:v>1.0331743338207717</c:v>
                </c:pt>
                <c:pt idx="166">
                  <c:v>1.0680448084378247</c:v>
                </c:pt>
                <c:pt idx="167">
                  <c:v>1.041052502676221</c:v>
                </c:pt>
                <c:pt idx="168">
                  <c:v>1.0463300727176359</c:v>
                </c:pt>
                <c:pt idx="169">
                  <c:v>0.94775088086181614</c:v>
                </c:pt>
                <c:pt idx="170">
                  <c:v>1.0965306219766866</c:v>
                </c:pt>
                <c:pt idx="171">
                  <c:v>1.0577821537770495</c:v>
                </c:pt>
                <c:pt idx="172">
                  <c:v>1.1259318530760294</c:v>
                </c:pt>
                <c:pt idx="173">
                  <c:v>1.1611725327585802</c:v>
                </c:pt>
              </c:numCache>
            </c:numRef>
          </c:yVal>
          <c:smooth val="0"/>
          <c:extLst>
            <c:ext xmlns:c16="http://schemas.microsoft.com/office/drawing/2014/chart" uri="{C3380CC4-5D6E-409C-BE32-E72D297353CC}">
              <c16:uniqueId val="{00000003-B890-4AAB-9C7D-956FCDD09AB3}"/>
            </c:ext>
          </c:extLst>
        </c:ser>
        <c:ser>
          <c:idx val="3"/>
          <c:order val="3"/>
          <c:spPr>
            <a:ln w="19050" cap="rnd">
              <a:solidFill>
                <a:schemeClr val="accent4"/>
              </a:solidFill>
              <a:round/>
            </a:ln>
            <a:effectLst/>
          </c:spPr>
          <c:marker>
            <c:symbol val="none"/>
          </c:marker>
          <c:xVal>
            <c:numRef>
              <c:f>'SGI-detrending of age-detr SrCa'!$BC$4:$BC$177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'SGI-detrending of age-detr SrCa'!$BG$4:$BG$177</c:f>
              <c:numCache>
                <c:formatCode>0.00</c:formatCode>
                <c:ptCount val="174"/>
                <c:pt idx="2">
                  <c:v>0.85805293245895853</c:v>
                </c:pt>
                <c:pt idx="3">
                  <c:v>0.91853851465801917</c:v>
                </c:pt>
                <c:pt idx="4">
                  <c:v>0.93939687135950245</c:v>
                </c:pt>
                <c:pt idx="5">
                  <c:v>0.79289567732549771</c:v>
                </c:pt>
                <c:pt idx="6">
                  <c:v>0.74303060810725674</c:v>
                </c:pt>
                <c:pt idx="7">
                  <c:v>0.90678116271129028</c:v>
                </c:pt>
                <c:pt idx="8">
                  <c:v>0.9757507684246024</c:v>
                </c:pt>
                <c:pt idx="9">
                  <c:v>1.0740082253956036</c:v>
                </c:pt>
                <c:pt idx="10">
                  <c:v>1.0552580908748661</c:v>
                </c:pt>
                <c:pt idx="11">
                  <c:v>0.92561663165605446</c:v>
                </c:pt>
                <c:pt idx="12">
                  <c:v>0.78647377863857204</c:v>
                </c:pt>
                <c:pt idx="13">
                  <c:v>0.95442008644558318</c:v>
                </c:pt>
                <c:pt idx="14">
                  <c:v>1.1206073883465395</c:v>
                </c:pt>
                <c:pt idx="15">
                  <c:v>1.2614666813997113</c:v>
                </c:pt>
                <c:pt idx="16">
                  <c:v>1.1817591844980022</c:v>
                </c:pt>
                <c:pt idx="17">
                  <c:v>1.0046825618110122</c:v>
                </c:pt>
                <c:pt idx="18">
                  <c:v>1.142598400303416</c:v>
                </c:pt>
                <c:pt idx="19">
                  <c:v>1.1395677679406058</c:v>
                </c:pt>
                <c:pt idx="20">
                  <c:v>0.96813633591947001</c:v>
                </c:pt>
                <c:pt idx="21">
                  <c:v>0.89969537621032802</c:v>
                </c:pt>
                <c:pt idx="22">
                  <c:v>0.70574985030756576</c:v>
                </c:pt>
                <c:pt idx="23">
                  <c:v>0.74370781899163363</c:v>
                </c:pt>
                <c:pt idx="24">
                  <c:v>0.74686757479553756</c:v>
                </c:pt>
                <c:pt idx="25">
                  <c:v>0.76004110646305334</c:v>
                </c:pt>
                <c:pt idx="26">
                  <c:v>0.95216620419494991</c:v>
                </c:pt>
                <c:pt idx="27">
                  <c:v>0.860739418882287</c:v>
                </c:pt>
                <c:pt idx="28">
                  <c:v>0.87530960169424965</c:v>
                </c:pt>
                <c:pt idx="29">
                  <c:v>0.84206730367775162</c:v>
                </c:pt>
                <c:pt idx="30">
                  <c:v>1.1564169508501378</c:v>
                </c:pt>
                <c:pt idx="31">
                  <c:v>1.0621166014177206</c:v>
                </c:pt>
                <c:pt idx="32">
                  <c:v>1.1637419460919136</c:v>
                </c:pt>
                <c:pt idx="33">
                  <c:v>0.99661078574823991</c:v>
                </c:pt>
                <c:pt idx="34">
                  <c:v>1.0414507639586605</c:v>
                </c:pt>
                <c:pt idx="35">
                  <c:v>1.1084801309576151</c:v>
                </c:pt>
                <c:pt idx="36">
                  <c:v>0.98428109810555331</c:v>
                </c:pt>
                <c:pt idx="37">
                  <c:v>0.8709781861326501</c:v>
                </c:pt>
                <c:pt idx="38">
                  <c:v>0.9238291874110226</c:v>
                </c:pt>
                <c:pt idx="39">
                  <c:v>0.89778631644698637</c:v>
                </c:pt>
                <c:pt idx="40">
                  <c:v>1.1333392160236992</c:v>
                </c:pt>
                <c:pt idx="41">
                  <c:v>1.4135944195699941</c:v>
                </c:pt>
                <c:pt idx="42">
                  <c:v>1.1706680858102554</c:v>
                </c:pt>
                <c:pt idx="43">
                  <c:v>1.1407254580334945</c:v>
                </c:pt>
                <c:pt idx="44">
                  <c:v>1.1528853443422509</c:v>
                </c:pt>
                <c:pt idx="45">
                  <c:v>1.0281696680649475</c:v>
                </c:pt>
                <c:pt idx="46">
                  <c:v>0.90931615263555798</c:v>
                </c:pt>
                <c:pt idx="47">
                  <c:v>0.88019531072503077</c:v>
                </c:pt>
                <c:pt idx="48">
                  <c:v>0.9575975521798421</c:v>
                </c:pt>
                <c:pt idx="49">
                  <c:v>0.95159924969647058</c:v>
                </c:pt>
                <c:pt idx="50">
                  <c:v>0.94890838113338827</c:v>
                </c:pt>
                <c:pt idx="51">
                  <c:v>0.96445534085250739</c:v>
                </c:pt>
                <c:pt idx="52">
                  <c:v>0.85594618280140933</c:v>
                </c:pt>
                <c:pt idx="53">
                  <c:v>0.87478145908161908</c:v>
                </c:pt>
                <c:pt idx="54">
                  <c:v>0.92557663282880409</c:v>
                </c:pt>
                <c:pt idx="55">
                  <c:v>0.90136647718401597</c:v>
                </c:pt>
                <c:pt idx="56">
                  <c:v>0.97799945855481552</c:v>
                </c:pt>
                <c:pt idx="57">
                  <c:v>0.92106579842973413</c:v>
                </c:pt>
                <c:pt idx="58">
                  <c:v>0.94351733658339287</c:v>
                </c:pt>
                <c:pt idx="59">
                  <c:v>0.90924703952348085</c:v>
                </c:pt>
                <c:pt idx="60">
                  <c:v>0.9081624991834486</c:v>
                </c:pt>
                <c:pt idx="61">
                  <c:v>1.0773654506309458</c:v>
                </c:pt>
                <c:pt idx="62">
                  <c:v>0.98327849850871163</c:v>
                </c:pt>
                <c:pt idx="63">
                  <c:v>0.88782253794705757</c:v>
                </c:pt>
                <c:pt idx="64">
                  <c:v>0.86608268526685817</c:v>
                </c:pt>
                <c:pt idx="65">
                  <c:v>0.95813682877136397</c:v>
                </c:pt>
                <c:pt idx="66">
                  <c:v>0.96342890929160474</c:v>
                </c:pt>
                <c:pt idx="67">
                  <c:v>0.92293241496558298</c:v>
                </c:pt>
                <c:pt idx="68">
                  <c:v>0.8570520678016752</c:v>
                </c:pt>
                <c:pt idx="69">
                  <c:v>0.96186088364405786</c:v>
                </c:pt>
                <c:pt idx="70">
                  <c:v>0.86174445033693681</c:v>
                </c:pt>
                <c:pt idx="71">
                  <c:v>0.89042610982400938</c:v>
                </c:pt>
                <c:pt idx="72">
                  <c:v>0.90750763037243953</c:v>
                </c:pt>
                <c:pt idx="73">
                  <c:v>0.96311749610011743</c:v>
                </c:pt>
                <c:pt idx="74">
                  <c:v>1.1797361756848188</c:v>
                </c:pt>
              </c:numCache>
            </c:numRef>
          </c:yVal>
          <c:smooth val="0"/>
          <c:extLst>
            <c:ext xmlns:c16="http://schemas.microsoft.com/office/drawing/2014/chart" uri="{C3380CC4-5D6E-409C-BE32-E72D297353CC}">
              <c16:uniqueId val="{00000004-B890-4AAB-9C7D-956FCDD09AB3}"/>
            </c:ext>
          </c:extLst>
        </c:ser>
        <c:dLbls>
          <c:showLegendKey val="0"/>
          <c:showVal val="0"/>
          <c:showCatName val="0"/>
          <c:showSerName val="0"/>
          <c:showPercent val="0"/>
          <c:showBubbleSize val="0"/>
        </c:dLbls>
        <c:axId val="1436852664"/>
        <c:axId val="1436850368"/>
      </c:scatterChart>
      <c:scatterChart>
        <c:scatterStyle val="lineMarker"/>
        <c:varyColors val="0"/>
        <c:ser>
          <c:idx val="4"/>
          <c:order val="4"/>
          <c:spPr>
            <a:ln w="19050" cap="rnd">
              <a:solidFill>
                <a:srgbClr val="FF0000"/>
              </a:solidFill>
              <a:round/>
            </a:ln>
            <a:effectLst/>
          </c:spPr>
          <c:marker>
            <c:symbol val="none"/>
          </c:marker>
          <c:xVal>
            <c:numRef>
              <c:f>'SGI-detrending of age-detr SrCa'!$BC$4:$BC$177</c:f>
              <c:numCache>
                <c:formatCode>0</c:formatCode>
                <c:ptCount val="174"/>
                <c:pt idx="0">
                  <c:v>2010</c:v>
                </c:pt>
                <c:pt idx="1">
                  <c:v>2009</c:v>
                </c:pt>
                <c:pt idx="2">
                  <c:v>2008</c:v>
                </c:pt>
                <c:pt idx="3">
                  <c:v>2007</c:v>
                </c:pt>
                <c:pt idx="4">
                  <c:v>2006</c:v>
                </c:pt>
                <c:pt idx="5">
                  <c:v>2005</c:v>
                </c:pt>
                <c:pt idx="6">
                  <c:v>2004</c:v>
                </c:pt>
                <c:pt idx="7">
                  <c:v>2003</c:v>
                </c:pt>
                <c:pt idx="8">
                  <c:v>2002</c:v>
                </c:pt>
                <c:pt idx="9">
                  <c:v>2001</c:v>
                </c:pt>
                <c:pt idx="10">
                  <c:v>2000</c:v>
                </c:pt>
                <c:pt idx="11">
                  <c:v>1999</c:v>
                </c:pt>
                <c:pt idx="12">
                  <c:v>1998</c:v>
                </c:pt>
                <c:pt idx="13">
                  <c:v>1997</c:v>
                </c:pt>
                <c:pt idx="14">
                  <c:v>1996</c:v>
                </c:pt>
                <c:pt idx="15">
                  <c:v>1995</c:v>
                </c:pt>
                <c:pt idx="16">
                  <c:v>1994</c:v>
                </c:pt>
                <c:pt idx="17">
                  <c:v>1993</c:v>
                </c:pt>
                <c:pt idx="18">
                  <c:v>1992</c:v>
                </c:pt>
                <c:pt idx="19">
                  <c:v>1991</c:v>
                </c:pt>
                <c:pt idx="20">
                  <c:v>1990</c:v>
                </c:pt>
                <c:pt idx="21">
                  <c:v>1989</c:v>
                </c:pt>
                <c:pt idx="22">
                  <c:v>1988</c:v>
                </c:pt>
                <c:pt idx="23">
                  <c:v>1987</c:v>
                </c:pt>
                <c:pt idx="24">
                  <c:v>1986</c:v>
                </c:pt>
                <c:pt idx="25">
                  <c:v>1985</c:v>
                </c:pt>
                <c:pt idx="26">
                  <c:v>1984</c:v>
                </c:pt>
                <c:pt idx="27">
                  <c:v>1983</c:v>
                </c:pt>
                <c:pt idx="28">
                  <c:v>1982</c:v>
                </c:pt>
                <c:pt idx="29">
                  <c:v>1981</c:v>
                </c:pt>
                <c:pt idx="30">
                  <c:v>1980</c:v>
                </c:pt>
                <c:pt idx="31">
                  <c:v>1979</c:v>
                </c:pt>
                <c:pt idx="32">
                  <c:v>1978</c:v>
                </c:pt>
                <c:pt idx="33">
                  <c:v>1977</c:v>
                </c:pt>
                <c:pt idx="34">
                  <c:v>1976</c:v>
                </c:pt>
                <c:pt idx="35">
                  <c:v>1975</c:v>
                </c:pt>
                <c:pt idx="36">
                  <c:v>1974</c:v>
                </c:pt>
                <c:pt idx="37">
                  <c:v>1973</c:v>
                </c:pt>
                <c:pt idx="38">
                  <c:v>1972</c:v>
                </c:pt>
                <c:pt idx="39">
                  <c:v>1971</c:v>
                </c:pt>
                <c:pt idx="40">
                  <c:v>1970</c:v>
                </c:pt>
                <c:pt idx="41">
                  <c:v>1969</c:v>
                </c:pt>
                <c:pt idx="42">
                  <c:v>1968</c:v>
                </c:pt>
                <c:pt idx="43">
                  <c:v>1967</c:v>
                </c:pt>
                <c:pt idx="44">
                  <c:v>1966</c:v>
                </c:pt>
                <c:pt idx="45">
                  <c:v>1965</c:v>
                </c:pt>
                <c:pt idx="46">
                  <c:v>1964</c:v>
                </c:pt>
                <c:pt idx="47">
                  <c:v>1963</c:v>
                </c:pt>
                <c:pt idx="48">
                  <c:v>1962</c:v>
                </c:pt>
                <c:pt idx="49">
                  <c:v>1961</c:v>
                </c:pt>
                <c:pt idx="50">
                  <c:v>1960</c:v>
                </c:pt>
                <c:pt idx="51">
                  <c:v>1959</c:v>
                </c:pt>
                <c:pt idx="52">
                  <c:v>1958</c:v>
                </c:pt>
                <c:pt idx="53">
                  <c:v>1957</c:v>
                </c:pt>
                <c:pt idx="54">
                  <c:v>1956</c:v>
                </c:pt>
                <c:pt idx="55">
                  <c:v>1955</c:v>
                </c:pt>
                <c:pt idx="56">
                  <c:v>1954</c:v>
                </c:pt>
                <c:pt idx="57">
                  <c:v>1953</c:v>
                </c:pt>
                <c:pt idx="58">
                  <c:v>1952</c:v>
                </c:pt>
                <c:pt idx="59">
                  <c:v>1951</c:v>
                </c:pt>
                <c:pt idx="60">
                  <c:v>1950</c:v>
                </c:pt>
                <c:pt idx="61">
                  <c:v>1949</c:v>
                </c:pt>
                <c:pt idx="62">
                  <c:v>1948</c:v>
                </c:pt>
                <c:pt idx="63">
                  <c:v>1947</c:v>
                </c:pt>
                <c:pt idx="64">
                  <c:v>1946</c:v>
                </c:pt>
                <c:pt idx="65">
                  <c:v>1945</c:v>
                </c:pt>
                <c:pt idx="66">
                  <c:v>1944</c:v>
                </c:pt>
                <c:pt idx="67">
                  <c:v>1943</c:v>
                </c:pt>
                <c:pt idx="68">
                  <c:v>1942</c:v>
                </c:pt>
                <c:pt idx="69">
                  <c:v>1941</c:v>
                </c:pt>
                <c:pt idx="70">
                  <c:v>1940</c:v>
                </c:pt>
                <c:pt idx="71">
                  <c:v>1939</c:v>
                </c:pt>
                <c:pt idx="72">
                  <c:v>1938</c:v>
                </c:pt>
                <c:pt idx="73">
                  <c:v>1937</c:v>
                </c:pt>
                <c:pt idx="74">
                  <c:v>1936</c:v>
                </c:pt>
                <c:pt idx="75">
                  <c:v>1935</c:v>
                </c:pt>
                <c:pt idx="76">
                  <c:v>1934</c:v>
                </c:pt>
                <c:pt idx="77">
                  <c:v>1933</c:v>
                </c:pt>
                <c:pt idx="78">
                  <c:v>1932</c:v>
                </c:pt>
                <c:pt idx="79">
                  <c:v>1931</c:v>
                </c:pt>
                <c:pt idx="80">
                  <c:v>1930</c:v>
                </c:pt>
                <c:pt idx="81">
                  <c:v>1929</c:v>
                </c:pt>
                <c:pt idx="82">
                  <c:v>1928</c:v>
                </c:pt>
                <c:pt idx="83">
                  <c:v>1927</c:v>
                </c:pt>
                <c:pt idx="84">
                  <c:v>1926</c:v>
                </c:pt>
                <c:pt idx="85">
                  <c:v>1925</c:v>
                </c:pt>
                <c:pt idx="86">
                  <c:v>1924</c:v>
                </c:pt>
                <c:pt idx="87">
                  <c:v>1923</c:v>
                </c:pt>
                <c:pt idx="88">
                  <c:v>1922</c:v>
                </c:pt>
                <c:pt idx="89">
                  <c:v>1921</c:v>
                </c:pt>
                <c:pt idx="90">
                  <c:v>1920</c:v>
                </c:pt>
                <c:pt idx="91">
                  <c:v>1919</c:v>
                </c:pt>
                <c:pt idx="92">
                  <c:v>1918</c:v>
                </c:pt>
                <c:pt idx="93">
                  <c:v>1917</c:v>
                </c:pt>
                <c:pt idx="94">
                  <c:v>1916</c:v>
                </c:pt>
                <c:pt idx="95">
                  <c:v>1915</c:v>
                </c:pt>
                <c:pt idx="96">
                  <c:v>1914</c:v>
                </c:pt>
                <c:pt idx="97">
                  <c:v>1913</c:v>
                </c:pt>
                <c:pt idx="98">
                  <c:v>1912</c:v>
                </c:pt>
                <c:pt idx="99">
                  <c:v>1911</c:v>
                </c:pt>
                <c:pt idx="100">
                  <c:v>1910</c:v>
                </c:pt>
                <c:pt idx="101">
                  <c:v>1909</c:v>
                </c:pt>
                <c:pt idx="102">
                  <c:v>1908</c:v>
                </c:pt>
                <c:pt idx="103">
                  <c:v>1907</c:v>
                </c:pt>
                <c:pt idx="104">
                  <c:v>1906</c:v>
                </c:pt>
                <c:pt idx="105">
                  <c:v>1905</c:v>
                </c:pt>
                <c:pt idx="106">
                  <c:v>1904</c:v>
                </c:pt>
                <c:pt idx="107">
                  <c:v>1903</c:v>
                </c:pt>
                <c:pt idx="108">
                  <c:v>1902</c:v>
                </c:pt>
                <c:pt idx="109">
                  <c:v>1901</c:v>
                </c:pt>
                <c:pt idx="110">
                  <c:v>1900</c:v>
                </c:pt>
                <c:pt idx="111">
                  <c:v>1899</c:v>
                </c:pt>
                <c:pt idx="112">
                  <c:v>1898</c:v>
                </c:pt>
                <c:pt idx="113">
                  <c:v>1897</c:v>
                </c:pt>
                <c:pt idx="114">
                  <c:v>1896</c:v>
                </c:pt>
                <c:pt idx="115">
                  <c:v>1895</c:v>
                </c:pt>
                <c:pt idx="116">
                  <c:v>1894</c:v>
                </c:pt>
                <c:pt idx="117">
                  <c:v>1893</c:v>
                </c:pt>
                <c:pt idx="118">
                  <c:v>1892</c:v>
                </c:pt>
                <c:pt idx="119">
                  <c:v>1891</c:v>
                </c:pt>
                <c:pt idx="120">
                  <c:v>1890</c:v>
                </c:pt>
                <c:pt idx="121">
                  <c:v>1889</c:v>
                </c:pt>
                <c:pt idx="122">
                  <c:v>1888</c:v>
                </c:pt>
                <c:pt idx="123">
                  <c:v>1887</c:v>
                </c:pt>
                <c:pt idx="124">
                  <c:v>1886</c:v>
                </c:pt>
                <c:pt idx="125">
                  <c:v>1885</c:v>
                </c:pt>
                <c:pt idx="126">
                  <c:v>1884</c:v>
                </c:pt>
                <c:pt idx="127">
                  <c:v>1883</c:v>
                </c:pt>
                <c:pt idx="128">
                  <c:v>1882</c:v>
                </c:pt>
                <c:pt idx="129">
                  <c:v>1881</c:v>
                </c:pt>
                <c:pt idx="130">
                  <c:v>1880</c:v>
                </c:pt>
                <c:pt idx="131">
                  <c:v>1879</c:v>
                </c:pt>
                <c:pt idx="132">
                  <c:v>1878</c:v>
                </c:pt>
                <c:pt idx="133">
                  <c:v>1877</c:v>
                </c:pt>
                <c:pt idx="134">
                  <c:v>1876</c:v>
                </c:pt>
                <c:pt idx="135">
                  <c:v>1875</c:v>
                </c:pt>
                <c:pt idx="136">
                  <c:v>1874</c:v>
                </c:pt>
                <c:pt idx="137">
                  <c:v>1873</c:v>
                </c:pt>
                <c:pt idx="138">
                  <c:v>1872</c:v>
                </c:pt>
                <c:pt idx="139">
                  <c:v>1871</c:v>
                </c:pt>
                <c:pt idx="140">
                  <c:v>1870</c:v>
                </c:pt>
                <c:pt idx="141">
                  <c:v>1869</c:v>
                </c:pt>
                <c:pt idx="142">
                  <c:v>1868</c:v>
                </c:pt>
                <c:pt idx="143">
                  <c:v>1867</c:v>
                </c:pt>
                <c:pt idx="144">
                  <c:v>1866</c:v>
                </c:pt>
                <c:pt idx="145">
                  <c:v>1865</c:v>
                </c:pt>
                <c:pt idx="146">
                  <c:v>1864</c:v>
                </c:pt>
                <c:pt idx="147">
                  <c:v>1863</c:v>
                </c:pt>
                <c:pt idx="148">
                  <c:v>1862</c:v>
                </c:pt>
                <c:pt idx="149">
                  <c:v>1861</c:v>
                </c:pt>
                <c:pt idx="150">
                  <c:v>1860</c:v>
                </c:pt>
                <c:pt idx="151">
                  <c:v>1859</c:v>
                </c:pt>
                <c:pt idx="152">
                  <c:v>1858</c:v>
                </c:pt>
                <c:pt idx="153">
                  <c:v>1857</c:v>
                </c:pt>
                <c:pt idx="154">
                  <c:v>1856</c:v>
                </c:pt>
                <c:pt idx="155">
                  <c:v>1855</c:v>
                </c:pt>
                <c:pt idx="156">
                  <c:v>1854</c:v>
                </c:pt>
                <c:pt idx="157">
                  <c:v>1853</c:v>
                </c:pt>
                <c:pt idx="158">
                  <c:v>1852</c:v>
                </c:pt>
                <c:pt idx="159">
                  <c:v>1851</c:v>
                </c:pt>
                <c:pt idx="160">
                  <c:v>1850</c:v>
                </c:pt>
                <c:pt idx="161">
                  <c:v>1849</c:v>
                </c:pt>
                <c:pt idx="162">
                  <c:v>1848</c:v>
                </c:pt>
                <c:pt idx="163">
                  <c:v>1847</c:v>
                </c:pt>
                <c:pt idx="164">
                  <c:v>1846</c:v>
                </c:pt>
                <c:pt idx="165">
                  <c:v>1845</c:v>
                </c:pt>
                <c:pt idx="166">
                  <c:v>1844</c:v>
                </c:pt>
                <c:pt idx="167">
                  <c:v>1843</c:v>
                </c:pt>
                <c:pt idx="168">
                  <c:v>1842</c:v>
                </c:pt>
                <c:pt idx="169">
                  <c:v>1841</c:v>
                </c:pt>
                <c:pt idx="170">
                  <c:v>1840</c:v>
                </c:pt>
                <c:pt idx="171">
                  <c:v>1839</c:v>
                </c:pt>
                <c:pt idx="172">
                  <c:v>1838</c:v>
                </c:pt>
                <c:pt idx="173">
                  <c:v>1837</c:v>
                </c:pt>
              </c:numCache>
            </c:numRef>
          </c:xVal>
          <c:yVal>
            <c:numRef>
              <c:f>'SGI-detrending of age-detr SrCa'!$BH$4:$BH$177</c:f>
              <c:numCache>
                <c:formatCode>0.00</c:formatCode>
                <c:ptCount val="17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pt idx="64">
                  <c:v>4.3075000000000001</c:v>
                </c:pt>
                <c:pt idx="65">
                  <c:v>4.1833333333333336</c:v>
                </c:pt>
                <c:pt idx="66">
                  <c:v>4.1333333333333337</c:v>
                </c:pt>
                <c:pt idx="67">
                  <c:v>4.3466666666666667</c:v>
                </c:pt>
                <c:pt idx="68">
                  <c:v>4.6083333333333334</c:v>
                </c:pt>
                <c:pt idx="69">
                  <c:v>4.6341668333333326</c:v>
                </c:pt>
                <c:pt idx="70">
                  <c:v>4.5866668333333331</c:v>
                </c:pt>
                <c:pt idx="71">
                  <c:v>4.975000333333333</c:v>
                </c:pt>
                <c:pt idx="72">
                  <c:v>3.0849999999999995</c:v>
                </c:pt>
                <c:pt idx="73">
                  <c:v>4.3791666666666673</c:v>
                </c:pt>
                <c:pt idx="74">
                  <c:v>4.2166666666666668</c:v>
                </c:pt>
                <c:pt idx="75">
                  <c:v>4.0758333333333328</c:v>
                </c:pt>
                <c:pt idx="76">
                  <c:v>4.458333333333333</c:v>
                </c:pt>
                <c:pt idx="77">
                  <c:v>4.9533335000000003</c:v>
                </c:pt>
                <c:pt idx="78">
                  <c:v>4.0866666666666669</c:v>
                </c:pt>
                <c:pt idx="79">
                  <c:v>3.8441666333333333</c:v>
                </c:pt>
                <c:pt idx="80">
                  <c:v>4.13</c:v>
                </c:pt>
                <c:pt idx="81">
                  <c:v>4.1791668333333334</c:v>
                </c:pt>
                <c:pt idx="82">
                  <c:v>4.2033333333333331</c:v>
                </c:pt>
                <c:pt idx="83">
                  <c:v>4.2133333333333338</c:v>
                </c:pt>
                <c:pt idx="84">
                  <c:v>4.2316668333333327</c:v>
                </c:pt>
                <c:pt idx="85">
                  <c:v>4.0883333333333338</c:v>
                </c:pt>
                <c:pt idx="86">
                  <c:v>4.0816666666666661</c:v>
                </c:pt>
                <c:pt idx="87">
                  <c:v>3.9966668333333328</c:v>
                </c:pt>
                <c:pt idx="88">
                  <c:v>3.2066666833333333</c:v>
                </c:pt>
                <c:pt idx="89">
                  <c:v>3.5133333333333332</c:v>
                </c:pt>
                <c:pt idx="90">
                  <c:v>3.886666833333333</c:v>
                </c:pt>
                <c:pt idx="91">
                  <c:v>3.7708333333333335</c:v>
                </c:pt>
                <c:pt idx="92">
                  <c:v>2.8674999999999997</c:v>
                </c:pt>
                <c:pt idx="93">
                  <c:v>3.9116666666666657</c:v>
                </c:pt>
                <c:pt idx="94">
                  <c:v>3.8125</c:v>
                </c:pt>
                <c:pt idx="95">
                  <c:v>2.9849999999999999</c:v>
                </c:pt>
                <c:pt idx="96">
                  <c:v>3.44</c:v>
                </c:pt>
                <c:pt idx="97">
                  <c:v>4.270833333333333</c:v>
                </c:pt>
                <c:pt idx="98">
                  <c:v>4.4399998333333324</c:v>
                </c:pt>
                <c:pt idx="99">
                  <c:v>2.3000000166666665</c:v>
                </c:pt>
                <c:pt idx="100">
                  <c:v>3.4825000166666666</c:v>
                </c:pt>
                <c:pt idx="101">
                  <c:v>3.9208333333333329</c:v>
                </c:pt>
                <c:pt idx="102">
                  <c:v>3.7149999999999999</c:v>
                </c:pt>
                <c:pt idx="103">
                  <c:v>3.2983335000000005</c:v>
                </c:pt>
                <c:pt idx="104">
                  <c:v>3.32333335</c:v>
                </c:pt>
                <c:pt idx="105">
                  <c:v>3.9641666666666668</c:v>
                </c:pt>
                <c:pt idx="106">
                  <c:v>4.1850001666666667</c:v>
                </c:pt>
                <c:pt idx="107">
                  <c:v>3.2058333500000002</c:v>
                </c:pt>
                <c:pt idx="108">
                  <c:v>3.2225002000000003</c:v>
                </c:pt>
                <c:pt idx="109">
                  <c:v>3.9175000166666667</c:v>
                </c:pt>
                <c:pt idx="110">
                  <c:v>4.0916666666666668</c:v>
                </c:pt>
                <c:pt idx="111">
                  <c:v>4.2133335000000001</c:v>
                </c:pt>
                <c:pt idx="112">
                  <c:v>3.6850001666666667</c:v>
                </c:pt>
                <c:pt idx="113">
                  <c:v>3.8699999999999997</c:v>
                </c:pt>
                <c:pt idx="114">
                  <c:v>3.6950000000000003</c:v>
                </c:pt>
                <c:pt idx="115">
                  <c:v>4.3066666666666675</c:v>
                </c:pt>
                <c:pt idx="116">
                  <c:v>3.4824999999999999</c:v>
                </c:pt>
                <c:pt idx="117">
                  <c:v>4.0250001666666666</c:v>
                </c:pt>
                <c:pt idx="118">
                  <c:v>3.3450001666666669</c:v>
                </c:pt>
                <c:pt idx="119">
                  <c:v>3.2150000166666666</c:v>
                </c:pt>
                <c:pt idx="120">
                  <c:v>3.168333333333333</c:v>
                </c:pt>
                <c:pt idx="121">
                  <c:v>3.5116666666666667</c:v>
                </c:pt>
                <c:pt idx="122">
                  <c:v>3.3908333499999999</c:v>
                </c:pt>
                <c:pt idx="123">
                  <c:v>3.2308333166666667</c:v>
                </c:pt>
                <c:pt idx="124">
                  <c:v>3.1524999999999999</c:v>
                </c:pt>
                <c:pt idx="125">
                  <c:v>3.4983333166666664</c:v>
                </c:pt>
                <c:pt idx="126">
                  <c:v>3.9358333333333331</c:v>
                </c:pt>
                <c:pt idx="127">
                  <c:v>3.297500166666667</c:v>
                </c:pt>
                <c:pt idx="128">
                  <c:v>2.8041668499999997</c:v>
                </c:pt>
                <c:pt idx="129">
                  <c:v>2.4683333533333331</c:v>
                </c:pt>
                <c:pt idx="130">
                  <c:v>4.5616668333333337</c:v>
                </c:pt>
                <c:pt idx="131">
                  <c:v>3.2958333500000001</c:v>
                </c:pt>
                <c:pt idx="132">
                  <c:v>3.9158335000000002</c:v>
                </c:pt>
                <c:pt idx="133">
                  <c:v>4.2533333333333339</c:v>
                </c:pt>
                <c:pt idx="134">
                  <c:v>3.4766666666666666</c:v>
                </c:pt>
                <c:pt idx="135">
                  <c:v>4.6266666666666669</c:v>
                </c:pt>
                <c:pt idx="136">
                  <c:v>3.4091666666666662</c:v>
                </c:pt>
                <c:pt idx="137">
                  <c:v>4.3941668333333341</c:v>
                </c:pt>
                <c:pt idx="138">
                  <c:v>3.5124999833333335</c:v>
                </c:pt>
                <c:pt idx="139">
                  <c:v>3.7633333333333332</c:v>
                </c:pt>
                <c:pt idx="140">
                  <c:v>4.1391668333333334</c:v>
                </c:pt>
              </c:numCache>
            </c:numRef>
          </c:yVal>
          <c:smooth val="0"/>
          <c:extLst>
            <c:ext xmlns:c16="http://schemas.microsoft.com/office/drawing/2014/chart" uri="{C3380CC4-5D6E-409C-BE32-E72D297353CC}">
              <c16:uniqueId val="{00000005-B890-4AAB-9C7D-956FCDD09AB3}"/>
            </c:ext>
          </c:extLst>
        </c:ser>
        <c:dLbls>
          <c:showLegendKey val="0"/>
          <c:showVal val="0"/>
          <c:showCatName val="0"/>
          <c:showSerName val="0"/>
          <c:showPercent val="0"/>
          <c:showBubbleSize val="0"/>
        </c:dLbls>
        <c:axId val="693362376"/>
        <c:axId val="693360408"/>
      </c:scatterChart>
      <c:valAx>
        <c:axId val="14368526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50368"/>
        <c:crosses val="autoZero"/>
        <c:crossBetween val="midCat"/>
      </c:valAx>
      <c:valAx>
        <c:axId val="14368503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52664"/>
        <c:crosses val="autoZero"/>
        <c:crossBetween val="midCat"/>
      </c:valAx>
      <c:valAx>
        <c:axId val="693360408"/>
        <c:scaling>
          <c:orientation val="maxMin"/>
          <c:max val="7"/>
          <c:min val="2"/>
        </c:scaling>
        <c:delete val="0"/>
        <c:axPos val="r"/>
        <c:numFmt formatCode="0.0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62376"/>
        <c:crosses val="max"/>
        <c:crossBetween val="midCat"/>
      </c:valAx>
      <c:valAx>
        <c:axId val="693362376"/>
        <c:scaling>
          <c:orientation val="minMax"/>
        </c:scaling>
        <c:delete val="1"/>
        <c:axPos val="t"/>
        <c:numFmt formatCode="0" sourceLinked="1"/>
        <c:majorTickMark val="out"/>
        <c:minorTickMark val="none"/>
        <c:tickLblPos val="nextTo"/>
        <c:crossAx val="69336040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xVal>
            <c:numRef>
              <c:f>'SGI-detrending of age-detr SrCa'!$I$4:$I$67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pt idx="61">
                  <c:v>9</c:v>
                </c:pt>
                <c:pt idx="62">
                  <c:v>8</c:v>
                </c:pt>
                <c:pt idx="63">
                  <c:v>7</c:v>
                </c:pt>
              </c:numCache>
            </c:numRef>
          </c:xVal>
          <c:yVal>
            <c:numRef>
              <c:f>'SGI-detrending of age-detr SrCa'!$J$4:$J$67</c:f>
              <c:numCache>
                <c:formatCode>General</c:formatCode>
                <c:ptCount val="64"/>
                <c:pt idx="0">
                  <c:v>26.01</c:v>
                </c:pt>
                <c:pt idx="1">
                  <c:v>33.234999999999999</c:v>
                </c:pt>
                <c:pt idx="2">
                  <c:v>37.57</c:v>
                </c:pt>
                <c:pt idx="3">
                  <c:v>40.46</c:v>
                </c:pt>
                <c:pt idx="4">
                  <c:v>40.46</c:v>
                </c:pt>
                <c:pt idx="5">
                  <c:v>28.900000000000002</c:v>
                </c:pt>
                <c:pt idx="6">
                  <c:v>52.02</c:v>
                </c:pt>
                <c:pt idx="7">
                  <c:v>67.915000000000006</c:v>
                </c:pt>
                <c:pt idx="8">
                  <c:v>43.35</c:v>
                </c:pt>
                <c:pt idx="9">
                  <c:v>41.905000000000001</c:v>
                </c:pt>
                <c:pt idx="10">
                  <c:v>39.015000000000001</c:v>
                </c:pt>
                <c:pt idx="11">
                  <c:v>40.46</c:v>
                </c:pt>
                <c:pt idx="12">
                  <c:v>46.24</c:v>
                </c:pt>
                <c:pt idx="13">
                  <c:v>47.685000000000002</c:v>
                </c:pt>
                <c:pt idx="14">
                  <c:v>60.690000000000005</c:v>
                </c:pt>
                <c:pt idx="15">
                  <c:v>31.790000000000003</c:v>
                </c:pt>
                <c:pt idx="16">
                  <c:v>30.345000000000002</c:v>
                </c:pt>
                <c:pt idx="17">
                  <c:v>37.57</c:v>
                </c:pt>
                <c:pt idx="18">
                  <c:v>65.025000000000006</c:v>
                </c:pt>
                <c:pt idx="19">
                  <c:v>46.24</c:v>
                </c:pt>
                <c:pt idx="20">
                  <c:v>39.015000000000001</c:v>
                </c:pt>
                <c:pt idx="21">
                  <c:v>52.02</c:v>
                </c:pt>
                <c:pt idx="22">
                  <c:v>70.805000000000007</c:v>
                </c:pt>
                <c:pt idx="23">
                  <c:v>83.81</c:v>
                </c:pt>
                <c:pt idx="24">
                  <c:v>80.92</c:v>
                </c:pt>
                <c:pt idx="25">
                  <c:v>59.245000000000005</c:v>
                </c:pt>
                <c:pt idx="26">
                  <c:v>80.92</c:v>
                </c:pt>
                <c:pt idx="27">
                  <c:v>57.800000000000004</c:v>
                </c:pt>
                <c:pt idx="28">
                  <c:v>72.25</c:v>
                </c:pt>
                <c:pt idx="29">
                  <c:v>63.580000000000005</c:v>
                </c:pt>
                <c:pt idx="30">
                  <c:v>88.14500000000001</c:v>
                </c:pt>
                <c:pt idx="31">
                  <c:v>18.785</c:v>
                </c:pt>
                <c:pt idx="32">
                  <c:v>54.910000000000004</c:v>
                </c:pt>
                <c:pt idx="33">
                  <c:v>50.575000000000003</c:v>
                </c:pt>
                <c:pt idx="34">
                  <c:v>102.595</c:v>
                </c:pt>
                <c:pt idx="35">
                  <c:v>46.24</c:v>
                </c:pt>
                <c:pt idx="36">
                  <c:v>73.695000000000007</c:v>
                </c:pt>
                <c:pt idx="37">
                  <c:v>93.924999999999997</c:v>
                </c:pt>
                <c:pt idx="38">
                  <c:v>75.14</c:v>
                </c:pt>
                <c:pt idx="39">
                  <c:v>86.7</c:v>
                </c:pt>
                <c:pt idx="40">
                  <c:v>49.13</c:v>
                </c:pt>
                <c:pt idx="41">
                  <c:v>67.915000000000006</c:v>
                </c:pt>
                <c:pt idx="42">
                  <c:v>57.800000000000004</c:v>
                </c:pt>
                <c:pt idx="43">
                  <c:v>75.14</c:v>
                </c:pt>
                <c:pt idx="44">
                  <c:v>72.25</c:v>
                </c:pt>
                <c:pt idx="45">
                  <c:v>70.805000000000007</c:v>
                </c:pt>
                <c:pt idx="46">
                  <c:v>158.95000000000002</c:v>
                </c:pt>
                <c:pt idx="47">
                  <c:v>174.845</c:v>
                </c:pt>
                <c:pt idx="48">
                  <c:v>109.82000000000001</c:v>
                </c:pt>
                <c:pt idx="49">
                  <c:v>176.29000000000002</c:v>
                </c:pt>
                <c:pt idx="50">
                  <c:v>215.30500000000001</c:v>
                </c:pt>
                <c:pt idx="51">
                  <c:v>248.54000000000002</c:v>
                </c:pt>
                <c:pt idx="52">
                  <c:v>284.66500000000002</c:v>
                </c:pt>
                <c:pt idx="53">
                  <c:v>320.79000000000002</c:v>
                </c:pt>
                <c:pt idx="54">
                  <c:v>254.32000000000002</c:v>
                </c:pt>
                <c:pt idx="55">
                  <c:v>280.33</c:v>
                </c:pt>
                <c:pt idx="56">
                  <c:v>382.92500000000001</c:v>
                </c:pt>
                <c:pt idx="57">
                  <c:v>410.38</c:v>
                </c:pt>
                <c:pt idx="58">
                  <c:v>439.28000000000003</c:v>
                </c:pt>
                <c:pt idx="59">
                  <c:v>502.86</c:v>
                </c:pt>
                <c:pt idx="60">
                  <c:v>492.745</c:v>
                </c:pt>
                <c:pt idx="61">
                  <c:v>562.10500000000002</c:v>
                </c:pt>
                <c:pt idx="62">
                  <c:v>890.12</c:v>
                </c:pt>
                <c:pt idx="63">
                  <c:v>1232.585</c:v>
                </c:pt>
              </c:numCache>
            </c:numRef>
          </c:yVal>
          <c:smooth val="0"/>
          <c:extLst>
            <c:ext xmlns:c16="http://schemas.microsoft.com/office/drawing/2014/chart" uri="{C3380CC4-5D6E-409C-BE32-E72D297353CC}">
              <c16:uniqueId val="{00000000-5B54-4271-911F-D4A52223B21A}"/>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'SGI-detrending of age-detr SrCa'!$I$4:$I$67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pt idx="61">
                  <c:v>9</c:v>
                </c:pt>
                <c:pt idx="62">
                  <c:v>8</c:v>
                </c:pt>
                <c:pt idx="63">
                  <c:v>7</c:v>
                </c:pt>
              </c:numCache>
            </c:numRef>
          </c:xVal>
          <c:yVal>
            <c:numRef>
              <c:f>'SGI-detrending of age-detr SrCa'!$K$4:$K$67</c:f>
              <c:numCache>
                <c:formatCode>0.00</c:formatCode>
                <c:ptCount val="64"/>
                <c:pt idx="0">
                  <c:v>27.959289099999999</c:v>
                </c:pt>
                <c:pt idx="1">
                  <c:v>32.040103000000002</c:v>
                </c:pt>
                <c:pt idx="2">
                  <c:v>35.556435100000002</c:v>
                </c:pt>
                <c:pt idx="3">
                  <c:v>38.308975799999999</c:v>
                </c:pt>
                <c:pt idx="4">
                  <c:v>40.711241800000003</c:v>
                </c:pt>
                <c:pt idx="5">
                  <c:v>43.7340059</c:v>
                </c:pt>
                <c:pt idx="6">
                  <c:v>47.612233400000001</c:v>
                </c:pt>
                <c:pt idx="7">
                  <c:v>49.6146672</c:v>
                </c:pt>
                <c:pt idx="8">
                  <c:v>48.144159299999998</c:v>
                </c:pt>
                <c:pt idx="9">
                  <c:v>45.517792</c:v>
                </c:pt>
                <c:pt idx="10">
                  <c:v>43.811332499999999</c:v>
                </c:pt>
                <c:pt idx="11">
                  <c:v>43.808167400000002</c:v>
                </c:pt>
                <c:pt idx="12">
                  <c:v>44.886166899999999</c:v>
                </c:pt>
                <c:pt idx="13">
                  <c:v>45.518211700000002</c:v>
                </c:pt>
                <c:pt idx="14">
                  <c:v>44.404782900000001</c:v>
                </c:pt>
                <c:pt idx="15">
                  <c:v>41.6604739</c:v>
                </c:pt>
                <c:pt idx="16">
                  <c:v>40.4874644</c:v>
                </c:pt>
                <c:pt idx="17">
                  <c:v>42.295758999999997</c:v>
                </c:pt>
                <c:pt idx="18">
                  <c:v>45.529861500000003</c:v>
                </c:pt>
                <c:pt idx="19">
                  <c:v>48.120887199999999</c:v>
                </c:pt>
                <c:pt idx="20">
                  <c:v>51.836718300000001</c:v>
                </c:pt>
                <c:pt idx="21">
                  <c:v>58.399537600000002</c:v>
                </c:pt>
                <c:pt idx="22">
                  <c:v>66.330510700000005</c:v>
                </c:pt>
                <c:pt idx="23">
                  <c:v>72.330340500000005</c:v>
                </c:pt>
                <c:pt idx="24">
                  <c:v>74.3360117</c:v>
                </c:pt>
                <c:pt idx="25">
                  <c:v>73.347363299999998</c:v>
                </c:pt>
                <c:pt idx="26">
                  <c:v>71.638960800000007</c:v>
                </c:pt>
                <c:pt idx="27">
                  <c:v>69.305868799999999</c:v>
                </c:pt>
                <c:pt idx="28">
                  <c:v>67.062200399999995</c:v>
                </c:pt>
                <c:pt idx="29">
                  <c:v>63.9258217</c:v>
                </c:pt>
                <c:pt idx="30">
                  <c:v>59.3929999</c:v>
                </c:pt>
                <c:pt idx="31">
                  <c:v>54.710105499999997</c:v>
                </c:pt>
                <c:pt idx="32">
                  <c:v>55.3560892</c:v>
                </c:pt>
                <c:pt idx="33">
                  <c:v>60.606769399999997</c:v>
                </c:pt>
                <c:pt idx="34">
                  <c:v>67.171592599999997</c:v>
                </c:pt>
                <c:pt idx="35">
                  <c:v>71.483175799999998</c:v>
                </c:pt>
                <c:pt idx="36">
                  <c:v>75.694764800000002</c:v>
                </c:pt>
                <c:pt idx="37">
                  <c:v>78.328446999999997</c:v>
                </c:pt>
                <c:pt idx="38">
                  <c:v>76.957750899999994</c:v>
                </c:pt>
                <c:pt idx="39">
                  <c:v>72.304615999999996</c:v>
                </c:pt>
                <c:pt idx="40">
                  <c:v>66.312365600000007</c:v>
                </c:pt>
                <c:pt idx="41">
                  <c:v>62.998300800000003</c:v>
                </c:pt>
                <c:pt idx="42">
                  <c:v>63.723248499999997</c:v>
                </c:pt>
                <c:pt idx="43">
                  <c:v>69.663178900000005</c:v>
                </c:pt>
                <c:pt idx="44">
                  <c:v>81.279137199999994</c:v>
                </c:pt>
                <c:pt idx="45">
                  <c:v>99.406035700000004</c:v>
                </c:pt>
                <c:pt idx="46">
                  <c:v>121.694247</c:v>
                </c:pt>
                <c:pt idx="47">
                  <c:v>141.161597</c:v>
                </c:pt>
                <c:pt idx="48">
                  <c:v>159.10997900000001</c:v>
                </c:pt>
                <c:pt idx="49">
                  <c:v>183.43709999999999</c:v>
                </c:pt>
                <c:pt idx="50">
                  <c:v>212.86864399999999</c:v>
                </c:pt>
                <c:pt idx="51">
                  <c:v>242.07484600000001</c:v>
                </c:pt>
                <c:pt idx="52">
                  <c:v>266.21315399999997</c:v>
                </c:pt>
                <c:pt idx="53">
                  <c:v>282.95404000000002</c:v>
                </c:pt>
                <c:pt idx="54">
                  <c:v>296.31700000000001</c:v>
                </c:pt>
                <c:pt idx="55">
                  <c:v>317.191463</c:v>
                </c:pt>
                <c:pt idx="56">
                  <c:v>347.48889800000001</c:v>
                </c:pt>
                <c:pt idx="57">
                  <c:v>380.84200800000002</c:v>
                </c:pt>
                <c:pt idx="58">
                  <c:v>418.10941300000002</c:v>
                </c:pt>
                <c:pt idx="59">
                  <c:v>469.54403300000001</c:v>
                </c:pt>
                <c:pt idx="60">
                  <c:v>553.32973400000003</c:v>
                </c:pt>
                <c:pt idx="61">
                  <c:v>692.69535399999995</c:v>
                </c:pt>
                <c:pt idx="62">
                  <c:v>892.61352199999999</c:v>
                </c:pt>
                <c:pt idx="63">
                  <c:v>1126.5860499999999</c:v>
                </c:pt>
              </c:numCache>
            </c:numRef>
          </c:yVal>
          <c:smooth val="0"/>
          <c:extLst>
            <c:ext xmlns:c16="http://schemas.microsoft.com/office/drawing/2014/chart" uri="{C3380CC4-5D6E-409C-BE32-E72D297353CC}">
              <c16:uniqueId val="{00000002-5B54-4271-911F-D4A52223B21A}"/>
            </c:ext>
          </c:extLst>
        </c:ser>
        <c:dLbls>
          <c:showLegendKey val="0"/>
          <c:showVal val="0"/>
          <c:showCatName val="0"/>
          <c:showSerName val="0"/>
          <c:showPercent val="0"/>
          <c:showBubbleSize val="0"/>
        </c:dLbls>
        <c:axId val="1105343032"/>
        <c:axId val="1436885136"/>
      </c:scatterChart>
      <c:valAx>
        <c:axId val="1105343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85136"/>
        <c:crosses val="autoZero"/>
        <c:crossBetween val="midCat"/>
      </c:valAx>
      <c:valAx>
        <c:axId val="1436885136"/>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53430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'SGI-detrending of age-detr SrCa'!$T$4:$T$267</c:f>
              <c:numCache>
                <c:formatCode>General</c:formatCode>
                <c:ptCount val="264"/>
                <c:pt idx="3">
                  <c:v>176</c:v>
                </c:pt>
                <c:pt idx="4">
                  <c:v>175</c:v>
                </c:pt>
                <c:pt idx="5">
                  <c:v>174</c:v>
                </c:pt>
                <c:pt idx="6">
                  <c:v>173</c:v>
                </c:pt>
                <c:pt idx="7">
                  <c:v>172</c:v>
                </c:pt>
                <c:pt idx="8">
                  <c:v>171</c:v>
                </c:pt>
                <c:pt idx="9">
                  <c:v>170</c:v>
                </c:pt>
                <c:pt idx="10">
                  <c:v>169</c:v>
                </c:pt>
                <c:pt idx="11">
                  <c:v>168</c:v>
                </c:pt>
                <c:pt idx="12">
                  <c:v>167</c:v>
                </c:pt>
                <c:pt idx="13">
                  <c:v>166</c:v>
                </c:pt>
                <c:pt idx="14">
                  <c:v>165</c:v>
                </c:pt>
                <c:pt idx="15">
                  <c:v>164</c:v>
                </c:pt>
                <c:pt idx="16">
                  <c:v>163</c:v>
                </c:pt>
                <c:pt idx="17">
                  <c:v>162</c:v>
                </c:pt>
                <c:pt idx="18">
                  <c:v>161</c:v>
                </c:pt>
                <c:pt idx="19">
                  <c:v>160</c:v>
                </c:pt>
                <c:pt idx="20">
                  <c:v>159</c:v>
                </c:pt>
                <c:pt idx="21">
                  <c:v>158</c:v>
                </c:pt>
                <c:pt idx="22">
                  <c:v>157</c:v>
                </c:pt>
                <c:pt idx="23">
                  <c:v>156</c:v>
                </c:pt>
                <c:pt idx="24">
                  <c:v>155</c:v>
                </c:pt>
                <c:pt idx="25">
                  <c:v>154</c:v>
                </c:pt>
                <c:pt idx="26">
                  <c:v>153</c:v>
                </c:pt>
                <c:pt idx="27">
                  <c:v>152</c:v>
                </c:pt>
                <c:pt idx="28">
                  <c:v>151</c:v>
                </c:pt>
                <c:pt idx="29">
                  <c:v>150</c:v>
                </c:pt>
                <c:pt idx="30">
                  <c:v>149</c:v>
                </c:pt>
                <c:pt idx="31">
                  <c:v>148</c:v>
                </c:pt>
                <c:pt idx="32">
                  <c:v>147</c:v>
                </c:pt>
                <c:pt idx="33">
                  <c:v>146</c:v>
                </c:pt>
                <c:pt idx="34">
                  <c:v>145</c:v>
                </c:pt>
                <c:pt idx="35">
                  <c:v>144</c:v>
                </c:pt>
                <c:pt idx="36">
                  <c:v>143</c:v>
                </c:pt>
                <c:pt idx="37">
                  <c:v>142</c:v>
                </c:pt>
                <c:pt idx="38">
                  <c:v>141</c:v>
                </c:pt>
                <c:pt idx="39">
                  <c:v>140</c:v>
                </c:pt>
                <c:pt idx="40">
                  <c:v>139</c:v>
                </c:pt>
                <c:pt idx="41">
                  <c:v>138</c:v>
                </c:pt>
                <c:pt idx="42">
                  <c:v>137</c:v>
                </c:pt>
                <c:pt idx="43">
                  <c:v>136</c:v>
                </c:pt>
                <c:pt idx="44">
                  <c:v>135</c:v>
                </c:pt>
                <c:pt idx="45">
                  <c:v>134</c:v>
                </c:pt>
                <c:pt idx="46">
                  <c:v>133</c:v>
                </c:pt>
                <c:pt idx="47">
                  <c:v>132</c:v>
                </c:pt>
                <c:pt idx="48">
                  <c:v>131</c:v>
                </c:pt>
                <c:pt idx="49">
                  <c:v>130</c:v>
                </c:pt>
                <c:pt idx="50">
                  <c:v>129</c:v>
                </c:pt>
                <c:pt idx="51">
                  <c:v>128</c:v>
                </c:pt>
                <c:pt idx="52">
                  <c:v>127</c:v>
                </c:pt>
                <c:pt idx="53">
                  <c:v>126</c:v>
                </c:pt>
                <c:pt idx="54">
                  <c:v>125</c:v>
                </c:pt>
                <c:pt idx="55">
                  <c:v>124</c:v>
                </c:pt>
                <c:pt idx="56">
                  <c:v>123</c:v>
                </c:pt>
                <c:pt idx="57">
                  <c:v>122</c:v>
                </c:pt>
                <c:pt idx="58">
                  <c:v>121</c:v>
                </c:pt>
                <c:pt idx="59">
                  <c:v>120</c:v>
                </c:pt>
                <c:pt idx="60">
                  <c:v>119</c:v>
                </c:pt>
                <c:pt idx="61">
                  <c:v>118</c:v>
                </c:pt>
                <c:pt idx="62">
                  <c:v>117</c:v>
                </c:pt>
                <c:pt idx="63">
                  <c:v>116</c:v>
                </c:pt>
                <c:pt idx="64">
                  <c:v>115</c:v>
                </c:pt>
                <c:pt idx="65">
                  <c:v>114</c:v>
                </c:pt>
                <c:pt idx="66">
                  <c:v>113</c:v>
                </c:pt>
                <c:pt idx="67">
                  <c:v>112</c:v>
                </c:pt>
                <c:pt idx="68">
                  <c:v>111</c:v>
                </c:pt>
                <c:pt idx="69">
                  <c:v>110</c:v>
                </c:pt>
                <c:pt idx="70">
                  <c:v>109</c:v>
                </c:pt>
                <c:pt idx="71">
                  <c:v>108</c:v>
                </c:pt>
                <c:pt idx="72">
                  <c:v>107</c:v>
                </c:pt>
                <c:pt idx="73">
                  <c:v>106</c:v>
                </c:pt>
                <c:pt idx="74">
                  <c:v>105</c:v>
                </c:pt>
                <c:pt idx="75">
                  <c:v>104</c:v>
                </c:pt>
                <c:pt idx="76">
                  <c:v>103</c:v>
                </c:pt>
                <c:pt idx="77">
                  <c:v>102</c:v>
                </c:pt>
                <c:pt idx="78">
                  <c:v>101</c:v>
                </c:pt>
                <c:pt idx="79">
                  <c:v>100</c:v>
                </c:pt>
                <c:pt idx="80">
                  <c:v>99</c:v>
                </c:pt>
                <c:pt idx="81">
                  <c:v>98</c:v>
                </c:pt>
                <c:pt idx="82">
                  <c:v>97</c:v>
                </c:pt>
                <c:pt idx="83">
                  <c:v>96</c:v>
                </c:pt>
                <c:pt idx="84">
                  <c:v>95</c:v>
                </c:pt>
                <c:pt idx="85">
                  <c:v>94</c:v>
                </c:pt>
                <c:pt idx="86">
                  <c:v>93</c:v>
                </c:pt>
                <c:pt idx="87">
                  <c:v>92</c:v>
                </c:pt>
                <c:pt idx="88">
                  <c:v>91</c:v>
                </c:pt>
                <c:pt idx="89">
                  <c:v>90</c:v>
                </c:pt>
                <c:pt idx="90">
                  <c:v>89</c:v>
                </c:pt>
                <c:pt idx="91">
                  <c:v>88</c:v>
                </c:pt>
                <c:pt idx="92">
                  <c:v>87</c:v>
                </c:pt>
                <c:pt idx="93">
                  <c:v>86</c:v>
                </c:pt>
                <c:pt idx="94">
                  <c:v>85</c:v>
                </c:pt>
                <c:pt idx="95">
                  <c:v>84</c:v>
                </c:pt>
                <c:pt idx="96">
                  <c:v>83</c:v>
                </c:pt>
                <c:pt idx="97">
                  <c:v>82</c:v>
                </c:pt>
                <c:pt idx="98">
                  <c:v>81</c:v>
                </c:pt>
                <c:pt idx="99">
                  <c:v>80</c:v>
                </c:pt>
                <c:pt idx="100">
                  <c:v>79</c:v>
                </c:pt>
                <c:pt idx="101">
                  <c:v>78</c:v>
                </c:pt>
                <c:pt idx="102">
                  <c:v>77</c:v>
                </c:pt>
                <c:pt idx="103">
                  <c:v>76</c:v>
                </c:pt>
                <c:pt idx="104">
                  <c:v>75</c:v>
                </c:pt>
                <c:pt idx="105">
                  <c:v>74</c:v>
                </c:pt>
                <c:pt idx="106">
                  <c:v>73</c:v>
                </c:pt>
                <c:pt idx="107">
                  <c:v>72</c:v>
                </c:pt>
                <c:pt idx="108">
                  <c:v>71</c:v>
                </c:pt>
                <c:pt idx="109">
                  <c:v>70</c:v>
                </c:pt>
                <c:pt idx="110">
                  <c:v>69</c:v>
                </c:pt>
                <c:pt idx="111">
                  <c:v>68</c:v>
                </c:pt>
                <c:pt idx="112">
                  <c:v>67</c:v>
                </c:pt>
                <c:pt idx="113">
                  <c:v>66</c:v>
                </c:pt>
                <c:pt idx="114">
                  <c:v>65</c:v>
                </c:pt>
                <c:pt idx="115">
                  <c:v>64</c:v>
                </c:pt>
                <c:pt idx="116">
                  <c:v>63</c:v>
                </c:pt>
                <c:pt idx="117">
                  <c:v>62</c:v>
                </c:pt>
                <c:pt idx="118">
                  <c:v>61</c:v>
                </c:pt>
                <c:pt idx="119">
                  <c:v>60</c:v>
                </c:pt>
                <c:pt idx="120">
                  <c:v>59</c:v>
                </c:pt>
                <c:pt idx="121">
                  <c:v>58</c:v>
                </c:pt>
                <c:pt idx="122">
                  <c:v>57</c:v>
                </c:pt>
                <c:pt idx="123">
                  <c:v>56</c:v>
                </c:pt>
                <c:pt idx="124">
                  <c:v>55</c:v>
                </c:pt>
                <c:pt idx="125">
                  <c:v>54</c:v>
                </c:pt>
                <c:pt idx="126">
                  <c:v>53</c:v>
                </c:pt>
                <c:pt idx="127">
                  <c:v>52</c:v>
                </c:pt>
                <c:pt idx="128">
                  <c:v>51</c:v>
                </c:pt>
                <c:pt idx="129">
                  <c:v>50</c:v>
                </c:pt>
                <c:pt idx="130">
                  <c:v>49</c:v>
                </c:pt>
                <c:pt idx="131">
                  <c:v>48</c:v>
                </c:pt>
                <c:pt idx="132">
                  <c:v>47</c:v>
                </c:pt>
                <c:pt idx="133">
                  <c:v>46</c:v>
                </c:pt>
                <c:pt idx="134">
                  <c:v>45</c:v>
                </c:pt>
                <c:pt idx="135">
                  <c:v>44</c:v>
                </c:pt>
                <c:pt idx="136">
                  <c:v>43</c:v>
                </c:pt>
                <c:pt idx="137">
                  <c:v>42</c:v>
                </c:pt>
                <c:pt idx="138">
                  <c:v>41</c:v>
                </c:pt>
                <c:pt idx="139">
                  <c:v>40</c:v>
                </c:pt>
                <c:pt idx="140">
                  <c:v>39</c:v>
                </c:pt>
                <c:pt idx="141">
                  <c:v>38</c:v>
                </c:pt>
                <c:pt idx="142">
                  <c:v>37</c:v>
                </c:pt>
                <c:pt idx="143">
                  <c:v>36</c:v>
                </c:pt>
                <c:pt idx="144">
                  <c:v>35</c:v>
                </c:pt>
                <c:pt idx="145">
                  <c:v>34</c:v>
                </c:pt>
                <c:pt idx="146">
                  <c:v>33</c:v>
                </c:pt>
                <c:pt idx="147">
                  <c:v>32</c:v>
                </c:pt>
                <c:pt idx="148">
                  <c:v>31</c:v>
                </c:pt>
                <c:pt idx="149">
                  <c:v>30</c:v>
                </c:pt>
                <c:pt idx="150">
                  <c:v>29</c:v>
                </c:pt>
                <c:pt idx="151">
                  <c:v>28</c:v>
                </c:pt>
                <c:pt idx="152">
                  <c:v>27</c:v>
                </c:pt>
                <c:pt idx="153">
                  <c:v>26</c:v>
                </c:pt>
                <c:pt idx="154">
                  <c:v>25</c:v>
                </c:pt>
                <c:pt idx="155">
                  <c:v>24</c:v>
                </c:pt>
                <c:pt idx="156">
                  <c:v>23</c:v>
                </c:pt>
                <c:pt idx="157">
                  <c:v>22</c:v>
                </c:pt>
                <c:pt idx="158">
                  <c:v>21</c:v>
                </c:pt>
                <c:pt idx="159">
                  <c:v>20</c:v>
                </c:pt>
                <c:pt idx="160">
                  <c:v>19</c:v>
                </c:pt>
                <c:pt idx="161">
                  <c:v>18</c:v>
                </c:pt>
                <c:pt idx="162">
                  <c:v>17</c:v>
                </c:pt>
                <c:pt idx="163">
                  <c:v>16</c:v>
                </c:pt>
                <c:pt idx="164">
                  <c:v>15</c:v>
                </c:pt>
                <c:pt idx="165">
                  <c:v>14</c:v>
                </c:pt>
                <c:pt idx="166">
                  <c:v>13</c:v>
                </c:pt>
                <c:pt idx="167">
                  <c:v>12</c:v>
                </c:pt>
                <c:pt idx="168">
                  <c:v>11</c:v>
                </c:pt>
                <c:pt idx="169">
                  <c:v>10</c:v>
                </c:pt>
                <c:pt idx="170">
                  <c:v>9</c:v>
                </c:pt>
              </c:numCache>
            </c:numRef>
          </c:xVal>
          <c:yVal>
            <c:numRef>
              <c:f>'SGI-detrending of age-detr SrCa'!$U$4:$U$267</c:f>
              <c:numCache>
                <c:formatCode>General</c:formatCode>
                <c:ptCount val="264"/>
                <c:pt idx="3">
                  <c:v>24.565000000000001</c:v>
                </c:pt>
                <c:pt idx="4">
                  <c:v>28.900000000000002</c:v>
                </c:pt>
                <c:pt idx="5">
                  <c:v>15.895000000000001</c:v>
                </c:pt>
                <c:pt idx="6">
                  <c:v>14.450000000000001</c:v>
                </c:pt>
                <c:pt idx="7">
                  <c:v>17.34</c:v>
                </c:pt>
                <c:pt idx="8">
                  <c:v>21.675000000000001</c:v>
                </c:pt>
                <c:pt idx="9">
                  <c:v>18.785</c:v>
                </c:pt>
                <c:pt idx="10">
                  <c:v>17.34</c:v>
                </c:pt>
                <c:pt idx="11">
                  <c:v>15.895000000000001</c:v>
                </c:pt>
                <c:pt idx="12">
                  <c:v>23.12</c:v>
                </c:pt>
                <c:pt idx="13">
                  <c:v>27.455000000000002</c:v>
                </c:pt>
                <c:pt idx="14">
                  <c:v>20.23</c:v>
                </c:pt>
                <c:pt idx="15">
                  <c:v>20.23</c:v>
                </c:pt>
                <c:pt idx="16">
                  <c:v>17.34</c:v>
                </c:pt>
                <c:pt idx="17">
                  <c:v>13.005000000000001</c:v>
                </c:pt>
                <c:pt idx="18">
                  <c:v>27.455000000000002</c:v>
                </c:pt>
                <c:pt idx="19">
                  <c:v>20.23</c:v>
                </c:pt>
                <c:pt idx="20">
                  <c:v>15.895000000000001</c:v>
                </c:pt>
                <c:pt idx="21">
                  <c:v>14.450000000000001</c:v>
                </c:pt>
                <c:pt idx="22">
                  <c:v>14.450000000000001</c:v>
                </c:pt>
                <c:pt idx="23">
                  <c:v>33.234999999999999</c:v>
                </c:pt>
                <c:pt idx="24">
                  <c:v>24.565000000000001</c:v>
                </c:pt>
                <c:pt idx="25">
                  <c:v>23.12</c:v>
                </c:pt>
                <c:pt idx="26">
                  <c:v>27.455000000000002</c:v>
                </c:pt>
                <c:pt idx="27">
                  <c:v>34.68</c:v>
                </c:pt>
                <c:pt idx="28">
                  <c:v>24.565000000000001</c:v>
                </c:pt>
                <c:pt idx="29">
                  <c:v>17.34</c:v>
                </c:pt>
                <c:pt idx="30">
                  <c:v>15.895000000000001</c:v>
                </c:pt>
                <c:pt idx="31">
                  <c:v>18.785</c:v>
                </c:pt>
                <c:pt idx="32">
                  <c:v>11.56</c:v>
                </c:pt>
                <c:pt idx="33">
                  <c:v>8.67</c:v>
                </c:pt>
                <c:pt idx="34">
                  <c:v>21.675000000000001</c:v>
                </c:pt>
                <c:pt idx="35">
                  <c:v>14.450000000000001</c:v>
                </c:pt>
                <c:pt idx="36">
                  <c:v>13.005000000000001</c:v>
                </c:pt>
                <c:pt idx="37">
                  <c:v>31.790000000000003</c:v>
                </c:pt>
                <c:pt idx="38">
                  <c:v>46.24</c:v>
                </c:pt>
                <c:pt idx="39">
                  <c:v>34.68</c:v>
                </c:pt>
                <c:pt idx="40">
                  <c:v>20.23</c:v>
                </c:pt>
                <c:pt idx="41">
                  <c:v>17.34</c:v>
                </c:pt>
                <c:pt idx="42">
                  <c:v>11.56</c:v>
                </c:pt>
                <c:pt idx="43">
                  <c:v>15.895000000000001</c:v>
                </c:pt>
                <c:pt idx="44">
                  <c:v>20.23</c:v>
                </c:pt>
                <c:pt idx="45">
                  <c:v>17.34</c:v>
                </c:pt>
                <c:pt idx="46">
                  <c:v>53.465000000000003</c:v>
                </c:pt>
                <c:pt idx="47">
                  <c:v>59.245000000000005</c:v>
                </c:pt>
                <c:pt idx="48">
                  <c:v>39.015000000000001</c:v>
                </c:pt>
                <c:pt idx="49">
                  <c:v>31.790000000000003</c:v>
                </c:pt>
                <c:pt idx="50">
                  <c:v>49.13</c:v>
                </c:pt>
                <c:pt idx="51">
                  <c:v>52.02</c:v>
                </c:pt>
                <c:pt idx="52">
                  <c:v>66.47</c:v>
                </c:pt>
                <c:pt idx="53">
                  <c:v>82.365000000000009</c:v>
                </c:pt>
                <c:pt idx="54">
                  <c:v>40.46</c:v>
                </c:pt>
                <c:pt idx="55">
                  <c:v>66.47</c:v>
                </c:pt>
                <c:pt idx="56">
                  <c:v>102.595</c:v>
                </c:pt>
                <c:pt idx="57">
                  <c:v>49.13</c:v>
                </c:pt>
                <c:pt idx="58">
                  <c:v>53.465000000000003</c:v>
                </c:pt>
                <c:pt idx="59">
                  <c:v>37.57</c:v>
                </c:pt>
                <c:pt idx="60">
                  <c:v>27.455000000000002</c:v>
                </c:pt>
                <c:pt idx="61">
                  <c:v>24.565000000000001</c:v>
                </c:pt>
                <c:pt idx="62">
                  <c:v>39.015000000000001</c:v>
                </c:pt>
                <c:pt idx="63">
                  <c:v>34.68</c:v>
                </c:pt>
                <c:pt idx="64">
                  <c:v>28.900000000000002</c:v>
                </c:pt>
                <c:pt idx="65">
                  <c:v>27.455000000000002</c:v>
                </c:pt>
                <c:pt idx="66">
                  <c:v>14.450000000000001</c:v>
                </c:pt>
                <c:pt idx="67">
                  <c:v>30.345000000000002</c:v>
                </c:pt>
                <c:pt idx="68">
                  <c:v>44.795000000000002</c:v>
                </c:pt>
                <c:pt idx="69">
                  <c:v>66.47</c:v>
                </c:pt>
                <c:pt idx="70">
                  <c:v>36.125</c:v>
                </c:pt>
                <c:pt idx="71">
                  <c:v>31.790000000000003</c:v>
                </c:pt>
                <c:pt idx="72">
                  <c:v>37.57</c:v>
                </c:pt>
                <c:pt idx="73">
                  <c:v>46.24</c:v>
                </c:pt>
                <c:pt idx="74">
                  <c:v>41.905000000000001</c:v>
                </c:pt>
                <c:pt idx="75">
                  <c:v>34.68</c:v>
                </c:pt>
                <c:pt idx="76">
                  <c:v>27.455000000000002</c:v>
                </c:pt>
                <c:pt idx="77">
                  <c:v>15.895000000000001</c:v>
                </c:pt>
                <c:pt idx="78">
                  <c:v>23.12</c:v>
                </c:pt>
                <c:pt idx="79">
                  <c:v>33.234999999999999</c:v>
                </c:pt>
                <c:pt idx="80">
                  <c:v>36.125</c:v>
                </c:pt>
                <c:pt idx="81">
                  <c:v>28.900000000000002</c:v>
                </c:pt>
                <c:pt idx="82">
                  <c:v>37.57</c:v>
                </c:pt>
                <c:pt idx="83">
                  <c:v>24.565000000000001</c:v>
                </c:pt>
                <c:pt idx="84">
                  <c:v>36.125</c:v>
                </c:pt>
                <c:pt idx="85">
                  <c:v>37.57</c:v>
                </c:pt>
                <c:pt idx="86">
                  <c:v>30.345000000000002</c:v>
                </c:pt>
                <c:pt idx="87">
                  <c:v>56.355000000000004</c:v>
                </c:pt>
                <c:pt idx="88">
                  <c:v>49.13</c:v>
                </c:pt>
                <c:pt idx="89">
                  <c:v>27.455000000000002</c:v>
                </c:pt>
                <c:pt idx="90">
                  <c:v>26.01</c:v>
                </c:pt>
                <c:pt idx="91">
                  <c:v>37.57</c:v>
                </c:pt>
                <c:pt idx="92">
                  <c:v>18.785</c:v>
                </c:pt>
                <c:pt idx="93">
                  <c:v>27.455000000000002</c:v>
                </c:pt>
                <c:pt idx="94">
                  <c:v>18.785</c:v>
                </c:pt>
                <c:pt idx="95">
                  <c:v>8.67</c:v>
                </c:pt>
                <c:pt idx="96">
                  <c:v>21.675000000000001</c:v>
                </c:pt>
                <c:pt idx="97">
                  <c:v>46.24</c:v>
                </c:pt>
                <c:pt idx="98">
                  <c:v>52.02</c:v>
                </c:pt>
                <c:pt idx="99">
                  <c:v>46.24</c:v>
                </c:pt>
                <c:pt idx="100">
                  <c:v>28.900000000000002</c:v>
                </c:pt>
                <c:pt idx="101">
                  <c:v>41.905000000000001</c:v>
                </c:pt>
                <c:pt idx="102">
                  <c:v>60.690000000000005</c:v>
                </c:pt>
                <c:pt idx="103">
                  <c:v>30.345000000000002</c:v>
                </c:pt>
                <c:pt idx="104">
                  <c:v>34.68</c:v>
                </c:pt>
                <c:pt idx="105">
                  <c:v>30.345000000000002</c:v>
                </c:pt>
                <c:pt idx="106">
                  <c:v>28.900000000000002</c:v>
                </c:pt>
                <c:pt idx="107">
                  <c:v>34.68</c:v>
                </c:pt>
                <c:pt idx="108">
                  <c:v>27.455000000000002</c:v>
                </c:pt>
                <c:pt idx="109">
                  <c:v>26.01</c:v>
                </c:pt>
                <c:pt idx="110">
                  <c:v>28.900000000000002</c:v>
                </c:pt>
                <c:pt idx="111">
                  <c:v>36.125</c:v>
                </c:pt>
                <c:pt idx="112">
                  <c:v>60.690000000000005</c:v>
                </c:pt>
                <c:pt idx="113">
                  <c:v>63.580000000000005</c:v>
                </c:pt>
                <c:pt idx="114">
                  <c:v>50.575000000000003</c:v>
                </c:pt>
                <c:pt idx="115">
                  <c:v>26.01</c:v>
                </c:pt>
                <c:pt idx="116">
                  <c:v>91.035000000000011</c:v>
                </c:pt>
                <c:pt idx="117">
                  <c:v>95.37</c:v>
                </c:pt>
                <c:pt idx="118">
                  <c:v>49.13</c:v>
                </c:pt>
                <c:pt idx="119">
                  <c:v>60.690000000000005</c:v>
                </c:pt>
                <c:pt idx="120">
                  <c:v>57.800000000000004</c:v>
                </c:pt>
                <c:pt idx="121">
                  <c:v>117.045</c:v>
                </c:pt>
                <c:pt idx="122">
                  <c:v>28.900000000000002</c:v>
                </c:pt>
                <c:pt idx="123">
                  <c:v>30.345000000000002</c:v>
                </c:pt>
                <c:pt idx="124">
                  <c:v>23.12</c:v>
                </c:pt>
                <c:pt idx="125">
                  <c:v>44.795000000000002</c:v>
                </c:pt>
                <c:pt idx="126">
                  <c:v>80.92</c:v>
                </c:pt>
                <c:pt idx="127">
                  <c:v>62.135000000000005</c:v>
                </c:pt>
                <c:pt idx="128">
                  <c:v>24.565000000000001</c:v>
                </c:pt>
                <c:pt idx="129">
                  <c:v>46.24</c:v>
                </c:pt>
                <c:pt idx="130">
                  <c:v>156.06</c:v>
                </c:pt>
                <c:pt idx="131">
                  <c:v>76.585000000000008</c:v>
                </c:pt>
                <c:pt idx="132">
                  <c:v>33.234999999999999</c:v>
                </c:pt>
                <c:pt idx="133">
                  <c:v>47.685000000000002</c:v>
                </c:pt>
                <c:pt idx="134">
                  <c:v>86.7</c:v>
                </c:pt>
                <c:pt idx="135">
                  <c:v>154.61500000000001</c:v>
                </c:pt>
                <c:pt idx="136">
                  <c:v>49.13</c:v>
                </c:pt>
                <c:pt idx="137">
                  <c:v>78.03</c:v>
                </c:pt>
                <c:pt idx="138">
                  <c:v>111.265</c:v>
                </c:pt>
                <c:pt idx="139">
                  <c:v>134.38500000000002</c:v>
                </c:pt>
                <c:pt idx="140">
                  <c:v>144.5</c:v>
                </c:pt>
                <c:pt idx="141">
                  <c:v>33.234999999999999</c:v>
                </c:pt>
                <c:pt idx="142">
                  <c:v>125.715</c:v>
                </c:pt>
                <c:pt idx="143">
                  <c:v>98.26</c:v>
                </c:pt>
                <c:pt idx="144">
                  <c:v>93.924999999999997</c:v>
                </c:pt>
                <c:pt idx="145">
                  <c:v>50.575000000000003</c:v>
                </c:pt>
                <c:pt idx="146">
                  <c:v>219.64000000000001</c:v>
                </c:pt>
                <c:pt idx="147">
                  <c:v>112.71000000000001</c:v>
                </c:pt>
                <c:pt idx="148">
                  <c:v>106.93</c:v>
                </c:pt>
                <c:pt idx="149">
                  <c:v>93.924999999999997</c:v>
                </c:pt>
                <c:pt idx="150">
                  <c:v>27.455000000000002</c:v>
                </c:pt>
                <c:pt idx="151">
                  <c:v>78.03</c:v>
                </c:pt>
                <c:pt idx="152">
                  <c:v>131.495</c:v>
                </c:pt>
                <c:pt idx="153">
                  <c:v>170.51000000000002</c:v>
                </c:pt>
                <c:pt idx="154">
                  <c:v>260.10000000000002</c:v>
                </c:pt>
                <c:pt idx="155">
                  <c:v>163.285</c:v>
                </c:pt>
                <c:pt idx="156">
                  <c:v>275.995</c:v>
                </c:pt>
                <c:pt idx="157">
                  <c:v>180.625</c:v>
                </c:pt>
                <c:pt idx="158">
                  <c:v>251.43</c:v>
                </c:pt>
                <c:pt idx="159">
                  <c:v>249.98500000000001</c:v>
                </c:pt>
                <c:pt idx="160">
                  <c:v>223.97500000000002</c:v>
                </c:pt>
                <c:pt idx="161">
                  <c:v>270.21500000000003</c:v>
                </c:pt>
                <c:pt idx="162">
                  <c:v>179.18</c:v>
                </c:pt>
                <c:pt idx="163">
                  <c:v>456.62</c:v>
                </c:pt>
                <c:pt idx="164">
                  <c:v>296.22500000000002</c:v>
                </c:pt>
                <c:pt idx="165">
                  <c:v>101.15</c:v>
                </c:pt>
                <c:pt idx="166">
                  <c:v>525.98</c:v>
                </c:pt>
                <c:pt idx="167">
                  <c:v>400.26500000000004</c:v>
                </c:pt>
                <c:pt idx="168">
                  <c:v>330.90500000000003</c:v>
                </c:pt>
                <c:pt idx="169">
                  <c:v>842.43500000000006</c:v>
                </c:pt>
                <c:pt idx="170">
                  <c:v>933.47</c:v>
                </c:pt>
              </c:numCache>
            </c:numRef>
          </c:yVal>
          <c:smooth val="0"/>
          <c:extLst>
            <c:ext xmlns:c16="http://schemas.microsoft.com/office/drawing/2014/chart" uri="{C3380CC4-5D6E-409C-BE32-E72D297353CC}">
              <c16:uniqueId val="{00000000-7D1F-4D5D-A2D0-DF03CD6D27E2}"/>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'SGI-detrending of age-detr SrCa'!$T$4:$T$267</c:f>
              <c:numCache>
                <c:formatCode>General</c:formatCode>
                <c:ptCount val="264"/>
                <c:pt idx="3">
                  <c:v>176</c:v>
                </c:pt>
                <c:pt idx="4">
                  <c:v>175</c:v>
                </c:pt>
                <c:pt idx="5">
                  <c:v>174</c:v>
                </c:pt>
                <c:pt idx="6">
                  <c:v>173</c:v>
                </c:pt>
                <c:pt idx="7">
                  <c:v>172</c:v>
                </c:pt>
                <c:pt idx="8">
                  <c:v>171</c:v>
                </c:pt>
                <c:pt idx="9">
                  <c:v>170</c:v>
                </c:pt>
                <c:pt idx="10">
                  <c:v>169</c:v>
                </c:pt>
                <c:pt idx="11">
                  <c:v>168</c:v>
                </c:pt>
                <c:pt idx="12">
                  <c:v>167</c:v>
                </c:pt>
                <c:pt idx="13">
                  <c:v>166</c:v>
                </c:pt>
                <c:pt idx="14">
                  <c:v>165</c:v>
                </c:pt>
                <c:pt idx="15">
                  <c:v>164</c:v>
                </c:pt>
                <c:pt idx="16">
                  <c:v>163</c:v>
                </c:pt>
                <c:pt idx="17">
                  <c:v>162</c:v>
                </c:pt>
                <c:pt idx="18">
                  <c:v>161</c:v>
                </c:pt>
                <c:pt idx="19">
                  <c:v>160</c:v>
                </c:pt>
                <c:pt idx="20">
                  <c:v>159</c:v>
                </c:pt>
                <c:pt idx="21">
                  <c:v>158</c:v>
                </c:pt>
                <c:pt idx="22">
                  <c:v>157</c:v>
                </c:pt>
                <c:pt idx="23">
                  <c:v>156</c:v>
                </c:pt>
                <c:pt idx="24">
                  <c:v>155</c:v>
                </c:pt>
                <c:pt idx="25">
                  <c:v>154</c:v>
                </c:pt>
                <c:pt idx="26">
                  <c:v>153</c:v>
                </c:pt>
                <c:pt idx="27">
                  <c:v>152</c:v>
                </c:pt>
                <c:pt idx="28">
                  <c:v>151</c:v>
                </c:pt>
                <c:pt idx="29">
                  <c:v>150</c:v>
                </c:pt>
                <c:pt idx="30">
                  <c:v>149</c:v>
                </c:pt>
                <c:pt idx="31">
                  <c:v>148</c:v>
                </c:pt>
                <c:pt idx="32">
                  <c:v>147</c:v>
                </c:pt>
                <c:pt idx="33">
                  <c:v>146</c:v>
                </c:pt>
                <c:pt idx="34">
                  <c:v>145</c:v>
                </c:pt>
                <c:pt idx="35">
                  <c:v>144</c:v>
                </c:pt>
                <c:pt idx="36">
                  <c:v>143</c:v>
                </c:pt>
                <c:pt idx="37">
                  <c:v>142</c:v>
                </c:pt>
                <c:pt idx="38">
                  <c:v>141</c:v>
                </c:pt>
                <c:pt idx="39">
                  <c:v>140</c:v>
                </c:pt>
                <c:pt idx="40">
                  <c:v>139</c:v>
                </c:pt>
                <c:pt idx="41">
                  <c:v>138</c:v>
                </c:pt>
                <c:pt idx="42">
                  <c:v>137</c:v>
                </c:pt>
                <c:pt idx="43">
                  <c:v>136</c:v>
                </c:pt>
                <c:pt idx="44">
                  <c:v>135</c:v>
                </c:pt>
                <c:pt idx="45">
                  <c:v>134</c:v>
                </c:pt>
                <c:pt idx="46">
                  <c:v>133</c:v>
                </c:pt>
                <c:pt idx="47">
                  <c:v>132</c:v>
                </c:pt>
                <c:pt idx="48">
                  <c:v>131</c:v>
                </c:pt>
                <c:pt idx="49">
                  <c:v>130</c:v>
                </c:pt>
                <c:pt idx="50">
                  <c:v>129</c:v>
                </c:pt>
                <c:pt idx="51">
                  <c:v>128</c:v>
                </c:pt>
                <c:pt idx="52">
                  <c:v>127</c:v>
                </c:pt>
                <c:pt idx="53">
                  <c:v>126</c:v>
                </c:pt>
                <c:pt idx="54">
                  <c:v>125</c:v>
                </c:pt>
                <c:pt idx="55">
                  <c:v>124</c:v>
                </c:pt>
                <c:pt idx="56">
                  <c:v>123</c:v>
                </c:pt>
                <c:pt idx="57">
                  <c:v>122</c:v>
                </c:pt>
                <c:pt idx="58">
                  <c:v>121</c:v>
                </c:pt>
                <c:pt idx="59">
                  <c:v>120</c:v>
                </c:pt>
                <c:pt idx="60">
                  <c:v>119</c:v>
                </c:pt>
                <c:pt idx="61">
                  <c:v>118</c:v>
                </c:pt>
                <c:pt idx="62">
                  <c:v>117</c:v>
                </c:pt>
                <c:pt idx="63">
                  <c:v>116</c:v>
                </c:pt>
                <c:pt idx="64">
                  <c:v>115</c:v>
                </c:pt>
                <c:pt idx="65">
                  <c:v>114</c:v>
                </c:pt>
                <c:pt idx="66">
                  <c:v>113</c:v>
                </c:pt>
                <c:pt idx="67">
                  <c:v>112</c:v>
                </c:pt>
                <c:pt idx="68">
                  <c:v>111</c:v>
                </c:pt>
                <c:pt idx="69">
                  <c:v>110</c:v>
                </c:pt>
                <c:pt idx="70">
                  <c:v>109</c:v>
                </c:pt>
                <c:pt idx="71">
                  <c:v>108</c:v>
                </c:pt>
                <c:pt idx="72">
                  <c:v>107</c:v>
                </c:pt>
                <c:pt idx="73">
                  <c:v>106</c:v>
                </c:pt>
                <c:pt idx="74">
                  <c:v>105</c:v>
                </c:pt>
                <c:pt idx="75">
                  <c:v>104</c:v>
                </c:pt>
                <c:pt idx="76">
                  <c:v>103</c:v>
                </c:pt>
                <c:pt idx="77">
                  <c:v>102</c:v>
                </c:pt>
                <c:pt idx="78">
                  <c:v>101</c:v>
                </c:pt>
                <c:pt idx="79">
                  <c:v>100</c:v>
                </c:pt>
                <c:pt idx="80">
                  <c:v>99</c:v>
                </c:pt>
                <c:pt idx="81">
                  <c:v>98</c:v>
                </c:pt>
                <c:pt idx="82">
                  <c:v>97</c:v>
                </c:pt>
                <c:pt idx="83">
                  <c:v>96</c:v>
                </c:pt>
                <c:pt idx="84">
                  <c:v>95</c:v>
                </c:pt>
                <c:pt idx="85">
                  <c:v>94</c:v>
                </c:pt>
                <c:pt idx="86">
                  <c:v>93</c:v>
                </c:pt>
                <c:pt idx="87">
                  <c:v>92</c:v>
                </c:pt>
                <c:pt idx="88">
                  <c:v>91</c:v>
                </c:pt>
                <c:pt idx="89">
                  <c:v>90</c:v>
                </c:pt>
                <c:pt idx="90">
                  <c:v>89</c:v>
                </c:pt>
                <c:pt idx="91">
                  <c:v>88</c:v>
                </c:pt>
                <c:pt idx="92">
                  <c:v>87</c:v>
                </c:pt>
                <c:pt idx="93">
                  <c:v>86</c:v>
                </c:pt>
                <c:pt idx="94">
                  <c:v>85</c:v>
                </c:pt>
                <c:pt idx="95">
                  <c:v>84</c:v>
                </c:pt>
                <c:pt idx="96">
                  <c:v>83</c:v>
                </c:pt>
                <c:pt idx="97">
                  <c:v>82</c:v>
                </c:pt>
                <c:pt idx="98">
                  <c:v>81</c:v>
                </c:pt>
                <c:pt idx="99">
                  <c:v>80</c:v>
                </c:pt>
                <c:pt idx="100">
                  <c:v>79</c:v>
                </c:pt>
                <c:pt idx="101">
                  <c:v>78</c:v>
                </c:pt>
                <c:pt idx="102">
                  <c:v>77</c:v>
                </c:pt>
                <c:pt idx="103">
                  <c:v>76</c:v>
                </c:pt>
                <c:pt idx="104">
                  <c:v>75</c:v>
                </c:pt>
                <c:pt idx="105">
                  <c:v>74</c:v>
                </c:pt>
                <c:pt idx="106">
                  <c:v>73</c:v>
                </c:pt>
                <c:pt idx="107">
                  <c:v>72</c:v>
                </c:pt>
                <c:pt idx="108">
                  <c:v>71</c:v>
                </c:pt>
                <c:pt idx="109">
                  <c:v>70</c:v>
                </c:pt>
                <c:pt idx="110">
                  <c:v>69</c:v>
                </c:pt>
                <c:pt idx="111">
                  <c:v>68</c:v>
                </c:pt>
                <c:pt idx="112">
                  <c:v>67</c:v>
                </c:pt>
                <c:pt idx="113">
                  <c:v>66</c:v>
                </c:pt>
                <c:pt idx="114">
                  <c:v>65</c:v>
                </c:pt>
                <c:pt idx="115">
                  <c:v>64</c:v>
                </c:pt>
                <c:pt idx="116">
                  <c:v>63</c:v>
                </c:pt>
                <c:pt idx="117">
                  <c:v>62</c:v>
                </c:pt>
                <c:pt idx="118">
                  <c:v>61</c:v>
                </c:pt>
                <c:pt idx="119">
                  <c:v>60</c:v>
                </c:pt>
                <c:pt idx="120">
                  <c:v>59</c:v>
                </c:pt>
                <c:pt idx="121">
                  <c:v>58</c:v>
                </c:pt>
                <c:pt idx="122">
                  <c:v>57</c:v>
                </c:pt>
                <c:pt idx="123">
                  <c:v>56</c:v>
                </c:pt>
                <c:pt idx="124">
                  <c:v>55</c:v>
                </c:pt>
                <c:pt idx="125">
                  <c:v>54</c:v>
                </c:pt>
                <c:pt idx="126">
                  <c:v>53</c:v>
                </c:pt>
                <c:pt idx="127">
                  <c:v>52</c:v>
                </c:pt>
                <c:pt idx="128">
                  <c:v>51</c:v>
                </c:pt>
                <c:pt idx="129">
                  <c:v>50</c:v>
                </c:pt>
                <c:pt idx="130">
                  <c:v>49</c:v>
                </c:pt>
                <c:pt idx="131">
                  <c:v>48</c:v>
                </c:pt>
                <c:pt idx="132">
                  <c:v>47</c:v>
                </c:pt>
                <c:pt idx="133">
                  <c:v>46</c:v>
                </c:pt>
                <c:pt idx="134">
                  <c:v>45</c:v>
                </c:pt>
                <c:pt idx="135">
                  <c:v>44</c:v>
                </c:pt>
                <c:pt idx="136">
                  <c:v>43</c:v>
                </c:pt>
                <c:pt idx="137">
                  <c:v>42</c:v>
                </c:pt>
                <c:pt idx="138">
                  <c:v>41</c:v>
                </c:pt>
                <c:pt idx="139">
                  <c:v>40</c:v>
                </c:pt>
                <c:pt idx="140">
                  <c:v>39</c:v>
                </c:pt>
                <c:pt idx="141">
                  <c:v>38</c:v>
                </c:pt>
                <c:pt idx="142">
                  <c:v>37</c:v>
                </c:pt>
                <c:pt idx="143">
                  <c:v>36</c:v>
                </c:pt>
                <c:pt idx="144">
                  <c:v>35</c:v>
                </c:pt>
                <c:pt idx="145">
                  <c:v>34</c:v>
                </c:pt>
                <c:pt idx="146">
                  <c:v>33</c:v>
                </c:pt>
                <c:pt idx="147">
                  <c:v>32</c:v>
                </c:pt>
                <c:pt idx="148">
                  <c:v>31</c:v>
                </c:pt>
                <c:pt idx="149">
                  <c:v>30</c:v>
                </c:pt>
                <c:pt idx="150">
                  <c:v>29</c:v>
                </c:pt>
                <c:pt idx="151">
                  <c:v>28</c:v>
                </c:pt>
                <c:pt idx="152">
                  <c:v>27</c:v>
                </c:pt>
                <c:pt idx="153">
                  <c:v>26</c:v>
                </c:pt>
                <c:pt idx="154">
                  <c:v>25</c:v>
                </c:pt>
                <c:pt idx="155">
                  <c:v>24</c:v>
                </c:pt>
                <c:pt idx="156">
                  <c:v>23</c:v>
                </c:pt>
                <c:pt idx="157">
                  <c:v>22</c:v>
                </c:pt>
                <c:pt idx="158">
                  <c:v>21</c:v>
                </c:pt>
                <c:pt idx="159">
                  <c:v>20</c:v>
                </c:pt>
                <c:pt idx="160">
                  <c:v>19</c:v>
                </c:pt>
                <c:pt idx="161">
                  <c:v>18</c:v>
                </c:pt>
                <c:pt idx="162">
                  <c:v>17</c:v>
                </c:pt>
                <c:pt idx="163">
                  <c:v>16</c:v>
                </c:pt>
                <c:pt idx="164">
                  <c:v>15</c:v>
                </c:pt>
                <c:pt idx="165">
                  <c:v>14</c:v>
                </c:pt>
                <c:pt idx="166">
                  <c:v>13</c:v>
                </c:pt>
                <c:pt idx="167">
                  <c:v>12</c:v>
                </c:pt>
                <c:pt idx="168">
                  <c:v>11</c:v>
                </c:pt>
                <c:pt idx="169">
                  <c:v>10</c:v>
                </c:pt>
                <c:pt idx="170">
                  <c:v>9</c:v>
                </c:pt>
              </c:numCache>
            </c:numRef>
          </c:xVal>
          <c:yVal>
            <c:numRef>
              <c:f>'SGI-detrending of age-detr SrCa'!$V$4:$V$267</c:f>
              <c:numCache>
                <c:formatCode>0.00</c:formatCode>
                <c:ptCount val="264"/>
                <c:pt idx="3">
                  <c:v>22.521736600000001</c:v>
                </c:pt>
                <c:pt idx="4">
                  <c:v>21.646972999999999</c:v>
                </c:pt>
                <c:pt idx="5">
                  <c:v>20.8181558</c:v>
                </c:pt>
                <c:pt idx="6">
                  <c:v>20.137953499999998</c:v>
                </c:pt>
                <c:pt idx="7">
                  <c:v>19.6663496</c:v>
                </c:pt>
                <c:pt idx="8">
                  <c:v>19.392683900000002</c:v>
                </c:pt>
                <c:pt idx="9">
                  <c:v>19.276364999999998</c:v>
                </c:pt>
                <c:pt idx="10">
                  <c:v>19.291663799999998</c:v>
                </c:pt>
                <c:pt idx="11">
                  <c:v>19.409001400000001</c:v>
                </c:pt>
                <c:pt idx="12">
                  <c:v>19.5709853</c:v>
                </c:pt>
                <c:pt idx="13">
                  <c:v>19.690886599999999</c:v>
                </c:pt>
                <c:pt idx="14">
                  <c:v>19.725411399999999</c:v>
                </c:pt>
                <c:pt idx="15">
                  <c:v>19.7139396</c:v>
                </c:pt>
                <c:pt idx="16">
                  <c:v>19.720101100000001</c:v>
                </c:pt>
                <c:pt idx="17">
                  <c:v>19.807970099999999</c:v>
                </c:pt>
                <c:pt idx="18">
                  <c:v>20.004399200000002</c:v>
                </c:pt>
                <c:pt idx="19">
                  <c:v>20.284105</c:v>
                </c:pt>
                <c:pt idx="20">
                  <c:v>20.6758332</c:v>
                </c:pt>
                <c:pt idx="21">
                  <c:v>21.2141065</c:v>
                </c:pt>
                <c:pt idx="22">
                  <c:v>21.872363100000001</c:v>
                </c:pt>
                <c:pt idx="23">
                  <c:v>22.531596400000002</c:v>
                </c:pt>
                <c:pt idx="24">
                  <c:v>23.012166300000001</c:v>
                </c:pt>
                <c:pt idx="25">
                  <c:v>23.221424500000001</c:v>
                </c:pt>
                <c:pt idx="26">
                  <c:v>23.1063133</c:v>
                </c:pt>
                <c:pt idx="27">
                  <c:v>22.626715799999999</c:v>
                </c:pt>
                <c:pt idx="28">
                  <c:v>21.811617699999999</c:v>
                </c:pt>
                <c:pt idx="29">
                  <c:v>20.820255199999998</c:v>
                </c:pt>
                <c:pt idx="30">
                  <c:v>19.857985100000001</c:v>
                </c:pt>
                <c:pt idx="31">
                  <c:v>19.0945362</c:v>
                </c:pt>
                <c:pt idx="32">
                  <c:v>18.653386600000001</c:v>
                </c:pt>
                <c:pt idx="33">
                  <c:v>18.629064799999998</c:v>
                </c:pt>
                <c:pt idx="34">
                  <c:v>19.025108599999999</c:v>
                </c:pt>
                <c:pt idx="35">
                  <c:v>19.7407903</c:v>
                </c:pt>
                <c:pt idx="36">
                  <c:v>20.664432099999999</c:v>
                </c:pt>
                <c:pt idx="37">
                  <c:v>21.6227275</c:v>
                </c:pt>
                <c:pt idx="38">
                  <c:v>22.381709900000001</c:v>
                </c:pt>
                <c:pt idx="39">
                  <c:v>22.841319500000001</c:v>
                </c:pt>
                <c:pt idx="40">
                  <c:v>23.178030700000001</c:v>
                </c:pt>
                <c:pt idx="41">
                  <c:v>23.7290609</c:v>
                </c:pt>
                <c:pt idx="42">
                  <c:v>24.816693099999998</c:v>
                </c:pt>
                <c:pt idx="43">
                  <c:v>26.6648757</c:v>
                </c:pt>
                <c:pt idx="44">
                  <c:v>29.3322909</c:v>
                </c:pt>
                <c:pt idx="45">
                  <c:v>32.723532900000002</c:v>
                </c:pt>
                <c:pt idx="46">
                  <c:v>36.5958799</c:v>
                </c:pt>
                <c:pt idx="47">
                  <c:v>40.5800044</c:v>
                </c:pt>
                <c:pt idx="48">
                  <c:v>44.473192300000001</c:v>
                </c:pt>
                <c:pt idx="49">
                  <c:v>48.275400900000001</c:v>
                </c:pt>
                <c:pt idx="50">
                  <c:v>51.940309800000001</c:v>
                </c:pt>
                <c:pt idx="51">
                  <c:v>55.246856600000001</c:v>
                </c:pt>
                <c:pt idx="52">
                  <c:v>57.901092300000002</c:v>
                </c:pt>
                <c:pt idx="53">
                  <c:v>59.592234900000001</c:v>
                </c:pt>
                <c:pt idx="54">
                  <c:v>60.136235599999999</c:v>
                </c:pt>
                <c:pt idx="55">
                  <c:v>59.537383599999998</c:v>
                </c:pt>
                <c:pt idx="56">
                  <c:v>57.684588599999998</c:v>
                </c:pt>
                <c:pt idx="57">
                  <c:v>54.591476200000002</c:v>
                </c:pt>
                <c:pt idx="58">
                  <c:v>50.698138</c:v>
                </c:pt>
                <c:pt idx="59">
                  <c:v>46.505490999999999</c:v>
                </c:pt>
                <c:pt idx="60">
                  <c:v>42.506611800000002</c:v>
                </c:pt>
                <c:pt idx="61">
                  <c:v>39.081488800000002</c:v>
                </c:pt>
                <c:pt idx="62">
                  <c:v>36.413119999999999</c:v>
                </c:pt>
                <c:pt idx="63">
                  <c:v>34.518459900000003</c:v>
                </c:pt>
                <c:pt idx="64">
                  <c:v>33.4051683</c:v>
                </c:pt>
                <c:pt idx="65">
                  <c:v>33.077944600000002</c:v>
                </c:pt>
                <c:pt idx="66">
                  <c:v>33.486195100000003</c:v>
                </c:pt>
                <c:pt idx="67">
                  <c:v>34.470931999999998</c:v>
                </c:pt>
                <c:pt idx="68">
                  <c:v>35.670913499999997</c:v>
                </c:pt>
                <c:pt idx="69">
                  <c:v>36.662696599999997</c:v>
                </c:pt>
                <c:pt idx="70">
                  <c:v>37.1692483</c:v>
                </c:pt>
                <c:pt idx="71">
                  <c:v>37.213309700000003</c:v>
                </c:pt>
                <c:pt idx="72">
                  <c:v>36.865203700000002</c:v>
                </c:pt>
                <c:pt idx="73">
                  <c:v>36.1433727</c:v>
                </c:pt>
                <c:pt idx="74">
                  <c:v>35.083901599999997</c:v>
                </c:pt>
                <c:pt idx="75">
                  <c:v>33.835694799999999</c:v>
                </c:pt>
                <c:pt idx="76">
                  <c:v>32.637665499999997</c:v>
                </c:pt>
                <c:pt idx="77">
                  <c:v>31.740537700000001</c:v>
                </c:pt>
                <c:pt idx="78">
                  <c:v>31.310897199999999</c:v>
                </c:pt>
                <c:pt idx="79">
                  <c:v>31.334593300000002</c:v>
                </c:pt>
                <c:pt idx="80">
                  <c:v>31.687490400000002</c:v>
                </c:pt>
                <c:pt idx="81">
                  <c:v>32.254514100000002</c:v>
                </c:pt>
                <c:pt idx="82">
                  <c:v>32.958962300000003</c:v>
                </c:pt>
                <c:pt idx="83">
                  <c:v>33.713843900000001</c:v>
                </c:pt>
                <c:pt idx="84">
                  <c:v>34.446156500000001</c:v>
                </c:pt>
                <c:pt idx="85">
                  <c:v>35.011537500000003</c:v>
                </c:pt>
                <c:pt idx="86">
                  <c:v>35.265918599999999</c:v>
                </c:pt>
                <c:pt idx="87">
                  <c:v>35.081695000000003</c:v>
                </c:pt>
                <c:pt idx="88">
                  <c:v>34.341029300000002</c:v>
                </c:pt>
                <c:pt idx="89">
                  <c:v>33.149689600000002</c:v>
                </c:pt>
                <c:pt idx="90">
                  <c:v>31.7894209</c:v>
                </c:pt>
                <c:pt idx="91">
                  <c:v>30.5095463</c:v>
                </c:pt>
                <c:pt idx="92">
                  <c:v>29.508169299999999</c:v>
                </c:pt>
                <c:pt idx="93">
                  <c:v>29.011035799999998</c:v>
                </c:pt>
                <c:pt idx="94">
                  <c:v>29.155853799999999</c:v>
                </c:pt>
                <c:pt idx="95">
                  <c:v>30.016005</c:v>
                </c:pt>
                <c:pt idx="96">
                  <c:v>31.513262900000001</c:v>
                </c:pt>
                <c:pt idx="97">
                  <c:v>33.320760800000002</c:v>
                </c:pt>
                <c:pt idx="98">
                  <c:v>34.999125100000001</c:v>
                </c:pt>
                <c:pt idx="99">
                  <c:v>36.247578400000002</c:v>
                </c:pt>
                <c:pt idx="100">
                  <c:v>36.979610000000001</c:v>
                </c:pt>
                <c:pt idx="101">
                  <c:v>37.2238793</c:v>
                </c:pt>
                <c:pt idx="102">
                  <c:v>36.967497799999997</c:v>
                </c:pt>
                <c:pt idx="103">
                  <c:v>36.278501300000002</c:v>
                </c:pt>
                <c:pt idx="104">
                  <c:v>35.445414399999997</c:v>
                </c:pt>
                <c:pt idx="105">
                  <c:v>34.754932199999999</c:v>
                </c:pt>
                <c:pt idx="106">
                  <c:v>34.462184700000002</c:v>
                </c:pt>
                <c:pt idx="107">
                  <c:v>34.7658664</c:v>
                </c:pt>
                <c:pt idx="108">
                  <c:v>35.801696100000001</c:v>
                </c:pt>
                <c:pt idx="109">
                  <c:v>37.671832700000003</c:v>
                </c:pt>
                <c:pt idx="110">
                  <c:v>40.372157100000003</c:v>
                </c:pt>
                <c:pt idx="111">
                  <c:v>43.742042300000001</c:v>
                </c:pt>
                <c:pt idx="112">
                  <c:v>47.467411300000002</c:v>
                </c:pt>
                <c:pt idx="113">
                  <c:v>51.166565499999997</c:v>
                </c:pt>
                <c:pt idx="114">
                  <c:v>54.593641499999997</c:v>
                </c:pt>
                <c:pt idx="115">
                  <c:v>57.641367700000004</c:v>
                </c:pt>
                <c:pt idx="116">
                  <c:v>60.119369300000002</c:v>
                </c:pt>
                <c:pt idx="117">
                  <c:v>61.602676799999998</c:v>
                </c:pt>
                <c:pt idx="118">
                  <c:v>61.962537699999999</c:v>
                </c:pt>
                <c:pt idx="119">
                  <c:v>61.430827700000002</c:v>
                </c:pt>
                <c:pt idx="120">
                  <c:v>60.196322799999997</c:v>
                </c:pt>
                <c:pt idx="121">
                  <c:v>58.404961900000004</c:v>
                </c:pt>
                <c:pt idx="122">
                  <c:v>56.3164485</c:v>
                </c:pt>
                <c:pt idx="123">
                  <c:v>54.672604800000002</c:v>
                </c:pt>
                <c:pt idx="124">
                  <c:v>54.0378185</c:v>
                </c:pt>
                <c:pt idx="125">
                  <c:v>54.609980800000002</c:v>
                </c:pt>
                <c:pt idx="126">
                  <c:v>56.215378600000001</c:v>
                </c:pt>
                <c:pt idx="127">
                  <c:v>58.573223599999999</c:v>
                </c:pt>
                <c:pt idx="128">
                  <c:v>61.620690600000003</c:v>
                </c:pt>
                <c:pt idx="129">
                  <c:v>65.299419099999994</c:v>
                </c:pt>
                <c:pt idx="130">
                  <c:v>69.165536399999993</c:v>
                </c:pt>
                <c:pt idx="131">
                  <c:v>72.713008299999998</c:v>
                </c:pt>
                <c:pt idx="132">
                  <c:v>76.218479799999997</c:v>
                </c:pt>
                <c:pt idx="133">
                  <c:v>80.098462900000001</c:v>
                </c:pt>
                <c:pt idx="134">
                  <c:v>84.297410200000002</c:v>
                </c:pt>
                <c:pt idx="135">
                  <c:v>88.358922800000002</c:v>
                </c:pt>
                <c:pt idx="136">
                  <c:v>91.928920199999993</c:v>
                </c:pt>
                <c:pt idx="137">
                  <c:v>95.182253500000002</c:v>
                </c:pt>
                <c:pt idx="138">
                  <c:v>98.006284199999996</c:v>
                </c:pt>
                <c:pt idx="139">
                  <c:v>100.05726199999999</c:v>
                </c:pt>
                <c:pt idx="140">
                  <c:v>101.15676000000001</c:v>
                </c:pt>
                <c:pt idx="141">
                  <c:v>101.582959</c:v>
                </c:pt>
                <c:pt idx="142">
                  <c:v>101.94217399999999</c:v>
                </c:pt>
                <c:pt idx="143">
                  <c:v>102.355</c:v>
                </c:pt>
                <c:pt idx="144">
                  <c:v>102.99536500000001</c:v>
                </c:pt>
                <c:pt idx="145">
                  <c:v>104.03324499999999</c:v>
                </c:pt>
                <c:pt idx="146">
                  <c:v>105.417665</c:v>
                </c:pt>
                <c:pt idx="147">
                  <c:v>106.84173699999999</c:v>
                </c:pt>
                <c:pt idx="148">
                  <c:v>108.962352</c:v>
                </c:pt>
                <c:pt idx="149">
                  <c:v>112.75584499999999</c:v>
                </c:pt>
                <c:pt idx="150">
                  <c:v>119.148887</c:v>
                </c:pt>
                <c:pt idx="151">
                  <c:v>128.670086</c:v>
                </c:pt>
                <c:pt idx="152">
                  <c:v>140.82082299999999</c:v>
                </c:pt>
                <c:pt idx="153">
                  <c:v>154.38763800000001</c:v>
                </c:pt>
                <c:pt idx="154">
                  <c:v>167.987955</c:v>
                </c:pt>
                <c:pt idx="155">
                  <c:v>180.58598599999999</c:v>
                </c:pt>
                <c:pt idx="156">
                  <c:v>192.01075599999999</c:v>
                </c:pt>
                <c:pt idx="157">
                  <c:v>202.342985</c:v>
                </c:pt>
                <c:pt idx="158">
                  <c:v>212.362548</c:v>
                </c:pt>
                <c:pt idx="159">
                  <c:v>222.93451200000001</c:v>
                </c:pt>
                <c:pt idx="160">
                  <c:v>235.30447000000001</c:v>
                </c:pt>
                <c:pt idx="161">
                  <c:v>251.03810999999999</c:v>
                </c:pt>
                <c:pt idx="162">
                  <c:v>271.70326399999999</c:v>
                </c:pt>
                <c:pt idx="163">
                  <c:v>298.80384400000003</c:v>
                </c:pt>
                <c:pt idx="164">
                  <c:v>333.389071</c:v>
                </c:pt>
                <c:pt idx="165">
                  <c:v>377.68922700000002</c:v>
                </c:pt>
                <c:pt idx="166">
                  <c:v>433.30499800000001</c:v>
                </c:pt>
                <c:pt idx="167">
                  <c:v>499.36311499999999</c:v>
                </c:pt>
                <c:pt idx="168">
                  <c:v>574.97868200000005</c:v>
                </c:pt>
                <c:pt idx="169">
                  <c:v>657.97691999999995</c:v>
                </c:pt>
                <c:pt idx="170">
                  <c:v>744.08516699999996</c:v>
                </c:pt>
              </c:numCache>
            </c:numRef>
          </c:yVal>
          <c:smooth val="0"/>
          <c:extLst>
            <c:ext xmlns:c16="http://schemas.microsoft.com/office/drawing/2014/chart" uri="{C3380CC4-5D6E-409C-BE32-E72D297353CC}">
              <c16:uniqueId val="{00000003-7D1F-4D5D-A2D0-DF03CD6D27E2}"/>
            </c:ext>
          </c:extLst>
        </c:ser>
        <c:dLbls>
          <c:showLegendKey val="0"/>
          <c:showVal val="0"/>
          <c:showCatName val="0"/>
          <c:showSerName val="0"/>
          <c:showPercent val="0"/>
          <c:showBubbleSize val="0"/>
        </c:dLbls>
        <c:axId val="1105343032"/>
        <c:axId val="1436885136"/>
      </c:scatterChart>
      <c:valAx>
        <c:axId val="1105343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85136"/>
        <c:crosses val="autoZero"/>
        <c:crossBetween val="midCat"/>
      </c:valAx>
      <c:valAx>
        <c:axId val="1436885136"/>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53430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ICE120501AL1!$BD$4:$BD$67</c:f>
              <c:numCache>
                <c:formatCode>0.00</c:formatCode>
                <c:ptCount val="64"/>
                <c:pt idx="0">
                  <c:v>0.89777929148287416</c:v>
                </c:pt>
                <c:pt idx="1">
                  <c:v>0.85589888135369707</c:v>
                </c:pt>
                <c:pt idx="2">
                  <c:v>0.7891284569468493</c:v>
                </c:pt>
                <c:pt idx="3">
                  <c:v>0.74035503580071227</c:v>
                </c:pt>
                <c:pt idx="4">
                  <c:v>0.70251367990863811</c:v>
                </c:pt>
                <c:pt idx="5">
                  <c:v>0.72828002763712774</c:v>
                </c:pt>
                <c:pt idx="6">
                  <c:v>0.81929646161658398</c:v>
                </c:pt>
                <c:pt idx="7">
                  <c:v>0.82654305658547389</c:v>
                </c:pt>
                <c:pt idx="8">
                  <c:v>0.80304914270527394</c:v>
                </c:pt>
                <c:pt idx="9">
                  <c:v>0.81597494464604392</c:v>
                </c:pt>
                <c:pt idx="10">
                  <c:v>0.82474891521956351</c:v>
                </c:pt>
                <c:pt idx="11">
                  <c:v>0.87546101290071865</c:v>
                </c:pt>
                <c:pt idx="12">
                  <c:v>0.81089805489924349</c:v>
                </c:pt>
                <c:pt idx="13">
                  <c:v>0.70235631313775093</c:v>
                </c:pt>
                <c:pt idx="14">
                  <c:v>0.81847076853987677</c:v>
                </c:pt>
                <c:pt idx="15">
                  <c:v>0.80445514828114884</c:v>
                </c:pt>
                <c:pt idx="16">
                  <c:v>0.78157114452047327</c:v>
                </c:pt>
                <c:pt idx="17">
                  <c:v>0.81671823793708365</c:v>
                </c:pt>
                <c:pt idx="18">
                  <c:v>0.8660371327653823</c:v>
                </c:pt>
                <c:pt idx="19">
                  <c:v>0.74795780895729569</c:v>
                </c:pt>
                <c:pt idx="20">
                  <c:v>0.73939475374740704</c:v>
                </c:pt>
                <c:pt idx="21">
                  <c:v>0.70656854867997965</c:v>
                </c:pt>
                <c:pt idx="22">
                  <c:v>0.72122642942048198</c:v>
                </c:pt>
                <c:pt idx="23">
                  <c:v>0.73426428852119319</c:v>
                </c:pt>
                <c:pt idx="24">
                  <c:v>0.7452005100400293</c:v>
                </c:pt>
                <c:pt idx="25">
                  <c:v>0.74362489775883578</c:v>
                </c:pt>
                <c:pt idx="26">
                  <c:v>0.74682641859431231</c:v>
                </c:pt>
                <c:pt idx="27">
                  <c:v>0.68205998881746788</c:v>
                </c:pt>
                <c:pt idx="28">
                  <c:v>0.728692788993764</c:v>
                </c:pt>
                <c:pt idx="29">
                  <c:v>0.73165831709078799</c:v>
                </c:pt>
                <c:pt idx="30">
                  <c:v>0.87179368787459177</c:v>
                </c:pt>
                <c:pt idx="31">
                  <c:v>0.78801191177485685</c:v>
                </c:pt>
                <c:pt idx="32">
                  <c:v>0.76677821997034679</c:v>
                </c:pt>
                <c:pt idx="33">
                  <c:v>0.72728344027710456</c:v>
                </c:pt>
                <c:pt idx="34">
                  <c:v>0.85024097980660085</c:v>
                </c:pt>
                <c:pt idx="35">
                  <c:v>0.73761094967957774</c:v>
                </c:pt>
                <c:pt idx="36">
                  <c:v>0.7331304231758482</c:v>
                </c:pt>
                <c:pt idx="37">
                  <c:v>0.73863831838410643</c:v>
                </c:pt>
                <c:pt idx="38">
                  <c:v>0.7477462064810777</c:v>
                </c:pt>
                <c:pt idx="39">
                  <c:v>0.77646473159362839</c:v>
                </c:pt>
                <c:pt idx="40">
                  <c:v>0.72992309626346408</c:v>
                </c:pt>
                <c:pt idx="41">
                  <c:v>0.79346390676248302</c:v>
                </c:pt>
                <c:pt idx="42">
                  <c:v>0.81421389908364072</c:v>
                </c:pt>
                <c:pt idx="43">
                  <c:v>0.77862905888674561</c:v>
                </c:pt>
                <c:pt idx="44">
                  <c:v>0.7187611688786032</c:v>
                </c:pt>
                <c:pt idx="45">
                  <c:v>0.76991104625190732</c:v>
                </c:pt>
                <c:pt idx="46">
                  <c:v>0.8355106077578982</c:v>
                </c:pt>
                <c:pt idx="47">
                  <c:v>0.82922799373462885</c:v>
                </c:pt>
                <c:pt idx="48">
                  <c:v>0.76344872888338622</c:v>
                </c:pt>
                <c:pt idx="49">
                  <c:v>0.78143760527467776</c:v>
                </c:pt>
                <c:pt idx="50">
                  <c:v>0.78168254691421279</c:v>
                </c:pt>
                <c:pt idx="51">
                  <c:v>0.78831280448157903</c:v>
                </c:pt>
                <c:pt idx="52">
                  <c:v>0.76855837487383327</c:v>
                </c:pt>
                <c:pt idx="53">
                  <c:v>0.82042104315768394</c:v>
                </c:pt>
                <c:pt idx="54">
                  <c:v>0.8428609651908211</c:v>
                </c:pt>
                <c:pt idx="55">
                  <c:v>0.84341853818968915</c:v>
                </c:pt>
                <c:pt idx="56">
                  <c:v>0.80161567606981898</c:v>
                </c:pt>
                <c:pt idx="57">
                  <c:v>0.78956866853596375</c:v>
                </c:pt>
                <c:pt idx="58">
                  <c:v>0.78838192796552575</c:v>
                </c:pt>
                <c:pt idx="59">
                  <c:v>0.80531364724278942</c:v>
                </c:pt>
                <c:pt idx="60">
                  <c:v>0.80940728639961712</c:v>
                </c:pt>
              </c:numCache>
            </c:numRef>
          </c:xVal>
          <c:yVal>
            <c:numRef>
              <c:f>ICE120501AL1!$BE$4:$BE$67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6342-4E81-AFF5-60C1FAEDA58F}"/>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'SGI-detrending of age-detr SrCa'!$AE$4:$AE$267</c:f>
              <c:numCache>
                <c:formatCode>General</c:formatCode>
                <c:ptCount val="264"/>
                <c:pt idx="4">
                  <c:v>178</c:v>
                </c:pt>
                <c:pt idx="5">
                  <c:v>177</c:v>
                </c:pt>
                <c:pt idx="6">
                  <c:v>176</c:v>
                </c:pt>
                <c:pt idx="7">
                  <c:v>175</c:v>
                </c:pt>
                <c:pt idx="8">
                  <c:v>174</c:v>
                </c:pt>
                <c:pt idx="9">
                  <c:v>173</c:v>
                </c:pt>
                <c:pt idx="10">
                  <c:v>172</c:v>
                </c:pt>
                <c:pt idx="11">
                  <c:v>171</c:v>
                </c:pt>
                <c:pt idx="12">
                  <c:v>170</c:v>
                </c:pt>
                <c:pt idx="13">
                  <c:v>169</c:v>
                </c:pt>
                <c:pt idx="14">
                  <c:v>168</c:v>
                </c:pt>
                <c:pt idx="15">
                  <c:v>167</c:v>
                </c:pt>
                <c:pt idx="16">
                  <c:v>166</c:v>
                </c:pt>
                <c:pt idx="17">
                  <c:v>165</c:v>
                </c:pt>
                <c:pt idx="18">
                  <c:v>164</c:v>
                </c:pt>
                <c:pt idx="19">
                  <c:v>163</c:v>
                </c:pt>
                <c:pt idx="20">
                  <c:v>162</c:v>
                </c:pt>
                <c:pt idx="21">
                  <c:v>161</c:v>
                </c:pt>
                <c:pt idx="22">
                  <c:v>160</c:v>
                </c:pt>
                <c:pt idx="23">
                  <c:v>159</c:v>
                </c:pt>
                <c:pt idx="24">
                  <c:v>158</c:v>
                </c:pt>
                <c:pt idx="25">
                  <c:v>157</c:v>
                </c:pt>
                <c:pt idx="26">
                  <c:v>156</c:v>
                </c:pt>
                <c:pt idx="27">
                  <c:v>155</c:v>
                </c:pt>
                <c:pt idx="28">
                  <c:v>154</c:v>
                </c:pt>
                <c:pt idx="29">
                  <c:v>153</c:v>
                </c:pt>
                <c:pt idx="30">
                  <c:v>152</c:v>
                </c:pt>
                <c:pt idx="31">
                  <c:v>151</c:v>
                </c:pt>
                <c:pt idx="32">
                  <c:v>150</c:v>
                </c:pt>
                <c:pt idx="33">
                  <c:v>149</c:v>
                </c:pt>
                <c:pt idx="34">
                  <c:v>148</c:v>
                </c:pt>
                <c:pt idx="35">
                  <c:v>147</c:v>
                </c:pt>
                <c:pt idx="36">
                  <c:v>146</c:v>
                </c:pt>
                <c:pt idx="37">
                  <c:v>145</c:v>
                </c:pt>
                <c:pt idx="38">
                  <c:v>144</c:v>
                </c:pt>
                <c:pt idx="39">
                  <c:v>143</c:v>
                </c:pt>
                <c:pt idx="40">
                  <c:v>142</c:v>
                </c:pt>
                <c:pt idx="41">
                  <c:v>141</c:v>
                </c:pt>
                <c:pt idx="42">
                  <c:v>140</c:v>
                </c:pt>
                <c:pt idx="43">
                  <c:v>139</c:v>
                </c:pt>
                <c:pt idx="44">
                  <c:v>138</c:v>
                </c:pt>
                <c:pt idx="45">
                  <c:v>137</c:v>
                </c:pt>
                <c:pt idx="46">
                  <c:v>136</c:v>
                </c:pt>
                <c:pt idx="47">
                  <c:v>135</c:v>
                </c:pt>
                <c:pt idx="48">
                  <c:v>134</c:v>
                </c:pt>
                <c:pt idx="49">
                  <c:v>133</c:v>
                </c:pt>
                <c:pt idx="50">
                  <c:v>132</c:v>
                </c:pt>
                <c:pt idx="51">
                  <c:v>131</c:v>
                </c:pt>
                <c:pt idx="52">
                  <c:v>130</c:v>
                </c:pt>
                <c:pt idx="53">
                  <c:v>129</c:v>
                </c:pt>
                <c:pt idx="54">
                  <c:v>128</c:v>
                </c:pt>
                <c:pt idx="55">
                  <c:v>127</c:v>
                </c:pt>
                <c:pt idx="56">
                  <c:v>126</c:v>
                </c:pt>
                <c:pt idx="57">
                  <c:v>125</c:v>
                </c:pt>
                <c:pt idx="58">
                  <c:v>124</c:v>
                </c:pt>
                <c:pt idx="59">
                  <c:v>123</c:v>
                </c:pt>
                <c:pt idx="60">
                  <c:v>122</c:v>
                </c:pt>
                <c:pt idx="61">
                  <c:v>121</c:v>
                </c:pt>
                <c:pt idx="62">
                  <c:v>120</c:v>
                </c:pt>
                <c:pt idx="63">
                  <c:v>119</c:v>
                </c:pt>
                <c:pt idx="64">
                  <c:v>118</c:v>
                </c:pt>
                <c:pt idx="65">
                  <c:v>117</c:v>
                </c:pt>
                <c:pt idx="66">
                  <c:v>116</c:v>
                </c:pt>
                <c:pt idx="67">
                  <c:v>115</c:v>
                </c:pt>
                <c:pt idx="68">
                  <c:v>114</c:v>
                </c:pt>
                <c:pt idx="69">
                  <c:v>113</c:v>
                </c:pt>
                <c:pt idx="70">
                  <c:v>112</c:v>
                </c:pt>
                <c:pt idx="71">
                  <c:v>111</c:v>
                </c:pt>
                <c:pt idx="72">
                  <c:v>110</c:v>
                </c:pt>
                <c:pt idx="73">
                  <c:v>109</c:v>
                </c:pt>
                <c:pt idx="74">
                  <c:v>108</c:v>
                </c:pt>
                <c:pt idx="75">
                  <c:v>107</c:v>
                </c:pt>
                <c:pt idx="76">
                  <c:v>106</c:v>
                </c:pt>
                <c:pt idx="77">
                  <c:v>105</c:v>
                </c:pt>
                <c:pt idx="78">
                  <c:v>104</c:v>
                </c:pt>
                <c:pt idx="79">
                  <c:v>103</c:v>
                </c:pt>
                <c:pt idx="80">
                  <c:v>102</c:v>
                </c:pt>
                <c:pt idx="81">
                  <c:v>101</c:v>
                </c:pt>
                <c:pt idx="82">
                  <c:v>100</c:v>
                </c:pt>
                <c:pt idx="83">
                  <c:v>99</c:v>
                </c:pt>
                <c:pt idx="84">
                  <c:v>98</c:v>
                </c:pt>
                <c:pt idx="85">
                  <c:v>97</c:v>
                </c:pt>
                <c:pt idx="86">
                  <c:v>96</c:v>
                </c:pt>
                <c:pt idx="87">
                  <c:v>95</c:v>
                </c:pt>
                <c:pt idx="88">
                  <c:v>94</c:v>
                </c:pt>
                <c:pt idx="89">
                  <c:v>93</c:v>
                </c:pt>
                <c:pt idx="90">
                  <c:v>92</c:v>
                </c:pt>
                <c:pt idx="91">
                  <c:v>91</c:v>
                </c:pt>
                <c:pt idx="92">
                  <c:v>90</c:v>
                </c:pt>
                <c:pt idx="93">
                  <c:v>89</c:v>
                </c:pt>
                <c:pt idx="94">
                  <c:v>88</c:v>
                </c:pt>
                <c:pt idx="95">
                  <c:v>87</c:v>
                </c:pt>
                <c:pt idx="96">
                  <c:v>86</c:v>
                </c:pt>
                <c:pt idx="97">
                  <c:v>85</c:v>
                </c:pt>
                <c:pt idx="98">
                  <c:v>84</c:v>
                </c:pt>
                <c:pt idx="99">
                  <c:v>83</c:v>
                </c:pt>
                <c:pt idx="100">
                  <c:v>82</c:v>
                </c:pt>
                <c:pt idx="101">
                  <c:v>81</c:v>
                </c:pt>
                <c:pt idx="102">
                  <c:v>80</c:v>
                </c:pt>
                <c:pt idx="103">
                  <c:v>79</c:v>
                </c:pt>
                <c:pt idx="104">
                  <c:v>78</c:v>
                </c:pt>
                <c:pt idx="105">
                  <c:v>77</c:v>
                </c:pt>
                <c:pt idx="106">
                  <c:v>76</c:v>
                </c:pt>
                <c:pt idx="107">
                  <c:v>75</c:v>
                </c:pt>
                <c:pt idx="108">
                  <c:v>74</c:v>
                </c:pt>
                <c:pt idx="109">
                  <c:v>73</c:v>
                </c:pt>
                <c:pt idx="110">
                  <c:v>72</c:v>
                </c:pt>
                <c:pt idx="111">
                  <c:v>71</c:v>
                </c:pt>
                <c:pt idx="112">
                  <c:v>70</c:v>
                </c:pt>
                <c:pt idx="113">
                  <c:v>69</c:v>
                </c:pt>
                <c:pt idx="114">
                  <c:v>68</c:v>
                </c:pt>
                <c:pt idx="115">
                  <c:v>67</c:v>
                </c:pt>
                <c:pt idx="116">
                  <c:v>66</c:v>
                </c:pt>
                <c:pt idx="117">
                  <c:v>65</c:v>
                </c:pt>
                <c:pt idx="118">
                  <c:v>64</c:v>
                </c:pt>
                <c:pt idx="119">
                  <c:v>63</c:v>
                </c:pt>
                <c:pt idx="120">
                  <c:v>62</c:v>
                </c:pt>
                <c:pt idx="121">
                  <c:v>61</c:v>
                </c:pt>
                <c:pt idx="122">
                  <c:v>60</c:v>
                </c:pt>
                <c:pt idx="123">
                  <c:v>59</c:v>
                </c:pt>
                <c:pt idx="124">
                  <c:v>58</c:v>
                </c:pt>
                <c:pt idx="125">
                  <c:v>57</c:v>
                </c:pt>
                <c:pt idx="126">
                  <c:v>56</c:v>
                </c:pt>
                <c:pt idx="127">
                  <c:v>55</c:v>
                </c:pt>
                <c:pt idx="128">
                  <c:v>54</c:v>
                </c:pt>
                <c:pt idx="129">
                  <c:v>53</c:v>
                </c:pt>
                <c:pt idx="130">
                  <c:v>52</c:v>
                </c:pt>
                <c:pt idx="131">
                  <c:v>51</c:v>
                </c:pt>
                <c:pt idx="132">
                  <c:v>50</c:v>
                </c:pt>
                <c:pt idx="133">
                  <c:v>49</c:v>
                </c:pt>
                <c:pt idx="134">
                  <c:v>48</c:v>
                </c:pt>
                <c:pt idx="135">
                  <c:v>47</c:v>
                </c:pt>
                <c:pt idx="136">
                  <c:v>46</c:v>
                </c:pt>
                <c:pt idx="137">
                  <c:v>45</c:v>
                </c:pt>
                <c:pt idx="138">
                  <c:v>44</c:v>
                </c:pt>
                <c:pt idx="139">
                  <c:v>43</c:v>
                </c:pt>
                <c:pt idx="140">
                  <c:v>42</c:v>
                </c:pt>
                <c:pt idx="141">
                  <c:v>41</c:v>
                </c:pt>
                <c:pt idx="142">
                  <c:v>40</c:v>
                </c:pt>
                <c:pt idx="143">
                  <c:v>39</c:v>
                </c:pt>
                <c:pt idx="144">
                  <c:v>38</c:v>
                </c:pt>
                <c:pt idx="145">
                  <c:v>37</c:v>
                </c:pt>
                <c:pt idx="146">
                  <c:v>36</c:v>
                </c:pt>
                <c:pt idx="147">
                  <c:v>35</c:v>
                </c:pt>
                <c:pt idx="148">
                  <c:v>34</c:v>
                </c:pt>
                <c:pt idx="149">
                  <c:v>33</c:v>
                </c:pt>
                <c:pt idx="150">
                  <c:v>32</c:v>
                </c:pt>
                <c:pt idx="151">
                  <c:v>31</c:v>
                </c:pt>
                <c:pt idx="152">
                  <c:v>30</c:v>
                </c:pt>
                <c:pt idx="153">
                  <c:v>29</c:v>
                </c:pt>
                <c:pt idx="154">
                  <c:v>28</c:v>
                </c:pt>
                <c:pt idx="155">
                  <c:v>27</c:v>
                </c:pt>
                <c:pt idx="156">
                  <c:v>26</c:v>
                </c:pt>
                <c:pt idx="157">
                  <c:v>25</c:v>
                </c:pt>
                <c:pt idx="158">
                  <c:v>24</c:v>
                </c:pt>
                <c:pt idx="159">
                  <c:v>23</c:v>
                </c:pt>
                <c:pt idx="160">
                  <c:v>22</c:v>
                </c:pt>
                <c:pt idx="161">
                  <c:v>21</c:v>
                </c:pt>
                <c:pt idx="162">
                  <c:v>20</c:v>
                </c:pt>
                <c:pt idx="163">
                  <c:v>19</c:v>
                </c:pt>
                <c:pt idx="164">
                  <c:v>18</c:v>
                </c:pt>
                <c:pt idx="165">
                  <c:v>17</c:v>
                </c:pt>
                <c:pt idx="166">
                  <c:v>16</c:v>
                </c:pt>
                <c:pt idx="167">
                  <c:v>15</c:v>
                </c:pt>
                <c:pt idx="168">
                  <c:v>14</c:v>
                </c:pt>
                <c:pt idx="169">
                  <c:v>13</c:v>
                </c:pt>
                <c:pt idx="170">
                  <c:v>12</c:v>
                </c:pt>
                <c:pt idx="171">
                  <c:v>11</c:v>
                </c:pt>
                <c:pt idx="172">
                  <c:v>10</c:v>
                </c:pt>
                <c:pt idx="173">
                  <c:v>9</c:v>
                </c:pt>
              </c:numCache>
            </c:numRef>
          </c:xVal>
          <c:yVal>
            <c:numRef>
              <c:f>'SGI-detrending of age-detr SrCa'!$AF$4:$AF$267</c:f>
              <c:numCache>
                <c:formatCode>General</c:formatCode>
                <c:ptCount val="264"/>
                <c:pt idx="4">
                  <c:v>11.56</c:v>
                </c:pt>
                <c:pt idx="5">
                  <c:v>8.67</c:v>
                </c:pt>
                <c:pt idx="6">
                  <c:v>7.2250000000000005</c:v>
                </c:pt>
                <c:pt idx="7">
                  <c:v>11.56</c:v>
                </c:pt>
                <c:pt idx="8">
                  <c:v>10.115</c:v>
                </c:pt>
                <c:pt idx="9">
                  <c:v>10.115</c:v>
                </c:pt>
                <c:pt idx="10">
                  <c:v>5.78</c:v>
                </c:pt>
                <c:pt idx="11">
                  <c:v>10.115</c:v>
                </c:pt>
                <c:pt idx="12">
                  <c:v>8.67</c:v>
                </c:pt>
                <c:pt idx="13">
                  <c:v>14.450000000000001</c:v>
                </c:pt>
                <c:pt idx="14">
                  <c:v>14.450000000000001</c:v>
                </c:pt>
                <c:pt idx="15">
                  <c:v>7.2250000000000005</c:v>
                </c:pt>
                <c:pt idx="16">
                  <c:v>11.56</c:v>
                </c:pt>
                <c:pt idx="17">
                  <c:v>13.005000000000001</c:v>
                </c:pt>
                <c:pt idx="18">
                  <c:v>27.455000000000002</c:v>
                </c:pt>
                <c:pt idx="19">
                  <c:v>15.895000000000001</c:v>
                </c:pt>
                <c:pt idx="20">
                  <c:v>17.34</c:v>
                </c:pt>
                <c:pt idx="21">
                  <c:v>11.56</c:v>
                </c:pt>
                <c:pt idx="22">
                  <c:v>15.895000000000001</c:v>
                </c:pt>
                <c:pt idx="23">
                  <c:v>26.01</c:v>
                </c:pt>
                <c:pt idx="24">
                  <c:v>26.01</c:v>
                </c:pt>
                <c:pt idx="25">
                  <c:v>18.785</c:v>
                </c:pt>
                <c:pt idx="26">
                  <c:v>23.12</c:v>
                </c:pt>
                <c:pt idx="27">
                  <c:v>8.67</c:v>
                </c:pt>
                <c:pt idx="28">
                  <c:v>26.01</c:v>
                </c:pt>
                <c:pt idx="29">
                  <c:v>20.23</c:v>
                </c:pt>
                <c:pt idx="30">
                  <c:v>23.12</c:v>
                </c:pt>
                <c:pt idx="31">
                  <c:v>10.115</c:v>
                </c:pt>
                <c:pt idx="32">
                  <c:v>18.785</c:v>
                </c:pt>
                <c:pt idx="33">
                  <c:v>18.785</c:v>
                </c:pt>
                <c:pt idx="34">
                  <c:v>21.675000000000001</c:v>
                </c:pt>
                <c:pt idx="35">
                  <c:v>5.78</c:v>
                </c:pt>
                <c:pt idx="36">
                  <c:v>15.895000000000001</c:v>
                </c:pt>
                <c:pt idx="37">
                  <c:v>17.34</c:v>
                </c:pt>
                <c:pt idx="38">
                  <c:v>27.455000000000002</c:v>
                </c:pt>
                <c:pt idx="39">
                  <c:v>23.12</c:v>
                </c:pt>
                <c:pt idx="40">
                  <c:v>13.005000000000001</c:v>
                </c:pt>
                <c:pt idx="41">
                  <c:v>17.34</c:v>
                </c:pt>
                <c:pt idx="42">
                  <c:v>7.2250000000000005</c:v>
                </c:pt>
                <c:pt idx="43">
                  <c:v>8.67</c:v>
                </c:pt>
                <c:pt idx="44">
                  <c:v>11.56</c:v>
                </c:pt>
                <c:pt idx="45">
                  <c:v>10.115</c:v>
                </c:pt>
                <c:pt idx="46">
                  <c:v>21.675000000000001</c:v>
                </c:pt>
                <c:pt idx="47">
                  <c:v>31.790000000000003</c:v>
                </c:pt>
                <c:pt idx="48">
                  <c:v>17.34</c:v>
                </c:pt>
                <c:pt idx="49">
                  <c:v>17.34</c:v>
                </c:pt>
                <c:pt idx="50">
                  <c:v>24.565000000000001</c:v>
                </c:pt>
                <c:pt idx="51">
                  <c:v>28.900000000000002</c:v>
                </c:pt>
                <c:pt idx="52">
                  <c:v>24.565000000000001</c:v>
                </c:pt>
                <c:pt idx="53">
                  <c:v>36.125</c:v>
                </c:pt>
                <c:pt idx="54">
                  <c:v>26.01</c:v>
                </c:pt>
                <c:pt idx="55">
                  <c:v>40.46</c:v>
                </c:pt>
                <c:pt idx="56">
                  <c:v>40.46</c:v>
                </c:pt>
                <c:pt idx="57">
                  <c:v>33.234999999999999</c:v>
                </c:pt>
                <c:pt idx="58">
                  <c:v>34.68</c:v>
                </c:pt>
                <c:pt idx="59">
                  <c:v>30.345000000000002</c:v>
                </c:pt>
                <c:pt idx="60">
                  <c:v>18.785</c:v>
                </c:pt>
                <c:pt idx="61">
                  <c:v>18.785</c:v>
                </c:pt>
                <c:pt idx="62">
                  <c:v>21.675000000000001</c:v>
                </c:pt>
                <c:pt idx="63">
                  <c:v>27.455000000000002</c:v>
                </c:pt>
                <c:pt idx="64">
                  <c:v>17.34</c:v>
                </c:pt>
                <c:pt idx="65">
                  <c:v>27.455000000000002</c:v>
                </c:pt>
                <c:pt idx="66">
                  <c:v>26.01</c:v>
                </c:pt>
                <c:pt idx="67">
                  <c:v>20.23</c:v>
                </c:pt>
                <c:pt idx="68">
                  <c:v>24.565000000000001</c:v>
                </c:pt>
                <c:pt idx="69">
                  <c:v>44.795000000000002</c:v>
                </c:pt>
                <c:pt idx="70">
                  <c:v>21.675000000000001</c:v>
                </c:pt>
                <c:pt idx="71">
                  <c:v>23.12</c:v>
                </c:pt>
                <c:pt idx="72">
                  <c:v>37.57</c:v>
                </c:pt>
                <c:pt idx="73">
                  <c:v>41.905000000000001</c:v>
                </c:pt>
                <c:pt idx="74">
                  <c:v>41.905000000000001</c:v>
                </c:pt>
                <c:pt idx="75">
                  <c:v>20.23</c:v>
                </c:pt>
                <c:pt idx="76">
                  <c:v>30.345000000000002</c:v>
                </c:pt>
                <c:pt idx="77">
                  <c:v>23.12</c:v>
                </c:pt>
                <c:pt idx="78">
                  <c:v>18.785</c:v>
                </c:pt>
                <c:pt idx="79">
                  <c:v>18.785</c:v>
                </c:pt>
                <c:pt idx="80">
                  <c:v>21.675000000000001</c:v>
                </c:pt>
                <c:pt idx="81">
                  <c:v>26.01</c:v>
                </c:pt>
                <c:pt idx="82">
                  <c:v>27.455000000000002</c:v>
                </c:pt>
                <c:pt idx="83">
                  <c:v>28.900000000000002</c:v>
                </c:pt>
                <c:pt idx="84">
                  <c:v>43.35</c:v>
                </c:pt>
                <c:pt idx="85">
                  <c:v>28.900000000000002</c:v>
                </c:pt>
                <c:pt idx="86">
                  <c:v>46.24</c:v>
                </c:pt>
                <c:pt idx="87">
                  <c:v>67.915000000000006</c:v>
                </c:pt>
                <c:pt idx="88">
                  <c:v>54.910000000000004</c:v>
                </c:pt>
                <c:pt idx="89">
                  <c:v>30.345000000000002</c:v>
                </c:pt>
                <c:pt idx="90">
                  <c:v>17.34</c:v>
                </c:pt>
                <c:pt idx="91">
                  <c:v>54.910000000000004</c:v>
                </c:pt>
                <c:pt idx="92">
                  <c:v>20.23</c:v>
                </c:pt>
                <c:pt idx="93">
                  <c:v>28.900000000000002</c:v>
                </c:pt>
                <c:pt idx="94">
                  <c:v>26.01</c:v>
                </c:pt>
                <c:pt idx="95">
                  <c:v>20.23</c:v>
                </c:pt>
                <c:pt idx="96">
                  <c:v>17.34</c:v>
                </c:pt>
                <c:pt idx="97">
                  <c:v>56.355000000000004</c:v>
                </c:pt>
                <c:pt idx="98">
                  <c:v>59.245000000000005</c:v>
                </c:pt>
                <c:pt idx="99">
                  <c:v>33.234999999999999</c:v>
                </c:pt>
                <c:pt idx="100">
                  <c:v>26.01</c:v>
                </c:pt>
                <c:pt idx="101">
                  <c:v>34.68</c:v>
                </c:pt>
                <c:pt idx="102">
                  <c:v>69.36</c:v>
                </c:pt>
                <c:pt idx="103">
                  <c:v>43.35</c:v>
                </c:pt>
                <c:pt idx="104">
                  <c:v>28.900000000000002</c:v>
                </c:pt>
                <c:pt idx="105">
                  <c:v>33.234999999999999</c:v>
                </c:pt>
                <c:pt idx="106">
                  <c:v>24.565000000000001</c:v>
                </c:pt>
                <c:pt idx="107">
                  <c:v>24.565000000000001</c:v>
                </c:pt>
                <c:pt idx="108">
                  <c:v>23.12</c:v>
                </c:pt>
                <c:pt idx="109">
                  <c:v>30.345000000000002</c:v>
                </c:pt>
                <c:pt idx="110">
                  <c:v>44.795000000000002</c:v>
                </c:pt>
                <c:pt idx="111">
                  <c:v>36.125</c:v>
                </c:pt>
                <c:pt idx="112">
                  <c:v>53.465000000000003</c:v>
                </c:pt>
                <c:pt idx="113">
                  <c:v>34.68</c:v>
                </c:pt>
                <c:pt idx="114">
                  <c:v>39.015000000000001</c:v>
                </c:pt>
                <c:pt idx="115">
                  <c:v>30.345000000000002</c:v>
                </c:pt>
                <c:pt idx="116">
                  <c:v>69.36</c:v>
                </c:pt>
                <c:pt idx="117">
                  <c:v>78.03</c:v>
                </c:pt>
                <c:pt idx="118">
                  <c:v>24.565000000000001</c:v>
                </c:pt>
                <c:pt idx="119">
                  <c:v>62.135000000000005</c:v>
                </c:pt>
                <c:pt idx="120">
                  <c:v>62.135000000000005</c:v>
                </c:pt>
                <c:pt idx="121">
                  <c:v>101.15</c:v>
                </c:pt>
                <c:pt idx="122">
                  <c:v>18.785</c:v>
                </c:pt>
                <c:pt idx="123">
                  <c:v>21.675000000000001</c:v>
                </c:pt>
                <c:pt idx="124">
                  <c:v>37.57</c:v>
                </c:pt>
                <c:pt idx="125">
                  <c:v>57.800000000000004</c:v>
                </c:pt>
                <c:pt idx="126">
                  <c:v>67.915000000000006</c:v>
                </c:pt>
                <c:pt idx="127">
                  <c:v>89.59</c:v>
                </c:pt>
                <c:pt idx="128">
                  <c:v>28.900000000000002</c:v>
                </c:pt>
                <c:pt idx="129">
                  <c:v>57.800000000000004</c:v>
                </c:pt>
                <c:pt idx="130">
                  <c:v>115.60000000000001</c:v>
                </c:pt>
                <c:pt idx="131">
                  <c:v>67.915000000000006</c:v>
                </c:pt>
                <c:pt idx="132">
                  <c:v>53.465000000000003</c:v>
                </c:pt>
                <c:pt idx="133">
                  <c:v>46.24</c:v>
                </c:pt>
                <c:pt idx="134">
                  <c:v>23.12</c:v>
                </c:pt>
                <c:pt idx="135">
                  <c:v>102.595</c:v>
                </c:pt>
                <c:pt idx="136">
                  <c:v>20.23</c:v>
                </c:pt>
                <c:pt idx="137">
                  <c:v>82.365000000000009</c:v>
                </c:pt>
                <c:pt idx="138">
                  <c:v>85.25500000000001</c:v>
                </c:pt>
                <c:pt idx="139">
                  <c:v>114.155</c:v>
                </c:pt>
                <c:pt idx="140">
                  <c:v>117.045</c:v>
                </c:pt>
                <c:pt idx="141">
                  <c:v>26.01</c:v>
                </c:pt>
                <c:pt idx="142">
                  <c:v>125.715</c:v>
                </c:pt>
                <c:pt idx="143">
                  <c:v>91.035000000000011</c:v>
                </c:pt>
                <c:pt idx="144">
                  <c:v>62.135000000000005</c:v>
                </c:pt>
                <c:pt idx="145">
                  <c:v>66.47</c:v>
                </c:pt>
                <c:pt idx="146">
                  <c:v>141.61000000000001</c:v>
                </c:pt>
                <c:pt idx="147">
                  <c:v>98.26</c:v>
                </c:pt>
                <c:pt idx="148">
                  <c:v>78.03</c:v>
                </c:pt>
                <c:pt idx="149">
                  <c:v>88.14500000000001</c:v>
                </c:pt>
                <c:pt idx="150">
                  <c:v>34.68</c:v>
                </c:pt>
                <c:pt idx="151">
                  <c:v>75.14</c:v>
                </c:pt>
                <c:pt idx="152">
                  <c:v>82.365000000000009</c:v>
                </c:pt>
                <c:pt idx="153">
                  <c:v>101.15</c:v>
                </c:pt>
                <c:pt idx="154">
                  <c:v>156.06</c:v>
                </c:pt>
                <c:pt idx="155">
                  <c:v>144.5</c:v>
                </c:pt>
                <c:pt idx="156">
                  <c:v>174.845</c:v>
                </c:pt>
                <c:pt idx="157">
                  <c:v>150.28</c:v>
                </c:pt>
                <c:pt idx="158">
                  <c:v>196.52</c:v>
                </c:pt>
                <c:pt idx="159">
                  <c:v>226.86500000000001</c:v>
                </c:pt>
                <c:pt idx="160">
                  <c:v>205.19</c:v>
                </c:pt>
                <c:pt idx="161">
                  <c:v>258.65500000000003</c:v>
                </c:pt>
                <c:pt idx="162">
                  <c:v>173.4</c:v>
                </c:pt>
                <c:pt idx="163">
                  <c:v>413.27000000000004</c:v>
                </c:pt>
                <c:pt idx="164">
                  <c:v>265.88</c:v>
                </c:pt>
                <c:pt idx="165">
                  <c:v>273.10500000000002</c:v>
                </c:pt>
                <c:pt idx="166">
                  <c:v>212.41500000000002</c:v>
                </c:pt>
                <c:pt idx="167">
                  <c:v>167.62</c:v>
                </c:pt>
                <c:pt idx="168">
                  <c:v>358.36</c:v>
                </c:pt>
                <c:pt idx="169">
                  <c:v>406.04500000000002</c:v>
                </c:pt>
                <c:pt idx="170">
                  <c:v>361.25</c:v>
                </c:pt>
                <c:pt idx="171">
                  <c:v>486.96500000000003</c:v>
                </c:pt>
                <c:pt idx="172">
                  <c:v>625.68500000000006</c:v>
                </c:pt>
                <c:pt idx="173">
                  <c:v>576.55500000000006</c:v>
                </c:pt>
              </c:numCache>
            </c:numRef>
          </c:yVal>
          <c:smooth val="0"/>
          <c:extLst>
            <c:ext xmlns:c16="http://schemas.microsoft.com/office/drawing/2014/chart" uri="{C3380CC4-5D6E-409C-BE32-E72D297353CC}">
              <c16:uniqueId val="{00000000-DA37-4720-AD7C-E51A858DF595}"/>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'SGI-detrending of age-detr SrCa'!$AE$4:$AE$267</c:f>
              <c:numCache>
                <c:formatCode>General</c:formatCode>
                <c:ptCount val="264"/>
                <c:pt idx="4">
                  <c:v>178</c:v>
                </c:pt>
                <c:pt idx="5">
                  <c:v>177</c:v>
                </c:pt>
                <c:pt idx="6">
                  <c:v>176</c:v>
                </c:pt>
                <c:pt idx="7">
                  <c:v>175</c:v>
                </c:pt>
                <c:pt idx="8">
                  <c:v>174</c:v>
                </c:pt>
                <c:pt idx="9">
                  <c:v>173</c:v>
                </c:pt>
                <c:pt idx="10">
                  <c:v>172</c:v>
                </c:pt>
                <c:pt idx="11">
                  <c:v>171</c:v>
                </c:pt>
                <c:pt idx="12">
                  <c:v>170</c:v>
                </c:pt>
                <c:pt idx="13">
                  <c:v>169</c:v>
                </c:pt>
                <c:pt idx="14">
                  <c:v>168</c:v>
                </c:pt>
                <c:pt idx="15">
                  <c:v>167</c:v>
                </c:pt>
                <c:pt idx="16">
                  <c:v>166</c:v>
                </c:pt>
                <c:pt idx="17">
                  <c:v>165</c:v>
                </c:pt>
                <c:pt idx="18">
                  <c:v>164</c:v>
                </c:pt>
                <c:pt idx="19">
                  <c:v>163</c:v>
                </c:pt>
                <c:pt idx="20">
                  <c:v>162</c:v>
                </c:pt>
                <c:pt idx="21">
                  <c:v>161</c:v>
                </c:pt>
                <c:pt idx="22">
                  <c:v>160</c:v>
                </c:pt>
                <c:pt idx="23">
                  <c:v>159</c:v>
                </c:pt>
                <c:pt idx="24">
                  <c:v>158</c:v>
                </c:pt>
                <c:pt idx="25">
                  <c:v>157</c:v>
                </c:pt>
                <c:pt idx="26">
                  <c:v>156</c:v>
                </c:pt>
                <c:pt idx="27">
                  <c:v>155</c:v>
                </c:pt>
                <c:pt idx="28">
                  <c:v>154</c:v>
                </c:pt>
                <c:pt idx="29">
                  <c:v>153</c:v>
                </c:pt>
                <c:pt idx="30">
                  <c:v>152</c:v>
                </c:pt>
                <c:pt idx="31">
                  <c:v>151</c:v>
                </c:pt>
                <c:pt idx="32">
                  <c:v>150</c:v>
                </c:pt>
                <c:pt idx="33">
                  <c:v>149</c:v>
                </c:pt>
                <c:pt idx="34">
                  <c:v>148</c:v>
                </c:pt>
                <c:pt idx="35">
                  <c:v>147</c:v>
                </c:pt>
                <c:pt idx="36">
                  <c:v>146</c:v>
                </c:pt>
                <c:pt idx="37">
                  <c:v>145</c:v>
                </c:pt>
                <c:pt idx="38">
                  <c:v>144</c:v>
                </c:pt>
                <c:pt idx="39">
                  <c:v>143</c:v>
                </c:pt>
                <c:pt idx="40">
                  <c:v>142</c:v>
                </c:pt>
                <c:pt idx="41">
                  <c:v>141</c:v>
                </c:pt>
                <c:pt idx="42">
                  <c:v>140</c:v>
                </c:pt>
                <c:pt idx="43">
                  <c:v>139</c:v>
                </c:pt>
                <c:pt idx="44">
                  <c:v>138</c:v>
                </c:pt>
                <c:pt idx="45">
                  <c:v>137</c:v>
                </c:pt>
                <c:pt idx="46">
                  <c:v>136</c:v>
                </c:pt>
                <c:pt idx="47">
                  <c:v>135</c:v>
                </c:pt>
                <c:pt idx="48">
                  <c:v>134</c:v>
                </c:pt>
                <c:pt idx="49">
                  <c:v>133</c:v>
                </c:pt>
                <c:pt idx="50">
                  <c:v>132</c:v>
                </c:pt>
                <c:pt idx="51">
                  <c:v>131</c:v>
                </c:pt>
                <c:pt idx="52">
                  <c:v>130</c:v>
                </c:pt>
                <c:pt idx="53">
                  <c:v>129</c:v>
                </c:pt>
                <c:pt idx="54">
                  <c:v>128</c:v>
                </c:pt>
                <c:pt idx="55">
                  <c:v>127</c:v>
                </c:pt>
                <c:pt idx="56">
                  <c:v>126</c:v>
                </c:pt>
                <c:pt idx="57">
                  <c:v>125</c:v>
                </c:pt>
                <c:pt idx="58">
                  <c:v>124</c:v>
                </c:pt>
                <c:pt idx="59">
                  <c:v>123</c:v>
                </c:pt>
                <c:pt idx="60">
                  <c:v>122</c:v>
                </c:pt>
                <c:pt idx="61">
                  <c:v>121</c:v>
                </c:pt>
                <c:pt idx="62">
                  <c:v>120</c:v>
                </c:pt>
                <c:pt idx="63">
                  <c:v>119</c:v>
                </c:pt>
                <c:pt idx="64">
                  <c:v>118</c:v>
                </c:pt>
                <c:pt idx="65">
                  <c:v>117</c:v>
                </c:pt>
                <c:pt idx="66">
                  <c:v>116</c:v>
                </c:pt>
                <c:pt idx="67">
                  <c:v>115</c:v>
                </c:pt>
                <c:pt idx="68">
                  <c:v>114</c:v>
                </c:pt>
                <c:pt idx="69">
                  <c:v>113</c:v>
                </c:pt>
                <c:pt idx="70">
                  <c:v>112</c:v>
                </c:pt>
                <c:pt idx="71">
                  <c:v>111</c:v>
                </c:pt>
                <c:pt idx="72">
                  <c:v>110</c:v>
                </c:pt>
                <c:pt idx="73">
                  <c:v>109</c:v>
                </c:pt>
                <c:pt idx="74">
                  <c:v>108</c:v>
                </c:pt>
                <c:pt idx="75">
                  <c:v>107</c:v>
                </c:pt>
                <c:pt idx="76">
                  <c:v>106</c:v>
                </c:pt>
                <c:pt idx="77">
                  <c:v>105</c:v>
                </c:pt>
                <c:pt idx="78">
                  <c:v>104</c:v>
                </c:pt>
                <c:pt idx="79">
                  <c:v>103</c:v>
                </c:pt>
                <c:pt idx="80">
                  <c:v>102</c:v>
                </c:pt>
                <c:pt idx="81">
                  <c:v>101</c:v>
                </c:pt>
                <c:pt idx="82">
                  <c:v>100</c:v>
                </c:pt>
                <c:pt idx="83">
                  <c:v>99</c:v>
                </c:pt>
                <c:pt idx="84">
                  <c:v>98</c:v>
                </c:pt>
                <c:pt idx="85">
                  <c:v>97</c:v>
                </c:pt>
                <c:pt idx="86">
                  <c:v>96</c:v>
                </c:pt>
                <c:pt idx="87">
                  <c:v>95</c:v>
                </c:pt>
                <c:pt idx="88">
                  <c:v>94</c:v>
                </c:pt>
                <c:pt idx="89">
                  <c:v>93</c:v>
                </c:pt>
                <c:pt idx="90">
                  <c:v>92</c:v>
                </c:pt>
                <c:pt idx="91">
                  <c:v>91</c:v>
                </c:pt>
                <c:pt idx="92">
                  <c:v>90</c:v>
                </c:pt>
                <c:pt idx="93">
                  <c:v>89</c:v>
                </c:pt>
                <c:pt idx="94">
                  <c:v>88</c:v>
                </c:pt>
                <c:pt idx="95">
                  <c:v>87</c:v>
                </c:pt>
                <c:pt idx="96">
                  <c:v>86</c:v>
                </c:pt>
                <c:pt idx="97">
                  <c:v>85</c:v>
                </c:pt>
                <c:pt idx="98">
                  <c:v>84</c:v>
                </c:pt>
                <c:pt idx="99">
                  <c:v>83</c:v>
                </c:pt>
                <c:pt idx="100">
                  <c:v>82</c:v>
                </c:pt>
                <c:pt idx="101">
                  <c:v>81</c:v>
                </c:pt>
                <c:pt idx="102">
                  <c:v>80</c:v>
                </c:pt>
                <c:pt idx="103">
                  <c:v>79</c:v>
                </c:pt>
                <c:pt idx="104">
                  <c:v>78</c:v>
                </c:pt>
                <c:pt idx="105">
                  <c:v>77</c:v>
                </c:pt>
                <c:pt idx="106">
                  <c:v>76</c:v>
                </c:pt>
                <c:pt idx="107">
                  <c:v>75</c:v>
                </c:pt>
                <c:pt idx="108">
                  <c:v>74</c:v>
                </c:pt>
                <c:pt idx="109">
                  <c:v>73</c:v>
                </c:pt>
                <c:pt idx="110">
                  <c:v>72</c:v>
                </c:pt>
                <c:pt idx="111">
                  <c:v>71</c:v>
                </c:pt>
                <c:pt idx="112">
                  <c:v>70</c:v>
                </c:pt>
                <c:pt idx="113">
                  <c:v>69</c:v>
                </c:pt>
                <c:pt idx="114">
                  <c:v>68</c:v>
                </c:pt>
                <c:pt idx="115">
                  <c:v>67</c:v>
                </c:pt>
                <c:pt idx="116">
                  <c:v>66</c:v>
                </c:pt>
                <c:pt idx="117">
                  <c:v>65</c:v>
                </c:pt>
                <c:pt idx="118">
                  <c:v>64</c:v>
                </c:pt>
                <c:pt idx="119">
                  <c:v>63</c:v>
                </c:pt>
                <c:pt idx="120">
                  <c:v>62</c:v>
                </c:pt>
                <c:pt idx="121">
                  <c:v>61</c:v>
                </c:pt>
                <c:pt idx="122">
                  <c:v>60</c:v>
                </c:pt>
                <c:pt idx="123">
                  <c:v>59</c:v>
                </c:pt>
                <c:pt idx="124">
                  <c:v>58</c:v>
                </c:pt>
                <c:pt idx="125">
                  <c:v>57</c:v>
                </c:pt>
                <c:pt idx="126">
                  <c:v>56</c:v>
                </c:pt>
                <c:pt idx="127">
                  <c:v>55</c:v>
                </c:pt>
                <c:pt idx="128">
                  <c:v>54</c:v>
                </c:pt>
                <c:pt idx="129">
                  <c:v>53</c:v>
                </c:pt>
                <c:pt idx="130">
                  <c:v>52</c:v>
                </c:pt>
                <c:pt idx="131">
                  <c:v>51</c:v>
                </c:pt>
                <c:pt idx="132">
                  <c:v>50</c:v>
                </c:pt>
                <c:pt idx="133">
                  <c:v>49</c:v>
                </c:pt>
                <c:pt idx="134">
                  <c:v>48</c:v>
                </c:pt>
                <c:pt idx="135">
                  <c:v>47</c:v>
                </c:pt>
                <c:pt idx="136">
                  <c:v>46</c:v>
                </c:pt>
                <c:pt idx="137">
                  <c:v>45</c:v>
                </c:pt>
                <c:pt idx="138">
                  <c:v>44</c:v>
                </c:pt>
                <c:pt idx="139">
                  <c:v>43</c:v>
                </c:pt>
                <c:pt idx="140">
                  <c:v>42</c:v>
                </c:pt>
                <c:pt idx="141">
                  <c:v>41</c:v>
                </c:pt>
                <c:pt idx="142">
                  <c:v>40</c:v>
                </c:pt>
                <c:pt idx="143">
                  <c:v>39</c:v>
                </c:pt>
                <c:pt idx="144">
                  <c:v>38</c:v>
                </c:pt>
                <c:pt idx="145">
                  <c:v>37</c:v>
                </c:pt>
                <c:pt idx="146">
                  <c:v>36</c:v>
                </c:pt>
                <c:pt idx="147">
                  <c:v>35</c:v>
                </c:pt>
                <c:pt idx="148">
                  <c:v>34</c:v>
                </c:pt>
                <c:pt idx="149">
                  <c:v>33</c:v>
                </c:pt>
                <c:pt idx="150">
                  <c:v>32</c:v>
                </c:pt>
                <c:pt idx="151">
                  <c:v>31</c:v>
                </c:pt>
                <c:pt idx="152">
                  <c:v>30</c:v>
                </c:pt>
                <c:pt idx="153">
                  <c:v>29</c:v>
                </c:pt>
                <c:pt idx="154">
                  <c:v>28</c:v>
                </c:pt>
                <c:pt idx="155">
                  <c:v>27</c:v>
                </c:pt>
                <c:pt idx="156">
                  <c:v>26</c:v>
                </c:pt>
                <c:pt idx="157">
                  <c:v>25</c:v>
                </c:pt>
                <c:pt idx="158">
                  <c:v>24</c:v>
                </c:pt>
                <c:pt idx="159">
                  <c:v>23</c:v>
                </c:pt>
                <c:pt idx="160">
                  <c:v>22</c:v>
                </c:pt>
                <c:pt idx="161">
                  <c:v>21</c:v>
                </c:pt>
                <c:pt idx="162">
                  <c:v>20</c:v>
                </c:pt>
                <c:pt idx="163">
                  <c:v>19</c:v>
                </c:pt>
                <c:pt idx="164">
                  <c:v>18</c:v>
                </c:pt>
                <c:pt idx="165">
                  <c:v>17</c:v>
                </c:pt>
                <c:pt idx="166">
                  <c:v>16</c:v>
                </c:pt>
                <c:pt idx="167">
                  <c:v>15</c:v>
                </c:pt>
                <c:pt idx="168">
                  <c:v>14</c:v>
                </c:pt>
                <c:pt idx="169">
                  <c:v>13</c:v>
                </c:pt>
                <c:pt idx="170">
                  <c:v>12</c:v>
                </c:pt>
                <c:pt idx="171">
                  <c:v>11</c:v>
                </c:pt>
                <c:pt idx="172">
                  <c:v>10</c:v>
                </c:pt>
                <c:pt idx="173">
                  <c:v>9</c:v>
                </c:pt>
              </c:numCache>
            </c:numRef>
          </c:xVal>
          <c:yVal>
            <c:numRef>
              <c:f>'SGI-detrending of age-detr SrCa'!$AG$4:$AG$267</c:f>
              <c:numCache>
                <c:formatCode>0.00</c:formatCode>
                <c:ptCount val="264"/>
                <c:pt idx="4">
                  <c:v>8.9894956100000005</c:v>
                </c:pt>
                <c:pt idx="5">
                  <c:v>9.0631263099999995</c:v>
                </c:pt>
                <c:pt idx="6">
                  <c:v>9.1577694600000008</c:v>
                </c:pt>
                <c:pt idx="7">
                  <c:v>9.2895369399999996</c:v>
                </c:pt>
                <c:pt idx="8">
                  <c:v>9.4663568999999992</c:v>
                </c:pt>
                <c:pt idx="9">
                  <c:v>9.70705901</c:v>
                </c:pt>
                <c:pt idx="10">
                  <c:v>10.0378448</c:v>
                </c:pt>
                <c:pt idx="11">
                  <c:v>10.4821513</c:v>
                </c:pt>
                <c:pt idx="12">
                  <c:v>11.039661799999999</c:v>
                </c:pt>
                <c:pt idx="13">
                  <c:v>11.698741200000001</c:v>
                </c:pt>
                <c:pt idx="14">
                  <c:v>12.437835700000001</c:v>
                </c:pt>
                <c:pt idx="15">
                  <c:v>13.2502771</c:v>
                </c:pt>
                <c:pt idx="16">
                  <c:v>14.136072800000001</c:v>
                </c:pt>
                <c:pt idx="17">
                  <c:v>15.0607469</c:v>
                </c:pt>
                <c:pt idx="18">
                  <c:v>15.9641205</c:v>
                </c:pt>
                <c:pt idx="19">
                  <c:v>16.786981699999998</c:v>
                </c:pt>
                <c:pt idx="20">
                  <c:v>17.5302565</c:v>
                </c:pt>
                <c:pt idx="21">
                  <c:v>18.205681599999998</c:v>
                </c:pt>
                <c:pt idx="22">
                  <c:v>18.813391599999999</c:v>
                </c:pt>
                <c:pt idx="23">
                  <c:v>19.312011500000001</c:v>
                </c:pt>
                <c:pt idx="24">
                  <c:v>19.643919199999999</c:v>
                </c:pt>
                <c:pt idx="25">
                  <c:v>19.7937689</c:v>
                </c:pt>
                <c:pt idx="26">
                  <c:v>19.789768899999999</c:v>
                </c:pt>
                <c:pt idx="27">
                  <c:v>19.668042</c:v>
                </c:pt>
                <c:pt idx="28">
                  <c:v>19.466548100000001</c:v>
                </c:pt>
                <c:pt idx="29">
                  <c:v>19.175548200000001</c:v>
                </c:pt>
                <c:pt idx="30">
                  <c:v>18.807993700000001</c:v>
                </c:pt>
                <c:pt idx="31">
                  <c:v>18.397909299999998</c:v>
                </c:pt>
                <c:pt idx="32">
                  <c:v>17.993327099999998</c:v>
                </c:pt>
                <c:pt idx="33">
                  <c:v>17.6030953</c:v>
                </c:pt>
                <c:pt idx="34">
                  <c:v>17.230561399999999</c:v>
                </c:pt>
                <c:pt idx="35">
                  <c:v>16.893003100000001</c:v>
                </c:pt>
                <c:pt idx="36">
                  <c:v>16.618667500000001</c:v>
                </c:pt>
                <c:pt idx="37">
                  <c:v>16.378858099999999</c:v>
                </c:pt>
                <c:pt idx="38">
                  <c:v>16.126638700000001</c:v>
                </c:pt>
                <c:pt idx="39">
                  <c:v>15.8352737</c:v>
                </c:pt>
                <c:pt idx="40">
                  <c:v>15.5529058</c:v>
                </c:pt>
                <c:pt idx="41">
                  <c:v>15.380690400000001</c:v>
                </c:pt>
                <c:pt idx="42">
                  <c:v>15.418458299999999</c:v>
                </c:pt>
                <c:pt idx="43">
                  <c:v>15.761980100000001</c:v>
                </c:pt>
                <c:pt idx="44">
                  <c:v>16.4540316</c:v>
                </c:pt>
                <c:pt idx="45">
                  <c:v>17.4794321</c:v>
                </c:pt>
                <c:pt idx="46">
                  <c:v>18.775421999999999</c:v>
                </c:pt>
                <c:pt idx="47">
                  <c:v>20.235270199999999</c:v>
                </c:pt>
                <c:pt idx="48">
                  <c:v>21.774318999999998</c:v>
                </c:pt>
                <c:pt idx="49">
                  <c:v>23.370380600000001</c:v>
                </c:pt>
                <c:pt idx="50">
                  <c:v>24.9841935</c:v>
                </c:pt>
                <c:pt idx="51">
                  <c:v>26.535987500000001</c:v>
                </c:pt>
                <c:pt idx="52">
                  <c:v>27.9385227</c:v>
                </c:pt>
                <c:pt idx="53">
                  <c:v>29.112476600000001</c:v>
                </c:pt>
                <c:pt idx="54">
                  <c:v>29.972770400000002</c:v>
                </c:pt>
                <c:pt idx="55">
                  <c:v>30.463283799999999</c:v>
                </c:pt>
                <c:pt idx="56">
                  <c:v>30.5295159</c:v>
                </c:pt>
                <c:pt idx="57">
                  <c:v>30.1812121</c:v>
                </c:pt>
                <c:pt idx="58">
                  <c:v>29.501895900000001</c:v>
                </c:pt>
                <c:pt idx="59">
                  <c:v>28.613290599999999</c:v>
                </c:pt>
                <c:pt idx="60">
                  <c:v>27.672766500000002</c:v>
                </c:pt>
                <c:pt idx="61">
                  <c:v>26.8421919</c:v>
                </c:pt>
                <c:pt idx="62">
                  <c:v>26.224889600000001</c:v>
                </c:pt>
                <c:pt idx="63">
                  <c:v>25.860339100000001</c:v>
                </c:pt>
                <c:pt idx="64">
                  <c:v>25.753541200000001</c:v>
                </c:pt>
                <c:pt idx="65">
                  <c:v>25.900290699999999</c:v>
                </c:pt>
                <c:pt idx="66">
                  <c:v>26.2537357</c:v>
                </c:pt>
                <c:pt idx="67">
                  <c:v>26.763615099999999</c:v>
                </c:pt>
                <c:pt idx="68">
                  <c:v>27.371344000000001</c:v>
                </c:pt>
                <c:pt idx="69">
                  <c:v>27.977536600000001</c:v>
                </c:pt>
                <c:pt idx="70">
                  <c:v>28.481490300000001</c:v>
                </c:pt>
                <c:pt idx="71">
                  <c:v>28.863109999999999</c:v>
                </c:pt>
                <c:pt idx="72">
                  <c:v>29.079719600000001</c:v>
                </c:pt>
                <c:pt idx="73">
                  <c:v>29.058880599999998</c:v>
                </c:pt>
                <c:pt idx="74">
                  <c:v>28.785564000000001</c:v>
                </c:pt>
                <c:pt idx="75">
                  <c:v>28.346789699999999</c:v>
                </c:pt>
                <c:pt idx="76">
                  <c:v>27.9095555</c:v>
                </c:pt>
                <c:pt idx="77">
                  <c:v>27.617215099999999</c:v>
                </c:pt>
                <c:pt idx="78">
                  <c:v>27.609106700000002</c:v>
                </c:pt>
                <c:pt idx="79">
                  <c:v>27.990487699999999</c:v>
                </c:pt>
                <c:pt idx="80">
                  <c:v>28.7981129</c:v>
                </c:pt>
                <c:pt idx="81">
                  <c:v>29.9949631</c:v>
                </c:pt>
                <c:pt idx="82">
                  <c:v>31.485745000000001</c:v>
                </c:pt>
                <c:pt idx="83">
                  <c:v>33.137287100000002</c:v>
                </c:pt>
                <c:pt idx="84">
                  <c:v>34.782382200000001</c:v>
                </c:pt>
                <c:pt idx="85">
                  <c:v>36.236470300000001</c:v>
                </c:pt>
                <c:pt idx="86">
                  <c:v>37.346722200000002</c:v>
                </c:pt>
                <c:pt idx="87">
                  <c:v>37.943693099999997</c:v>
                </c:pt>
                <c:pt idx="88">
                  <c:v>37.939315399999998</c:v>
                </c:pt>
                <c:pt idx="89">
                  <c:v>37.449285000000003</c:v>
                </c:pt>
                <c:pt idx="90">
                  <c:v>36.716169499999999</c:v>
                </c:pt>
                <c:pt idx="91">
                  <c:v>35.939445599999999</c:v>
                </c:pt>
                <c:pt idx="92">
                  <c:v>35.226824399999998</c:v>
                </c:pt>
                <c:pt idx="93">
                  <c:v>34.7440487</c:v>
                </c:pt>
                <c:pt idx="94">
                  <c:v>34.591348199999999</c:v>
                </c:pt>
                <c:pt idx="95">
                  <c:v>34.803308199999996</c:v>
                </c:pt>
                <c:pt idx="96">
                  <c:v>35.337981200000002</c:v>
                </c:pt>
                <c:pt idx="97">
                  <c:v>36.034764699999997</c:v>
                </c:pt>
                <c:pt idx="98">
                  <c:v>36.640442499999999</c:v>
                </c:pt>
                <c:pt idx="99">
                  <c:v>37.021873100000001</c:v>
                </c:pt>
                <c:pt idx="100">
                  <c:v>37.195437400000003</c:v>
                </c:pt>
                <c:pt idx="101">
                  <c:v>37.172304400000002</c:v>
                </c:pt>
                <c:pt idx="102">
                  <c:v>36.892313299999998</c:v>
                </c:pt>
                <c:pt idx="103">
                  <c:v>36.311119599999998</c:v>
                </c:pt>
                <c:pt idx="104">
                  <c:v>35.572299700000002</c:v>
                </c:pt>
                <c:pt idx="105">
                  <c:v>34.894855700000001</c:v>
                </c:pt>
                <c:pt idx="106">
                  <c:v>34.4679973</c:v>
                </c:pt>
                <c:pt idx="107">
                  <c:v>34.448478899999998</c:v>
                </c:pt>
                <c:pt idx="108">
                  <c:v>34.921537700000002</c:v>
                </c:pt>
                <c:pt idx="109">
                  <c:v>35.8867969</c:v>
                </c:pt>
                <c:pt idx="110">
                  <c:v>37.256318399999998</c:v>
                </c:pt>
                <c:pt idx="111">
                  <c:v>38.905213699999997</c:v>
                </c:pt>
                <c:pt idx="112">
                  <c:v>40.739117499999999</c:v>
                </c:pt>
                <c:pt idx="113">
                  <c:v>42.676447600000003</c:v>
                </c:pt>
                <c:pt idx="114">
                  <c:v>44.691721000000001</c:v>
                </c:pt>
                <c:pt idx="115">
                  <c:v>46.724592299999998</c:v>
                </c:pt>
                <c:pt idx="116">
                  <c:v>48.648891900000002</c:v>
                </c:pt>
                <c:pt idx="117">
                  <c:v>50.267871700000001</c:v>
                </c:pt>
                <c:pt idx="118">
                  <c:v>51.516517</c:v>
                </c:pt>
                <c:pt idx="119">
                  <c:v>52.476338900000002</c:v>
                </c:pt>
                <c:pt idx="120">
                  <c:v>53.130447099999998</c:v>
                </c:pt>
                <c:pt idx="121">
                  <c:v>53.490873499999999</c:v>
                </c:pt>
                <c:pt idx="122">
                  <c:v>53.700137699999999</c:v>
                </c:pt>
                <c:pt idx="123">
                  <c:v>54.131053000000001</c:v>
                </c:pt>
                <c:pt idx="124">
                  <c:v>54.982436100000001</c:v>
                </c:pt>
                <c:pt idx="125">
                  <c:v>56.1984475</c:v>
                </c:pt>
                <c:pt idx="126">
                  <c:v>57.582738800000001</c:v>
                </c:pt>
                <c:pt idx="127">
                  <c:v>58.938019300000001</c:v>
                </c:pt>
                <c:pt idx="128">
                  <c:v>60.169869900000002</c:v>
                </c:pt>
                <c:pt idx="129">
                  <c:v>61.3260109</c:v>
                </c:pt>
                <c:pt idx="130">
                  <c:v>62.317219199999997</c:v>
                </c:pt>
                <c:pt idx="131">
                  <c:v>63.065328899999997</c:v>
                </c:pt>
                <c:pt idx="132">
                  <c:v>63.791991000000003</c:v>
                </c:pt>
                <c:pt idx="133">
                  <c:v>64.806030199999995</c:v>
                </c:pt>
                <c:pt idx="134">
                  <c:v>66.339345300000005</c:v>
                </c:pt>
                <c:pt idx="135">
                  <c:v>68.445150699999999</c:v>
                </c:pt>
                <c:pt idx="136">
                  <c:v>70.956757499999995</c:v>
                </c:pt>
                <c:pt idx="137">
                  <c:v>73.767108300000004</c:v>
                </c:pt>
                <c:pt idx="138">
                  <c:v>76.5452358</c:v>
                </c:pt>
                <c:pt idx="139">
                  <c:v>78.949512600000006</c:v>
                </c:pt>
                <c:pt idx="140">
                  <c:v>80.7482562</c:v>
                </c:pt>
                <c:pt idx="141">
                  <c:v>81.969580399999998</c:v>
                </c:pt>
                <c:pt idx="142">
                  <c:v>82.815561400000007</c:v>
                </c:pt>
                <c:pt idx="143">
                  <c:v>83.286059399999999</c:v>
                </c:pt>
                <c:pt idx="144">
                  <c:v>83.553435100000002</c:v>
                </c:pt>
                <c:pt idx="145">
                  <c:v>83.8634141</c:v>
                </c:pt>
                <c:pt idx="146">
                  <c:v>84.328462799999997</c:v>
                </c:pt>
                <c:pt idx="147">
                  <c:v>85.013919000000001</c:v>
                </c:pt>
                <c:pt idx="148">
                  <c:v>86.299650299999996</c:v>
                </c:pt>
                <c:pt idx="149">
                  <c:v>88.708119400000001</c:v>
                </c:pt>
                <c:pt idx="150">
                  <c:v>92.733274800000004</c:v>
                </c:pt>
                <c:pt idx="151">
                  <c:v>98.773194000000004</c:v>
                </c:pt>
                <c:pt idx="152">
                  <c:v>106.86748299999999</c:v>
                </c:pt>
                <c:pt idx="153">
                  <c:v>116.808171</c:v>
                </c:pt>
                <c:pt idx="154">
                  <c:v>128.195334</c:v>
                </c:pt>
                <c:pt idx="155">
                  <c:v>140.54618600000001</c:v>
                </c:pt>
                <c:pt idx="156">
                  <c:v>153.51740000000001</c:v>
                </c:pt>
                <c:pt idx="157">
                  <c:v>166.85653300000001</c:v>
                </c:pt>
                <c:pt idx="158">
                  <c:v>180.41276500000001</c:v>
                </c:pt>
                <c:pt idx="159">
                  <c:v>193.99490800000001</c:v>
                </c:pt>
                <c:pt idx="160">
                  <c:v>207.524632</c:v>
                </c:pt>
                <c:pt idx="161">
                  <c:v>221.12667300000001</c:v>
                </c:pt>
                <c:pt idx="162">
                  <c:v>235.011134</c:v>
                </c:pt>
                <c:pt idx="163">
                  <c:v>249.50858299999999</c:v>
                </c:pt>
                <c:pt idx="164">
                  <c:v>264.886458</c:v>
                </c:pt>
                <c:pt idx="165">
                  <c:v>282.24323600000002</c:v>
                </c:pt>
                <c:pt idx="166">
                  <c:v>302.89911599999999</c:v>
                </c:pt>
                <c:pt idx="167">
                  <c:v>327.998085</c:v>
                </c:pt>
                <c:pt idx="168">
                  <c:v>357.94113700000003</c:v>
                </c:pt>
                <c:pt idx="169">
                  <c:v>392.10648800000001</c:v>
                </c:pt>
                <c:pt idx="170">
                  <c:v>429.66996999999998</c:v>
                </c:pt>
                <c:pt idx="171">
                  <c:v>469.79029000000003</c:v>
                </c:pt>
                <c:pt idx="172">
                  <c:v>511.28703999999999</c:v>
                </c:pt>
                <c:pt idx="173">
                  <c:v>553.14013299999999</c:v>
                </c:pt>
              </c:numCache>
            </c:numRef>
          </c:yVal>
          <c:smooth val="0"/>
          <c:extLst>
            <c:ext xmlns:c16="http://schemas.microsoft.com/office/drawing/2014/chart" uri="{C3380CC4-5D6E-409C-BE32-E72D297353CC}">
              <c16:uniqueId val="{00000001-DA37-4720-AD7C-E51A858DF595}"/>
            </c:ext>
          </c:extLst>
        </c:ser>
        <c:dLbls>
          <c:showLegendKey val="0"/>
          <c:showVal val="0"/>
          <c:showCatName val="0"/>
          <c:showSerName val="0"/>
          <c:showPercent val="0"/>
          <c:showBubbleSize val="0"/>
        </c:dLbls>
        <c:axId val="1105343032"/>
        <c:axId val="1436885136"/>
      </c:scatterChart>
      <c:valAx>
        <c:axId val="1105343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85136"/>
        <c:crosses val="autoZero"/>
        <c:crossBetween val="midCat"/>
      </c:valAx>
      <c:valAx>
        <c:axId val="1436885136"/>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53430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'SGI-detrending of age-detr SrCa'!$AP$4:$AP$267</c:f>
              <c:numCache>
                <c:formatCode>General</c:formatCode>
                <c:ptCount val="264"/>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pt idx="73">
                  <c:v>7</c:v>
                </c:pt>
                <c:pt idx="74">
                  <c:v>6</c:v>
                </c:pt>
              </c:numCache>
            </c:numRef>
          </c:xVal>
          <c:yVal>
            <c:numRef>
              <c:f>'SGI-detrending of age-detr SrCa'!$AQ$4:$AQ$267</c:f>
              <c:numCache>
                <c:formatCode>General</c:formatCode>
                <c:ptCount val="264"/>
                <c:pt idx="2">
                  <c:v>17.34</c:v>
                </c:pt>
                <c:pt idx="3">
                  <c:v>24.565000000000001</c:v>
                </c:pt>
                <c:pt idx="4">
                  <c:v>26.01</c:v>
                </c:pt>
                <c:pt idx="5">
                  <c:v>20.23</c:v>
                </c:pt>
                <c:pt idx="6">
                  <c:v>20.23</c:v>
                </c:pt>
                <c:pt idx="7">
                  <c:v>34.68</c:v>
                </c:pt>
                <c:pt idx="8">
                  <c:v>34.68</c:v>
                </c:pt>
                <c:pt idx="9">
                  <c:v>36.125</c:v>
                </c:pt>
                <c:pt idx="10">
                  <c:v>28.900000000000002</c:v>
                </c:pt>
                <c:pt idx="11">
                  <c:v>26.01</c:v>
                </c:pt>
                <c:pt idx="12">
                  <c:v>33.234999999999999</c:v>
                </c:pt>
                <c:pt idx="13">
                  <c:v>41.905000000000001</c:v>
                </c:pt>
                <c:pt idx="14">
                  <c:v>34.68</c:v>
                </c:pt>
                <c:pt idx="15">
                  <c:v>28.900000000000002</c:v>
                </c:pt>
                <c:pt idx="16">
                  <c:v>18.785</c:v>
                </c:pt>
                <c:pt idx="17">
                  <c:v>17.34</c:v>
                </c:pt>
                <c:pt idx="18">
                  <c:v>39.015000000000001</c:v>
                </c:pt>
                <c:pt idx="19">
                  <c:v>33.234999999999999</c:v>
                </c:pt>
                <c:pt idx="20">
                  <c:v>26.01</c:v>
                </c:pt>
                <c:pt idx="21">
                  <c:v>27.455000000000002</c:v>
                </c:pt>
                <c:pt idx="22">
                  <c:v>36.125</c:v>
                </c:pt>
                <c:pt idx="23">
                  <c:v>62.135000000000005</c:v>
                </c:pt>
                <c:pt idx="24">
                  <c:v>53.465000000000003</c:v>
                </c:pt>
                <c:pt idx="25">
                  <c:v>53.465000000000003</c:v>
                </c:pt>
                <c:pt idx="26">
                  <c:v>53.465000000000003</c:v>
                </c:pt>
                <c:pt idx="27">
                  <c:v>33.234999999999999</c:v>
                </c:pt>
                <c:pt idx="28">
                  <c:v>39.015000000000001</c:v>
                </c:pt>
                <c:pt idx="29">
                  <c:v>36.125</c:v>
                </c:pt>
                <c:pt idx="30">
                  <c:v>70.805000000000007</c:v>
                </c:pt>
                <c:pt idx="31">
                  <c:v>11.56</c:v>
                </c:pt>
                <c:pt idx="32">
                  <c:v>47.685000000000002</c:v>
                </c:pt>
                <c:pt idx="33">
                  <c:v>36.125</c:v>
                </c:pt>
                <c:pt idx="34">
                  <c:v>62.135000000000005</c:v>
                </c:pt>
                <c:pt idx="35">
                  <c:v>44.795000000000002</c:v>
                </c:pt>
                <c:pt idx="36">
                  <c:v>43.35</c:v>
                </c:pt>
                <c:pt idx="37">
                  <c:v>50.575000000000003</c:v>
                </c:pt>
                <c:pt idx="38">
                  <c:v>66.47</c:v>
                </c:pt>
                <c:pt idx="39">
                  <c:v>53.465000000000003</c:v>
                </c:pt>
                <c:pt idx="40">
                  <c:v>56.355000000000004</c:v>
                </c:pt>
                <c:pt idx="41">
                  <c:v>46.24</c:v>
                </c:pt>
                <c:pt idx="42">
                  <c:v>18.785</c:v>
                </c:pt>
                <c:pt idx="43">
                  <c:v>47.685000000000002</c:v>
                </c:pt>
                <c:pt idx="44">
                  <c:v>43.35</c:v>
                </c:pt>
                <c:pt idx="45">
                  <c:v>47.685000000000002</c:v>
                </c:pt>
                <c:pt idx="46">
                  <c:v>73.695000000000007</c:v>
                </c:pt>
                <c:pt idx="47">
                  <c:v>86.7</c:v>
                </c:pt>
                <c:pt idx="48">
                  <c:v>76.585000000000008</c:v>
                </c:pt>
                <c:pt idx="49">
                  <c:v>60.690000000000005</c:v>
                </c:pt>
                <c:pt idx="50">
                  <c:v>66.47</c:v>
                </c:pt>
                <c:pt idx="51">
                  <c:v>76.585000000000008</c:v>
                </c:pt>
                <c:pt idx="52">
                  <c:v>69.36</c:v>
                </c:pt>
                <c:pt idx="53">
                  <c:v>112.71000000000001</c:v>
                </c:pt>
                <c:pt idx="54">
                  <c:v>99.704999999999998</c:v>
                </c:pt>
                <c:pt idx="55">
                  <c:v>96.814999999999998</c:v>
                </c:pt>
                <c:pt idx="56">
                  <c:v>101.15</c:v>
                </c:pt>
                <c:pt idx="57">
                  <c:v>80.92</c:v>
                </c:pt>
                <c:pt idx="58">
                  <c:v>99.704999999999998</c:v>
                </c:pt>
                <c:pt idx="59">
                  <c:v>99.704999999999998</c:v>
                </c:pt>
                <c:pt idx="60">
                  <c:v>98.26</c:v>
                </c:pt>
                <c:pt idx="61">
                  <c:v>79.475000000000009</c:v>
                </c:pt>
                <c:pt idx="62">
                  <c:v>190.74</c:v>
                </c:pt>
                <c:pt idx="63">
                  <c:v>195.07500000000002</c:v>
                </c:pt>
                <c:pt idx="64">
                  <c:v>192.185</c:v>
                </c:pt>
                <c:pt idx="65">
                  <c:v>222.53</c:v>
                </c:pt>
                <c:pt idx="66">
                  <c:v>248.54000000000002</c:v>
                </c:pt>
                <c:pt idx="67">
                  <c:v>248.54000000000002</c:v>
                </c:pt>
                <c:pt idx="68">
                  <c:v>488.41</c:v>
                </c:pt>
                <c:pt idx="69">
                  <c:v>748.51</c:v>
                </c:pt>
                <c:pt idx="70">
                  <c:v>489.85500000000002</c:v>
                </c:pt>
                <c:pt idx="71">
                  <c:v>723.94500000000005</c:v>
                </c:pt>
                <c:pt idx="72">
                  <c:v>641.58000000000004</c:v>
                </c:pt>
                <c:pt idx="73">
                  <c:v>853.995</c:v>
                </c:pt>
                <c:pt idx="74">
                  <c:v>644.47</c:v>
                </c:pt>
              </c:numCache>
            </c:numRef>
          </c:yVal>
          <c:smooth val="0"/>
          <c:extLst>
            <c:ext xmlns:c16="http://schemas.microsoft.com/office/drawing/2014/chart" uri="{C3380CC4-5D6E-409C-BE32-E72D297353CC}">
              <c16:uniqueId val="{00000000-0E5D-4A44-89E3-64C4DC6682D1}"/>
            </c:ext>
          </c:extLst>
        </c:ser>
        <c:ser>
          <c:idx val="1"/>
          <c:order val="1"/>
          <c:spPr>
            <a:ln w="25400" cap="rnd">
              <a:noFill/>
              <a:round/>
            </a:ln>
            <a:effectLst/>
          </c:spPr>
          <c:marker>
            <c:symbol val="circle"/>
            <c:size val="5"/>
            <c:spPr>
              <a:solidFill>
                <a:schemeClr val="accent2"/>
              </a:solidFill>
              <a:ln w="9525">
                <a:solidFill>
                  <a:schemeClr val="accent2"/>
                </a:solidFill>
              </a:ln>
              <a:effectLst/>
            </c:spPr>
          </c:marker>
          <c:xVal>
            <c:numRef>
              <c:f>'SGI-detrending of age-detr SrCa'!$AP$4:$AP$267</c:f>
              <c:numCache>
                <c:formatCode>General</c:formatCode>
                <c:ptCount val="264"/>
                <c:pt idx="0">
                  <c:v>80</c:v>
                </c:pt>
                <c:pt idx="1">
                  <c:v>79</c:v>
                </c:pt>
                <c:pt idx="2">
                  <c:v>78</c:v>
                </c:pt>
                <c:pt idx="3">
                  <c:v>77</c:v>
                </c:pt>
                <c:pt idx="4">
                  <c:v>76</c:v>
                </c:pt>
                <c:pt idx="5">
                  <c:v>75</c:v>
                </c:pt>
                <c:pt idx="6">
                  <c:v>74</c:v>
                </c:pt>
                <c:pt idx="7">
                  <c:v>73</c:v>
                </c:pt>
                <c:pt idx="8">
                  <c:v>72</c:v>
                </c:pt>
                <c:pt idx="9">
                  <c:v>71</c:v>
                </c:pt>
                <c:pt idx="10">
                  <c:v>70</c:v>
                </c:pt>
                <c:pt idx="11">
                  <c:v>69</c:v>
                </c:pt>
                <c:pt idx="12">
                  <c:v>68</c:v>
                </c:pt>
                <c:pt idx="13">
                  <c:v>67</c:v>
                </c:pt>
                <c:pt idx="14">
                  <c:v>66</c:v>
                </c:pt>
                <c:pt idx="15">
                  <c:v>65</c:v>
                </c:pt>
                <c:pt idx="16">
                  <c:v>64</c:v>
                </c:pt>
                <c:pt idx="17">
                  <c:v>63</c:v>
                </c:pt>
                <c:pt idx="18">
                  <c:v>62</c:v>
                </c:pt>
                <c:pt idx="19">
                  <c:v>61</c:v>
                </c:pt>
                <c:pt idx="20">
                  <c:v>60</c:v>
                </c:pt>
                <c:pt idx="21">
                  <c:v>59</c:v>
                </c:pt>
                <c:pt idx="22">
                  <c:v>58</c:v>
                </c:pt>
                <c:pt idx="23">
                  <c:v>57</c:v>
                </c:pt>
                <c:pt idx="24">
                  <c:v>56</c:v>
                </c:pt>
                <c:pt idx="25">
                  <c:v>55</c:v>
                </c:pt>
                <c:pt idx="26">
                  <c:v>54</c:v>
                </c:pt>
                <c:pt idx="27">
                  <c:v>53</c:v>
                </c:pt>
                <c:pt idx="28">
                  <c:v>52</c:v>
                </c:pt>
                <c:pt idx="29">
                  <c:v>51</c:v>
                </c:pt>
                <c:pt idx="30">
                  <c:v>50</c:v>
                </c:pt>
                <c:pt idx="31">
                  <c:v>49</c:v>
                </c:pt>
                <c:pt idx="32">
                  <c:v>48</c:v>
                </c:pt>
                <c:pt idx="33">
                  <c:v>47</c:v>
                </c:pt>
                <c:pt idx="34">
                  <c:v>46</c:v>
                </c:pt>
                <c:pt idx="35">
                  <c:v>45</c:v>
                </c:pt>
                <c:pt idx="36">
                  <c:v>44</c:v>
                </c:pt>
                <c:pt idx="37">
                  <c:v>43</c:v>
                </c:pt>
                <c:pt idx="38">
                  <c:v>42</c:v>
                </c:pt>
                <c:pt idx="39">
                  <c:v>41</c:v>
                </c:pt>
                <c:pt idx="40">
                  <c:v>40</c:v>
                </c:pt>
                <c:pt idx="41">
                  <c:v>39</c:v>
                </c:pt>
                <c:pt idx="42">
                  <c:v>38</c:v>
                </c:pt>
                <c:pt idx="43">
                  <c:v>37</c:v>
                </c:pt>
                <c:pt idx="44">
                  <c:v>36</c:v>
                </c:pt>
                <c:pt idx="45">
                  <c:v>35</c:v>
                </c:pt>
                <c:pt idx="46">
                  <c:v>34</c:v>
                </c:pt>
                <c:pt idx="47">
                  <c:v>33</c:v>
                </c:pt>
                <c:pt idx="48">
                  <c:v>32</c:v>
                </c:pt>
                <c:pt idx="49">
                  <c:v>31</c:v>
                </c:pt>
                <c:pt idx="50">
                  <c:v>30</c:v>
                </c:pt>
                <c:pt idx="51">
                  <c:v>29</c:v>
                </c:pt>
                <c:pt idx="52">
                  <c:v>28</c:v>
                </c:pt>
                <c:pt idx="53">
                  <c:v>27</c:v>
                </c:pt>
                <c:pt idx="54">
                  <c:v>26</c:v>
                </c:pt>
                <c:pt idx="55">
                  <c:v>25</c:v>
                </c:pt>
                <c:pt idx="56">
                  <c:v>24</c:v>
                </c:pt>
                <c:pt idx="57">
                  <c:v>23</c:v>
                </c:pt>
                <c:pt idx="58">
                  <c:v>22</c:v>
                </c:pt>
                <c:pt idx="59">
                  <c:v>21</c:v>
                </c:pt>
                <c:pt idx="60">
                  <c:v>20</c:v>
                </c:pt>
                <c:pt idx="61">
                  <c:v>19</c:v>
                </c:pt>
                <c:pt idx="62">
                  <c:v>18</c:v>
                </c:pt>
                <c:pt idx="63">
                  <c:v>17</c:v>
                </c:pt>
                <c:pt idx="64">
                  <c:v>16</c:v>
                </c:pt>
                <c:pt idx="65">
                  <c:v>15</c:v>
                </c:pt>
                <c:pt idx="66">
                  <c:v>14</c:v>
                </c:pt>
                <c:pt idx="67">
                  <c:v>13</c:v>
                </c:pt>
                <c:pt idx="68">
                  <c:v>12</c:v>
                </c:pt>
                <c:pt idx="69">
                  <c:v>11</c:v>
                </c:pt>
                <c:pt idx="70">
                  <c:v>10</c:v>
                </c:pt>
                <c:pt idx="71">
                  <c:v>9</c:v>
                </c:pt>
                <c:pt idx="72">
                  <c:v>8</c:v>
                </c:pt>
                <c:pt idx="73">
                  <c:v>7</c:v>
                </c:pt>
                <c:pt idx="74">
                  <c:v>6</c:v>
                </c:pt>
              </c:numCache>
            </c:numRef>
          </c:xVal>
          <c:yVal>
            <c:numRef>
              <c:f>'SGI-detrending of age-detr SrCa'!$AR$4:$AR$267</c:f>
              <c:numCache>
                <c:formatCode>0.00</c:formatCode>
                <c:ptCount val="264"/>
                <c:pt idx="2">
                  <c:v>19.324334400000001</c:v>
                </c:pt>
                <c:pt idx="3">
                  <c:v>21.3444532</c:v>
                </c:pt>
                <c:pt idx="4">
                  <c:v>23.1999876</c:v>
                </c:pt>
                <c:pt idx="5">
                  <c:v>25.023711299999999</c:v>
                </c:pt>
                <c:pt idx="6">
                  <c:v>27.131579599999998</c:v>
                </c:pt>
                <c:pt idx="7">
                  <c:v>29.3986631</c:v>
                </c:pt>
                <c:pt idx="8">
                  <c:v>31.186149199999999</c:v>
                </c:pt>
                <c:pt idx="9">
                  <c:v>32.190963600000003</c:v>
                </c:pt>
                <c:pt idx="10">
                  <c:v>32.549483700000003</c:v>
                </c:pt>
                <c:pt idx="11">
                  <c:v>32.693328299999997</c:v>
                </c:pt>
                <c:pt idx="12">
                  <c:v>32.725396400000001</c:v>
                </c:pt>
                <c:pt idx="13">
                  <c:v>32.182507700000002</c:v>
                </c:pt>
                <c:pt idx="14">
                  <c:v>30.6976993</c:v>
                </c:pt>
                <c:pt idx="15">
                  <c:v>28.726068600000001</c:v>
                </c:pt>
                <c:pt idx="16">
                  <c:v>27.212093800000002</c:v>
                </c:pt>
                <c:pt idx="17">
                  <c:v>27.029210200000001</c:v>
                </c:pt>
                <c:pt idx="18">
                  <c:v>28.231790499999999</c:v>
                </c:pt>
                <c:pt idx="19">
                  <c:v>30.184435400000002</c:v>
                </c:pt>
                <c:pt idx="20">
                  <c:v>32.943288600000002</c:v>
                </c:pt>
                <c:pt idx="21">
                  <c:v>36.868673399999999</c:v>
                </c:pt>
                <c:pt idx="22">
                  <c:v>41.674809099999997</c:v>
                </c:pt>
                <c:pt idx="23">
                  <c:v>46.125833299999996</c:v>
                </c:pt>
                <c:pt idx="24">
                  <c:v>48.690202300000003</c:v>
                </c:pt>
                <c:pt idx="25">
                  <c:v>49.035142899999997</c:v>
                </c:pt>
                <c:pt idx="26">
                  <c:v>47.577107900000001</c:v>
                </c:pt>
                <c:pt idx="27">
                  <c:v>45.2703743</c:v>
                </c:pt>
                <c:pt idx="28">
                  <c:v>43.371387300000002</c:v>
                </c:pt>
                <c:pt idx="29">
                  <c:v>42.253360399999998</c:v>
                </c:pt>
                <c:pt idx="30">
                  <c:v>41.615111200000001</c:v>
                </c:pt>
                <c:pt idx="31">
                  <c:v>41.161522499999997</c:v>
                </c:pt>
                <c:pt idx="32">
                  <c:v>42.132940900000001</c:v>
                </c:pt>
                <c:pt idx="33">
                  <c:v>44.184327600000003</c:v>
                </c:pt>
                <c:pt idx="34">
                  <c:v>46.677825499999997</c:v>
                </c:pt>
                <c:pt idx="35">
                  <c:v>48.762812500000003</c:v>
                </c:pt>
                <c:pt idx="36">
                  <c:v>50.532376300000003</c:v>
                </c:pt>
                <c:pt idx="37">
                  <c:v>51.935656199999997</c:v>
                </c:pt>
                <c:pt idx="38">
                  <c:v>52.276413400000003</c:v>
                </c:pt>
                <c:pt idx="39">
                  <c:v>50.888132499999998</c:v>
                </c:pt>
                <c:pt idx="40">
                  <c:v>48.2031852</c:v>
                </c:pt>
                <c:pt idx="41">
                  <c:v>45.272695400000003</c:v>
                </c:pt>
                <c:pt idx="42">
                  <c:v>43.832835299999999</c:v>
                </c:pt>
                <c:pt idx="43">
                  <c:v>45.372926900000003</c:v>
                </c:pt>
                <c:pt idx="44">
                  <c:v>49.545868200000001</c:v>
                </c:pt>
                <c:pt idx="45">
                  <c:v>55.5877567</c:v>
                </c:pt>
                <c:pt idx="46">
                  <c:v>62.159118200000002</c:v>
                </c:pt>
                <c:pt idx="47">
                  <c:v>67.422657999999998</c:v>
                </c:pt>
                <c:pt idx="48">
                  <c:v>70.631015700000006</c:v>
                </c:pt>
                <c:pt idx="49">
                  <c:v>72.829430200000004</c:v>
                </c:pt>
                <c:pt idx="50">
                  <c:v>75.649697599999996</c:v>
                </c:pt>
                <c:pt idx="51">
                  <c:v>79.742348500000006</c:v>
                </c:pt>
                <c:pt idx="52">
                  <c:v>84.772249299999999</c:v>
                </c:pt>
                <c:pt idx="53">
                  <c:v>89.6989442</c:v>
                </c:pt>
                <c:pt idx="54">
                  <c:v>92.689981299999999</c:v>
                </c:pt>
                <c:pt idx="55">
                  <c:v>93.497969800000007</c:v>
                </c:pt>
                <c:pt idx="56">
                  <c:v>92.906142099999997</c:v>
                </c:pt>
                <c:pt idx="57">
                  <c:v>92.2383004</c:v>
                </c:pt>
                <c:pt idx="58">
                  <c:v>93.291492300000002</c:v>
                </c:pt>
                <c:pt idx="59">
                  <c:v>97.282613699999999</c:v>
                </c:pt>
                <c:pt idx="60">
                  <c:v>105.746117</c:v>
                </c:pt>
                <c:pt idx="61">
                  <c:v>120.379739</c:v>
                </c:pt>
                <c:pt idx="62">
                  <c:v>141.58457200000001</c:v>
                </c:pt>
                <c:pt idx="63">
                  <c:v>167.45083099999999</c:v>
                </c:pt>
                <c:pt idx="64">
                  <c:v>199.54293999999999</c:v>
                </c:pt>
                <c:pt idx="65">
                  <c:v>242.311205</c:v>
                </c:pt>
                <c:pt idx="66">
                  <c:v>299.79683899999998</c:v>
                </c:pt>
                <c:pt idx="67">
                  <c:v>373.43096800000001</c:v>
                </c:pt>
                <c:pt idx="68">
                  <c:v>458.018124</c:v>
                </c:pt>
                <c:pt idx="69">
                  <c:v>538.50101800000004</c:v>
                </c:pt>
                <c:pt idx="70">
                  <c:v>603.73892999999998</c:v>
                </c:pt>
                <c:pt idx="71">
                  <c:v>656.92719599999998</c:v>
                </c:pt>
                <c:pt idx="72">
                  <c:v>697.87851599999999</c:v>
                </c:pt>
                <c:pt idx="73">
                  <c:v>728.26052300000003</c:v>
                </c:pt>
                <c:pt idx="74">
                  <c:v>749.12609799999996</c:v>
                </c:pt>
              </c:numCache>
            </c:numRef>
          </c:yVal>
          <c:smooth val="0"/>
          <c:extLst>
            <c:ext xmlns:c16="http://schemas.microsoft.com/office/drawing/2014/chart" uri="{C3380CC4-5D6E-409C-BE32-E72D297353CC}">
              <c16:uniqueId val="{00000003-0E5D-4A44-89E3-64C4DC6682D1}"/>
            </c:ext>
          </c:extLst>
        </c:ser>
        <c:dLbls>
          <c:showLegendKey val="0"/>
          <c:showVal val="0"/>
          <c:showCatName val="0"/>
          <c:showSerName val="0"/>
          <c:showPercent val="0"/>
          <c:showBubbleSize val="0"/>
        </c:dLbls>
        <c:axId val="1105343032"/>
        <c:axId val="1436885136"/>
      </c:scatterChart>
      <c:valAx>
        <c:axId val="11053430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6885136"/>
        <c:crosses val="autoZero"/>
        <c:crossBetween val="midCat"/>
      </c:valAx>
      <c:valAx>
        <c:axId val="1436885136"/>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053430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xVal>
            <c:numRef>
              <c:f>'SGI-detrending of age-detr SrCa'!$I$4:$I$67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pt idx="61">
                  <c:v>9</c:v>
                </c:pt>
                <c:pt idx="62">
                  <c:v>8</c:v>
                </c:pt>
                <c:pt idx="63">
                  <c:v>7</c:v>
                </c:pt>
              </c:numCache>
            </c:numRef>
          </c:xVal>
          <c:yVal>
            <c:numRef>
              <c:f>'SGI-detrending of age-detr SrCa'!$M$4:$M$67</c:f>
              <c:numCache>
                <c:formatCode>0.00</c:formatCode>
                <c:ptCount val="64"/>
                <c:pt idx="0">
                  <c:v>-0.31573947077787795</c:v>
                </c:pt>
                <c:pt idx="1">
                  <c:v>0.20096089720331173</c:v>
                </c:pt>
                <c:pt idx="2">
                  <c:v>0.29432448042987142</c:v>
                </c:pt>
                <c:pt idx="3">
                  <c:v>0.29200318066365827</c:v>
                </c:pt>
                <c:pt idx="4">
                  <c:v>-8.9062605995008145E-3</c:v>
                </c:pt>
                <c:pt idx="5">
                  <c:v>-1.6168409831792614</c:v>
                </c:pt>
                <c:pt idx="6">
                  <c:v>0.46788747381181156</c:v>
                </c:pt>
                <c:pt idx="7">
                  <c:v>1.8018450717853354</c:v>
                </c:pt>
                <c:pt idx="8">
                  <c:v>-0.45991765771431897</c:v>
                </c:pt>
                <c:pt idx="9">
                  <c:v>-0.36234395968078653</c:v>
                </c:pt>
                <c:pt idx="10">
                  <c:v>-0.50770792286855271</c:v>
                </c:pt>
                <c:pt idx="11">
                  <c:v>-0.34813367868527467</c:v>
                </c:pt>
                <c:pt idx="12">
                  <c:v>0.16652318004762134</c:v>
                </c:pt>
                <c:pt idx="13">
                  <c:v>0.25073631876453101</c:v>
                </c:pt>
                <c:pt idx="14">
                  <c:v>1.791683266663642</c:v>
                </c:pt>
                <c:pt idx="15">
                  <c:v>-1.1230862873791003</c:v>
                </c:pt>
                <c:pt idx="16">
                  <c:v>-1.1886665126957681</c:v>
                </c:pt>
                <c:pt idx="17">
                  <c:v>-0.5185925498765025</c:v>
                </c:pt>
                <c:pt idx="18">
                  <c:v>2.0883352101627439</c:v>
                </c:pt>
                <c:pt idx="19">
                  <c:v>-0.16783514868220542</c:v>
                </c:pt>
                <c:pt idx="20">
                  <c:v>-1.1734059977744105</c:v>
                </c:pt>
                <c:pt idx="21">
                  <c:v>-0.50656136752332348</c:v>
                </c:pt>
                <c:pt idx="22">
                  <c:v>0.34660341807800904</c:v>
                </c:pt>
                <c:pt idx="23">
                  <c:v>0.78721498939761902</c:v>
                </c:pt>
                <c:pt idx="24">
                  <c:v>0.44854631135636686</c:v>
                </c:pt>
                <c:pt idx="25">
                  <c:v>-0.90745734127878752</c:v>
                </c:pt>
                <c:pt idx="26">
                  <c:v>0.64642554289942578</c:v>
                </c:pt>
                <c:pt idx="27">
                  <c:v>-0.7807002241703852</c:v>
                </c:pt>
                <c:pt idx="28">
                  <c:v>0.3944072651395194</c:v>
                </c:pt>
                <c:pt idx="29">
                  <c:v>-5.2290509399937441E-3</c:v>
                </c:pt>
                <c:pt idx="30">
                  <c:v>2.3583101326157854</c:v>
                </c:pt>
                <c:pt idx="31">
                  <c:v>-3.1496559275205325</c:v>
                </c:pt>
                <c:pt idx="32">
                  <c:v>-1.8018554463133912E-2</c:v>
                </c:pt>
                <c:pt idx="33">
                  <c:v>-0.77831724116063672</c:v>
                </c:pt>
                <c:pt idx="34">
                  <c:v>2.5671846002924514</c:v>
                </c:pt>
                <c:pt idx="35">
                  <c:v>-1.6841852252027627</c:v>
                </c:pt>
                <c:pt idx="36">
                  <c:v>-0.10666933585415474</c:v>
                </c:pt>
                <c:pt idx="37">
                  <c:v>0.98231065077321</c:v>
                </c:pt>
                <c:pt idx="38">
                  <c:v>-9.3156151607485652E-2</c:v>
                </c:pt>
                <c:pt idx="39">
                  <c:v>0.98219581025651703</c:v>
                </c:pt>
                <c:pt idx="40">
                  <c:v>-1.2302090716533376</c:v>
                </c:pt>
                <c:pt idx="41">
                  <c:v>0.39772399860459384</c:v>
                </c:pt>
                <c:pt idx="42">
                  <c:v>-0.42792202284526304</c:v>
                </c:pt>
                <c:pt idx="43">
                  <c:v>0.40049378173136641</c:v>
                </c:pt>
                <c:pt idx="44">
                  <c:v>-0.5154865906690721</c:v>
                </c:pt>
                <c:pt idx="45">
                  <c:v>-1.36833413294141</c:v>
                </c:pt>
                <c:pt idx="46">
                  <c:v>1.4990703450799667</c:v>
                </c:pt>
                <c:pt idx="47">
                  <c:v>1.173025703418451</c:v>
                </c:pt>
                <c:pt idx="48">
                  <c:v>-1.4748791028652146</c:v>
                </c:pt>
                <c:pt idx="49">
                  <c:v>-0.16723361860401678</c:v>
                </c:pt>
                <c:pt idx="50">
                  <c:v>7.615412624017466E-2</c:v>
                </c:pt>
                <c:pt idx="51">
                  <c:v>0.14984478188964398</c:v>
                </c:pt>
                <c:pt idx="52">
                  <c:v>0.35555922656048822</c:v>
                </c:pt>
                <c:pt idx="53">
                  <c:v>0.66653455266248107</c:v>
                </c:pt>
                <c:pt idx="54">
                  <c:v>-0.66343842948118381</c:v>
                </c:pt>
                <c:pt idx="55">
                  <c:v>-0.5402274485315911</c:v>
                </c:pt>
                <c:pt idx="56">
                  <c:v>0.51328079149567962</c:v>
                </c:pt>
                <c:pt idx="57">
                  <c:v>0.39538101903888323</c:v>
                </c:pt>
                <c:pt idx="58">
                  <c:v>0.26537322478512509</c:v>
                </c:pt>
                <c:pt idx="59">
                  <c:v>0.36348539943478542</c:v>
                </c:pt>
                <c:pt idx="60">
                  <c:v>-0.50777654623595703</c:v>
                </c:pt>
                <c:pt idx="61">
                  <c:v>-0.88938353769987766</c:v>
                </c:pt>
                <c:pt idx="62">
                  <c:v>7.4031551135018423E-3</c:v>
                </c:pt>
                <c:pt idx="63">
                  <c:v>0.47518944476509828</c:v>
                </c:pt>
              </c:numCache>
            </c:numRef>
          </c:yVal>
          <c:smooth val="0"/>
          <c:extLst>
            <c:ext xmlns:c16="http://schemas.microsoft.com/office/drawing/2014/chart" uri="{C3380CC4-5D6E-409C-BE32-E72D297353CC}">
              <c16:uniqueId val="{00000000-B28D-4F8D-8F98-21EBD7C5B7E7}"/>
            </c:ext>
          </c:extLst>
        </c:ser>
        <c:dLbls>
          <c:showLegendKey val="0"/>
          <c:showVal val="0"/>
          <c:showCatName val="0"/>
          <c:showSerName val="0"/>
          <c:showPercent val="0"/>
          <c:showBubbleSize val="0"/>
        </c:dLbls>
        <c:axId val="693338104"/>
        <c:axId val="693340072"/>
      </c:scatterChart>
      <c:valAx>
        <c:axId val="6933381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40072"/>
        <c:crosses val="autoZero"/>
        <c:crossBetween val="midCat"/>
      </c:valAx>
      <c:valAx>
        <c:axId val="6933400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333810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ICE120501AL1!$AZ$4:$AZ$67</c:f>
              <c:numCache>
                <c:formatCode>General</c:formatCode>
                <c:ptCount val="64"/>
                <c:pt idx="0">
                  <c:v>70</c:v>
                </c:pt>
                <c:pt idx="1">
                  <c:v>69</c:v>
                </c:pt>
                <c:pt idx="2">
                  <c:v>68</c:v>
                </c:pt>
                <c:pt idx="3">
                  <c:v>67</c:v>
                </c:pt>
                <c:pt idx="4">
                  <c:v>66</c:v>
                </c:pt>
                <c:pt idx="5">
                  <c:v>65</c:v>
                </c:pt>
                <c:pt idx="6">
                  <c:v>64</c:v>
                </c:pt>
                <c:pt idx="7">
                  <c:v>63</c:v>
                </c:pt>
                <c:pt idx="8">
                  <c:v>62</c:v>
                </c:pt>
                <c:pt idx="9">
                  <c:v>61</c:v>
                </c:pt>
                <c:pt idx="10">
                  <c:v>60</c:v>
                </c:pt>
                <c:pt idx="11">
                  <c:v>59</c:v>
                </c:pt>
                <c:pt idx="12">
                  <c:v>58</c:v>
                </c:pt>
                <c:pt idx="13">
                  <c:v>57</c:v>
                </c:pt>
                <c:pt idx="14">
                  <c:v>56</c:v>
                </c:pt>
                <c:pt idx="15">
                  <c:v>55</c:v>
                </c:pt>
                <c:pt idx="16">
                  <c:v>54</c:v>
                </c:pt>
                <c:pt idx="17">
                  <c:v>53</c:v>
                </c:pt>
                <c:pt idx="18">
                  <c:v>52</c:v>
                </c:pt>
                <c:pt idx="19">
                  <c:v>51</c:v>
                </c:pt>
                <c:pt idx="20">
                  <c:v>50</c:v>
                </c:pt>
                <c:pt idx="21">
                  <c:v>49</c:v>
                </c:pt>
                <c:pt idx="22">
                  <c:v>48</c:v>
                </c:pt>
                <c:pt idx="23">
                  <c:v>47</c:v>
                </c:pt>
                <c:pt idx="24">
                  <c:v>46</c:v>
                </c:pt>
                <c:pt idx="25">
                  <c:v>45</c:v>
                </c:pt>
                <c:pt idx="26">
                  <c:v>44</c:v>
                </c:pt>
                <c:pt idx="27">
                  <c:v>43</c:v>
                </c:pt>
                <c:pt idx="28">
                  <c:v>42</c:v>
                </c:pt>
                <c:pt idx="29">
                  <c:v>41</c:v>
                </c:pt>
                <c:pt idx="30">
                  <c:v>40</c:v>
                </c:pt>
                <c:pt idx="31">
                  <c:v>39</c:v>
                </c:pt>
                <c:pt idx="32">
                  <c:v>38</c:v>
                </c:pt>
                <c:pt idx="33">
                  <c:v>37</c:v>
                </c:pt>
                <c:pt idx="34">
                  <c:v>36</c:v>
                </c:pt>
                <c:pt idx="35">
                  <c:v>35</c:v>
                </c:pt>
                <c:pt idx="36">
                  <c:v>34</c:v>
                </c:pt>
                <c:pt idx="37">
                  <c:v>33</c:v>
                </c:pt>
                <c:pt idx="38">
                  <c:v>32</c:v>
                </c:pt>
                <c:pt idx="39">
                  <c:v>31</c:v>
                </c:pt>
                <c:pt idx="40">
                  <c:v>30</c:v>
                </c:pt>
                <c:pt idx="41">
                  <c:v>29</c:v>
                </c:pt>
                <c:pt idx="42">
                  <c:v>28</c:v>
                </c:pt>
                <c:pt idx="43">
                  <c:v>27</c:v>
                </c:pt>
                <c:pt idx="44">
                  <c:v>26</c:v>
                </c:pt>
                <c:pt idx="45">
                  <c:v>25</c:v>
                </c:pt>
                <c:pt idx="46">
                  <c:v>24</c:v>
                </c:pt>
                <c:pt idx="47">
                  <c:v>23</c:v>
                </c:pt>
                <c:pt idx="48">
                  <c:v>22</c:v>
                </c:pt>
                <c:pt idx="49">
                  <c:v>21</c:v>
                </c:pt>
                <c:pt idx="50">
                  <c:v>20</c:v>
                </c:pt>
                <c:pt idx="51">
                  <c:v>19</c:v>
                </c:pt>
                <c:pt idx="52">
                  <c:v>18</c:v>
                </c:pt>
                <c:pt idx="53">
                  <c:v>17</c:v>
                </c:pt>
                <c:pt idx="54">
                  <c:v>16</c:v>
                </c:pt>
                <c:pt idx="55">
                  <c:v>15</c:v>
                </c:pt>
                <c:pt idx="56">
                  <c:v>14</c:v>
                </c:pt>
                <c:pt idx="57">
                  <c:v>13</c:v>
                </c:pt>
                <c:pt idx="58">
                  <c:v>12</c:v>
                </c:pt>
                <c:pt idx="59">
                  <c:v>11</c:v>
                </c:pt>
                <c:pt idx="60">
                  <c:v>10</c:v>
                </c:pt>
              </c:numCache>
            </c:numRef>
          </c:xVal>
          <c:yVal>
            <c:numRef>
              <c:f>ICE120501AL1!$BA$4:$BA$67</c:f>
              <c:numCache>
                <c:formatCode>0.00</c:formatCode>
                <c:ptCount val="64"/>
                <c:pt idx="0">
                  <c:v>0.9440795051074079</c:v>
                </c:pt>
                <c:pt idx="1">
                  <c:v>0.90142742475115523</c:v>
                </c:pt>
                <c:pt idx="2">
                  <c:v>0.83388533011723187</c:v>
                </c:pt>
                <c:pt idx="3">
                  <c:v>0.78434023874401937</c:v>
                </c:pt>
                <c:pt idx="4">
                  <c:v>0.74572721262486963</c:v>
                </c:pt>
                <c:pt idx="5">
                  <c:v>0.77072189012628367</c:v>
                </c:pt>
                <c:pt idx="6">
                  <c:v>0.86096665387866433</c:v>
                </c:pt>
                <c:pt idx="7">
                  <c:v>0.86744157862047866</c:v>
                </c:pt>
                <c:pt idx="8">
                  <c:v>0.84317599451320324</c:v>
                </c:pt>
                <c:pt idx="9">
                  <c:v>0.85533012622689764</c:v>
                </c:pt>
                <c:pt idx="10">
                  <c:v>0.86333242657334164</c:v>
                </c:pt>
                <c:pt idx="11">
                  <c:v>0.9132728540274212</c:v>
                </c:pt>
                <c:pt idx="12">
                  <c:v>0.84793822579887046</c:v>
                </c:pt>
                <c:pt idx="13">
                  <c:v>0.73862481381030232</c:v>
                </c:pt>
                <c:pt idx="14">
                  <c:v>0.85396759898535268</c:v>
                </c:pt>
                <c:pt idx="15">
                  <c:v>0.83918030849954917</c:v>
                </c:pt>
                <c:pt idx="16">
                  <c:v>0.81552463451179802</c:v>
                </c:pt>
                <c:pt idx="17">
                  <c:v>0.84990005770133281</c:v>
                </c:pt>
                <c:pt idx="18">
                  <c:v>0.89844728230255588</c:v>
                </c:pt>
                <c:pt idx="19">
                  <c:v>0.7795962882673938</c:v>
                </c:pt>
                <c:pt idx="20">
                  <c:v>0.77026156283042957</c:v>
                </c:pt>
                <c:pt idx="21">
                  <c:v>0.73666368753592659</c:v>
                </c:pt>
                <c:pt idx="22">
                  <c:v>0.75054989804935335</c:v>
                </c:pt>
                <c:pt idx="23">
                  <c:v>0.76281608692298897</c:v>
                </c:pt>
                <c:pt idx="24">
                  <c:v>0.7729806382147496</c:v>
                </c:pt>
                <c:pt idx="25">
                  <c:v>0.77063335570648051</c:v>
                </c:pt>
                <c:pt idx="26">
                  <c:v>0.77306320631488146</c:v>
                </c:pt>
                <c:pt idx="27">
                  <c:v>0.70752510631096144</c:v>
                </c:pt>
                <c:pt idx="28">
                  <c:v>0.75338623626018197</c:v>
                </c:pt>
                <c:pt idx="29">
                  <c:v>0.75558009413013039</c:v>
                </c:pt>
                <c:pt idx="30">
                  <c:v>0.8949437946868587</c:v>
                </c:pt>
                <c:pt idx="31">
                  <c:v>0.8103903483600482</c:v>
                </c:pt>
                <c:pt idx="32">
                  <c:v>0.78838498632846254</c:v>
                </c:pt>
                <c:pt idx="33">
                  <c:v>0.74811853640814474</c:v>
                </c:pt>
                <c:pt idx="34">
                  <c:v>0.87030440571056544</c:v>
                </c:pt>
                <c:pt idx="35">
                  <c:v>0.75690270535646687</c:v>
                </c:pt>
                <c:pt idx="36">
                  <c:v>0.75165050862566174</c:v>
                </c:pt>
                <c:pt idx="37">
                  <c:v>0.75638673360684439</c:v>
                </c:pt>
                <c:pt idx="38">
                  <c:v>0.76472295147674008</c:v>
                </c:pt>
                <c:pt idx="39">
                  <c:v>0.79266980636221518</c:v>
                </c:pt>
                <c:pt idx="40">
                  <c:v>0.74535650080497529</c:v>
                </c:pt>
                <c:pt idx="41">
                  <c:v>0.80812564107691875</c:v>
                </c:pt>
                <c:pt idx="42">
                  <c:v>0.82810396317100088</c:v>
                </c:pt>
                <c:pt idx="43">
                  <c:v>0.79174745274703018</c:v>
                </c:pt>
                <c:pt idx="44">
                  <c:v>0.73110789251181219</c:v>
                </c:pt>
                <c:pt idx="45">
                  <c:v>0.78148609965804072</c:v>
                </c:pt>
                <c:pt idx="46">
                  <c:v>0.84631399093695614</c:v>
                </c:pt>
                <c:pt idx="47">
                  <c:v>0.83925970668661121</c:v>
                </c:pt>
                <c:pt idx="48">
                  <c:v>0.77270877160829299</c:v>
                </c:pt>
                <c:pt idx="49">
                  <c:v>0.78992597777250895</c:v>
                </c:pt>
                <c:pt idx="50">
                  <c:v>0.7893992491849684</c:v>
                </c:pt>
                <c:pt idx="51">
                  <c:v>0.79525783652525917</c:v>
                </c:pt>
                <c:pt idx="52">
                  <c:v>0.77473173669043782</c:v>
                </c:pt>
                <c:pt idx="53">
                  <c:v>0.82582273474721291</c:v>
                </c:pt>
                <c:pt idx="54">
                  <c:v>0.84749098655327448</c:v>
                </c:pt>
                <c:pt idx="55">
                  <c:v>0.84727688932506695</c:v>
                </c:pt>
                <c:pt idx="56">
                  <c:v>0.8047023569781212</c:v>
                </c:pt>
                <c:pt idx="57">
                  <c:v>0.79188367921719049</c:v>
                </c:pt>
                <c:pt idx="58">
                  <c:v>0.78992526841967692</c:v>
                </c:pt>
                <c:pt idx="59">
                  <c:v>0.806085317469865</c:v>
                </c:pt>
                <c:pt idx="60">
                  <c:v>0.80940728639961712</c:v>
                </c:pt>
              </c:numCache>
            </c:numRef>
          </c:yVal>
          <c:smooth val="0"/>
          <c:extLst>
            <c:ext xmlns:c16="http://schemas.microsoft.com/office/drawing/2014/chart" uri="{C3380CC4-5D6E-409C-BE32-E72D297353CC}">
              <c16:uniqueId val="{00000000-605B-47F5-AF30-080340F0B139}"/>
            </c:ext>
          </c:extLst>
        </c:ser>
        <c:dLbls>
          <c:showLegendKey val="0"/>
          <c:showVal val="0"/>
          <c:showCatName val="0"/>
          <c:showSerName val="0"/>
          <c:showPercent val="0"/>
          <c:showBubbleSize val="0"/>
        </c:dLbls>
        <c:axId val="1029938624"/>
        <c:axId val="1615077280"/>
      </c:scatterChart>
      <c:valAx>
        <c:axId val="102993862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5077280"/>
        <c:crosses val="autoZero"/>
        <c:crossBetween val="midCat"/>
      </c:valAx>
      <c:valAx>
        <c:axId val="161507728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993862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4479221347331584E-2"/>
                  <c:y val="-0.27700204141149021"/>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ICE120501AL1!$BK$4:$BK$67</c:f>
              <c:numCache>
                <c:formatCode>0.00</c:formatCode>
                <c:ptCount val="64"/>
                <c:pt idx="0">
                  <c:v>1.0005637934027403</c:v>
                </c:pt>
                <c:pt idx="1">
                  <c:v>0.95989633863992463</c:v>
                </c:pt>
                <c:pt idx="2">
                  <c:v>0.89433886959943831</c:v>
                </c:pt>
                <c:pt idx="3">
                  <c:v>0.84677840381966285</c:v>
                </c:pt>
                <c:pt idx="4">
                  <c:v>0.81015000329395015</c:v>
                </c:pt>
                <c:pt idx="5">
                  <c:v>0.83712930638880134</c:v>
                </c:pt>
                <c:pt idx="6">
                  <c:v>0.92935869573461904</c:v>
                </c:pt>
                <c:pt idx="7">
                  <c:v>0.93781824606987041</c:v>
                </c:pt>
                <c:pt idx="8">
                  <c:v>0.91553728755603203</c:v>
                </c:pt>
                <c:pt idx="9">
                  <c:v>0.92967604486316358</c:v>
                </c:pt>
                <c:pt idx="10">
                  <c:v>0.93966297080304462</c:v>
                </c:pt>
                <c:pt idx="11">
                  <c:v>0.99158802385056122</c:v>
                </c:pt>
                <c:pt idx="12">
                  <c:v>0.92823802121544752</c:v>
                </c:pt>
                <c:pt idx="13">
                  <c:v>0.82090923482031641</c:v>
                </c:pt>
                <c:pt idx="14">
                  <c:v>0.93823664558880382</c:v>
                </c:pt>
                <c:pt idx="15">
                  <c:v>0.92543398069643745</c:v>
                </c:pt>
                <c:pt idx="16">
                  <c:v>0.90376293230212335</c:v>
                </c:pt>
                <c:pt idx="17">
                  <c:v>0.94012298108509518</c:v>
                </c:pt>
                <c:pt idx="18">
                  <c:v>0.99065483127975529</c:v>
                </c:pt>
                <c:pt idx="19">
                  <c:v>0.87378846283803036</c:v>
                </c:pt>
                <c:pt idx="20">
                  <c:v>0.86643836299450316</c:v>
                </c:pt>
                <c:pt idx="21">
                  <c:v>0.83482511329343723</c:v>
                </c:pt>
                <c:pt idx="22">
                  <c:v>0.85069594940030102</c:v>
                </c:pt>
                <c:pt idx="23">
                  <c:v>0.86494676386737368</c:v>
                </c:pt>
                <c:pt idx="24">
                  <c:v>0.87709594075257136</c:v>
                </c:pt>
                <c:pt idx="25">
                  <c:v>0.8767332838377393</c:v>
                </c:pt>
                <c:pt idx="26">
                  <c:v>0.8811477600395774</c:v>
                </c:pt>
                <c:pt idx="27">
                  <c:v>0.81759428562909442</c:v>
                </c:pt>
                <c:pt idx="28">
                  <c:v>0.86544004117175199</c:v>
                </c:pt>
                <c:pt idx="29">
                  <c:v>0.86961852463513745</c:v>
                </c:pt>
                <c:pt idx="30">
                  <c:v>1.0109668507853029</c:v>
                </c:pt>
                <c:pt idx="31">
                  <c:v>0.92839803005192945</c:v>
                </c:pt>
                <c:pt idx="32">
                  <c:v>0.90837729361378083</c:v>
                </c:pt>
                <c:pt idx="33">
                  <c:v>0.87009546928690007</c:v>
                </c:pt>
                <c:pt idx="34">
                  <c:v>0.99426596418275781</c:v>
                </c:pt>
                <c:pt idx="35">
                  <c:v>0.88284888942209627</c:v>
                </c:pt>
                <c:pt idx="36">
                  <c:v>0.8795813182847283</c:v>
                </c:pt>
                <c:pt idx="37">
                  <c:v>0.88630216885934798</c:v>
                </c:pt>
                <c:pt idx="38">
                  <c:v>0.89662301232268071</c:v>
                </c:pt>
                <c:pt idx="39">
                  <c:v>0.92655449280159285</c:v>
                </c:pt>
                <c:pt idx="40">
                  <c:v>0.88122581283779</c:v>
                </c:pt>
                <c:pt idx="41">
                  <c:v>0.94597957870317062</c:v>
                </c:pt>
                <c:pt idx="42">
                  <c:v>0.96794252639068978</c:v>
                </c:pt>
                <c:pt idx="43">
                  <c:v>0.93357064156015612</c:v>
                </c:pt>
                <c:pt idx="44">
                  <c:v>0.87491570691837517</c:v>
                </c:pt>
                <c:pt idx="45">
                  <c:v>0.92727853965804075</c:v>
                </c:pt>
              </c:numCache>
            </c:numRef>
          </c:xVal>
          <c:yVal>
            <c:numRef>
              <c:f>ICE120501AL1!$BL$4:$BL$67</c:f>
              <c:numCache>
                <c:formatCode>0.00</c:formatCode>
                <c:ptCount val="64"/>
                <c:pt idx="0">
                  <c:v>4.9933334999999994</c:v>
                </c:pt>
                <c:pt idx="1">
                  <c:v>4.9658333333333333</c:v>
                </c:pt>
                <c:pt idx="2">
                  <c:v>4.7300000000000004</c:v>
                </c:pt>
                <c:pt idx="3">
                  <c:v>4.5391666666666666</c:v>
                </c:pt>
                <c:pt idx="4">
                  <c:v>4.3100001666666659</c:v>
                </c:pt>
                <c:pt idx="5">
                  <c:v>4.3191666666666668</c:v>
                </c:pt>
                <c:pt idx="6">
                  <c:v>5.3058333333333332</c:v>
                </c:pt>
                <c:pt idx="7">
                  <c:v>5.6700000000000008</c:v>
                </c:pt>
                <c:pt idx="8">
                  <c:v>4.3633333333333333</c:v>
                </c:pt>
                <c:pt idx="9">
                  <c:v>4.0324999999999998</c:v>
                </c:pt>
                <c:pt idx="10">
                  <c:v>4.2199999833333335</c:v>
                </c:pt>
                <c:pt idx="11">
                  <c:v>4.2650000000000006</c:v>
                </c:pt>
                <c:pt idx="12">
                  <c:v>3.6900001666666671</c:v>
                </c:pt>
                <c:pt idx="13">
                  <c:v>3.3183336333333333</c:v>
                </c:pt>
                <c:pt idx="14">
                  <c:v>3.9475001666666665</c:v>
                </c:pt>
                <c:pt idx="15">
                  <c:v>2.9950001666666668</c:v>
                </c:pt>
                <c:pt idx="16">
                  <c:v>4.3708333166666664</c:v>
                </c:pt>
                <c:pt idx="17">
                  <c:v>3.1441666500000003</c:v>
                </c:pt>
                <c:pt idx="18">
                  <c:v>3.7650000000000001</c:v>
                </c:pt>
                <c:pt idx="19">
                  <c:v>4.7225001666666664</c:v>
                </c:pt>
                <c:pt idx="20">
                  <c:v>4.1099999999999994</c:v>
                </c:pt>
                <c:pt idx="21">
                  <c:v>3.8175001666666666</c:v>
                </c:pt>
                <c:pt idx="22">
                  <c:v>3.4250000000000003</c:v>
                </c:pt>
                <c:pt idx="23">
                  <c:v>4.9058333333333328</c:v>
                </c:pt>
                <c:pt idx="24">
                  <c:v>4.1533334999999996</c:v>
                </c:pt>
                <c:pt idx="25">
                  <c:v>4.45</c:v>
                </c:pt>
                <c:pt idx="26">
                  <c:v>4.3500000000000005</c:v>
                </c:pt>
                <c:pt idx="27">
                  <c:v>3.2466666499999999</c:v>
                </c:pt>
                <c:pt idx="28">
                  <c:v>2.9491666666666667</c:v>
                </c:pt>
                <c:pt idx="29">
                  <c:v>3.2958333333333329</c:v>
                </c:pt>
                <c:pt idx="30">
                  <c:v>4.4783333333333335</c:v>
                </c:pt>
                <c:pt idx="31">
                  <c:v>3.2166666666666668</c:v>
                </c:pt>
                <c:pt idx="32">
                  <c:v>3.6391666666666667</c:v>
                </c:pt>
                <c:pt idx="33">
                  <c:v>3.5991666666666666</c:v>
                </c:pt>
                <c:pt idx="34">
                  <c:v>4.2683335000000007</c:v>
                </c:pt>
                <c:pt idx="35">
                  <c:v>3.5408333333333335</c:v>
                </c:pt>
                <c:pt idx="36">
                  <c:v>4.6591666666666667</c:v>
                </c:pt>
                <c:pt idx="37">
                  <c:v>4.0283333333333333</c:v>
                </c:pt>
                <c:pt idx="38">
                  <c:v>4.805000166666666</c:v>
                </c:pt>
                <c:pt idx="39">
                  <c:v>3.3450000166666665</c:v>
                </c:pt>
                <c:pt idx="40">
                  <c:v>3.2099999833333333</c:v>
                </c:pt>
                <c:pt idx="41">
                  <c:v>2.9108333000000002</c:v>
                </c:pt>
                <c:pt idx="42">
                  <c:v>2.3333334566666668</c:v>
                </c:pt>
                <c:pt idx="43">
                  <c:v>2.9725000166666669</c:v>
                </c:pt>
                <c:pt idx="44">
                  <c:v>4.0341666666666667</c:v>
                </c:pt>
                <c:pt idx="45">
                  <c:v>2.85</c:v>
                </c:pt>
                <c:pt idx="46">
                  <c:v>4.8033333333333337</c:v>
                </c:pt>
                <c:pt idx="47">
                  <c:v>4.2124999999999995</c:v>
                </c:pt>
                <c:pt idx="48">
                  <c:v>4.47</c:v>
                </c:pt>
                <c:pt idx="49">
                  <c:v>4.7608334999999995</c:v>
                </c:pt>
                <c:pt idx="50">
                  <c:v>5.5725000000000007</c:v>
                </c:pt>
                <c:pt idx="51">
                  <c:v>4.9716666666666667</c:v>
                </c:pt>
                <c:pt idx="52">
                  <c:v>4.498333333333334</c:v>
                </c:pt>
                <c:pt idx="53">
                  <c:v>5.2075000000000005</c:v>
                </c:pt>
                <c:pt idx="54">
                  <c:v>4.3258335000000008</c:v>
                </c:pt>
                <c:pt idx="55">
                  <c:v>4.4983335000000002</c:v>
                </c:pt>
                <c:pt idx="56">
                  <c:v>5.3808333333333325</c:v>
                </c:pt>
                <c:pt idx="57">
                  <c:v>5.34</c:v>
                </c:pt>
                <c:pt idx="58">
                  <c:v>4.1200001666666664</c:v>
                </c:pt>
                <c:pt idx="59">
                  <c:v>4.3425001666666665</c:v>
                </c:pt>
                <c:pt idx="60">
                  <c:v>4.3633335000000004</c:v>
                </c:pt>
                <c:pt idx="61">
                  <c:v>4.7175000000000002</c:v>
                </c:pt>
                <c:pt idx="62">
                  <c:v>4.6050001666666667</c:v>
                </c:pt>
                <c:pt idx="63">
                  <c:v>4.2225001666666664</c:v>
                </c:pt>
              </c:numCache>
            </c:numRef>
          </c:yVal>
          <c:smooth val="0"/>
          <c:extLst>
            <c:ext xmlns:c16="http://schemas.microsoft.com/office/drawing/2014/chart" uri="{C3380CC4-5D6E-409C-BE32-E72D297353CC}">
              <c16:uniqueId val="{00000001-5C26-41C6-A863-39BFF94B4680}"/>
            </c:ext>
          </c:extLst>
        </c:ser>
        <c:dLbls>
          <c:showLegendKey val="0"/>
          <c:showVal val="0"/>
          <c:showCatName val="0"/>
          <c:showSerName val="0"/>
          <c:showPercent val="0"/>
          <c:showBubbleSize val="0"/>
        </c:dLbls>
        <c:axId val="1652947080"/>
        <c:axId val="1652946096"/>
      </c:scatterChart>
      <c:valAx>
        <c:axId val="165294708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6096"/>
        <c:crosses val="autoZero"/>
        <c:crossBetween val="midCat"/>
      </c:valAx>
      <c:valAx>
        <c:axId val="165294609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29470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11" Type="http://schemas.openxmlformats.org/officeDocument/2006/relationships/chart" Target="../charts/chart35.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3.xml"/><Relationship Id="rId3" Type="http://schemas.openxmlformats.org/officeDocument/2006/relationships/chart" Target="../charts/chart38.xml"/><Relationship Id="rId7" Type="http://schemas.openxmlformats.org/officeDocument/2006/relationships/chart" Target="../charts/chart42.xml"/><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chart" Target="../charts/chart41.xml"/><Relationship Id="rId5" Type="http://schemas.openxmlformats.org/officeDocument/2006/relationships/chart" Target="../charts/chart40.xml"/><Relationship Id="rId4" Type="http://schemas.openxmlformats.org/officeDocument/2006/relationships/chart" Target="../charts/chart39.xml"/><Relationship Id="rId9"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8" Type="http://schemas.openxmlformats.org/officeDocument/2006/relationships/chart" Target="../charts/chart52.xml"/><Relationship Id="rId13" Type="http://schemas.openxmlformats.org/officeDocument/2006/relationships/chart" Target="../charts/chart57.xml"/><Relationship Id="rId3" Type="http://schemas.openxmlformats.org/officeDocument/2006/relationships/chart" Target="../charts/chart47.xml"/><Relationship Id="rId7" Type="http://schemas.openxmlformats.org/officeDocument/2006/relationships/chart" Target="../charts/chart51.xml"/><Relationship Id="rId12" Type="http://schemas.openxmlformats.org/officeDocument/2006/relationships/chart" Target="../charts/chart56.xml"/><Relationship Id="rId17" Type="http://schemas.openxmlformats.org/officeDocument/2006/relationships/chart" Target="../charts/chart61.xml"/><Relationship Id="rId2" Type="http://schemas.openxmlformats.org/officeDocument/2006/relationships/chart" Target="../charts/chart46.xml"/><Relationship Id="rId16" Type="http://schemas.openxmlformats.org/officeDocument/2006/relationships/chart" Target="../charts/chart60.xml"/><Relationship Id="rId1" Type="http://schemas.openxmlformats.org/officeDocument/2006/relationships/chart" Target="../charts/chart45.xml"/><Relationship Id="rId6" Type="http://schemas.openxmlformats.org/officeDocument/2006/relationships/chart" Target="../charts/chart50.xml"/><Relationship Id="rId11" Type="http://schemas.openxmlformats.org/officeDocument/2006/relationships/chart" Target="../charts/chart55.xml"/><Relationship Id="rId5" Type="http://schemas.openxmlformats.org/officeDocument/2006/relationships/chart" Target="../charts/chart49.xml"/><Relationship Id="rId15" Type="http://schemas.openxmlformats.org/officeDocument/2006/relationships/chart" Target="../charts/chart59.xml"/><Relationship Id="rId10" Type="http://schemas.openxmlformats.org/officeDocument/2006/relationships/chart" Target="../charts/chart54.xml"/><Relationship Id="rId4" Type="http://schemas.openxmlformats.org/officeDocument/2006/relationships/chart" Target="../charts/chart48.xml"/><Relationship Id="rId9" Type="http://schemas.openxmlformats.org/officeDocument/2006/relationships/chart" Target="../charts/chart53.xml"/><Relationship Id="rId14" Type="http://schemas.openxmlformats.org/officeDocument/2006/relationships/chart" Target="../charts/chart58.xml"/></Relationships>
</file>

<file path=xl/drawings/_rels/drawing5.xml.rels><?xml version="1.0" encoding="UTF-8" standalone="yes"?>
<Relationships xmlns="http://schemas.openxmlformats.org/package/2006/relationships"><Relationship Id="rId8" Type="http://schemas.openxmlformats.org/officeDocument/2006/relationships/chart" Target="../charts/chart69.xml"/><Relationship Id="rId3" Type="http://schemas.openxmlformats.org/officeDocument/2006/relationships/chart" Target="../charts/chart64.xml"/><Relationship Id="rId7" Type="http://schemas.openxmlformats.org/officeDocument/2006/relationships/chart" Target="../charts/chart68.xml"/><Relationship Id="rId2" Type="http://schemas.openxmlformats.org/officeDocument/2006/relationships/chart" Target="../charts/chart63.xml"/><Relationship Id="rId1" Type="http://schemas.openxmlformats.org/officeDocument/2006/relationships/chart" Target="../charts/chart62.xml"/><Relationship Id="rId6" Type="http://schemas.openxmlformats.org/officeDocument/2006/relationships/chart" Target="../charts/chart67.xml"/><Relationship Id="rId11" Type="http://schemas.openxmlformats.org/officeDocument/2006/relationships/chart" Target="../charts/chart72.xml"/><Relationship Id="rId5" Type="http://schemas.openxmlformats.org/officeDocument/2006/relationships/chart" Target="../charts/chart66.xml"/><Relationship Id="rId10" Type="http://schemas.openxmlformats.org/officeDocument/2006/relationships/chart" Target="../charts/chart71.xml"/><Relationship Id="rId4" Type="http://schemas.openxmlformats.org/officeDocument/2006/relationships/chart" Target="../charts/chart65.xml"/><Relationship Id="rId9" Type="http://schemas.openxmlformats.org/officeDocument/2006/relationships/chart" Target="../charts/chart70.xml"/></Relationships>
</file>

<file path=xl/drawings/drawing1.xml><?xml version="1.0" encoding="utf-8"?>
<xdr:wsDr xmlns:xdr="http://schemas.openxmlformats.org/drawingml/2006/spreadsheetDrawing" xmlns:a="http://schemas.openxmlformats.org/drawingml/2006/main">
  <xdr:twoCellAnchor>
    <xdr:from>
      <xdr:col>22</xdr:col>
      <xdr:colOff>69057</xdr:colOff>
      <xdr:row>16</xdr:row>
      <xdr:rowOff>45243</xdr:rowOff>
    </xdr:from>
    <xdr:to>
      <xdr:col>27</xdr:col>
      <xdr:colOff>564356</xdr:colOff>
      <xdr:row>31</xdr:row>
      <xdr:rowOff>5556</xdr:rowOff>
    </xdr:to>
    <xdr:graphicFrame macro="">
      <xdr:nvGraphicFramePr>
        <xdr:cNvPr id="2" name="Chart 1">
          <a:extLst>
            <a:ext uri="{FF2B5EF4-FFF2-40B4-BE49-F238E27FC236}">
              <a16:creationId xmlns:a16="http://schemas.microsoft.com/office/drawing/2014/main" id="{48C11876-BC06-4E7D-AAD3-0D8E4C6222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186764</xdr:colOff>
      <xdr:row>18</xdr:row>
      <xdr:rowOff>0</xdr:rowOff>
    </xdr:from>
    <xdr:to>
      <xdr:col>19</xdr:col>
      <xdr:colOff>513974</xdr:colOff>
      <xdr:row>32</xdr:row>
      <xdr:rowOff>145211</xdr:rowOff>
    </xdr:to>
    <xdr:graphicFrame macro="">
      <xdr:nvGraphicFramePr>
        <xdr:cNvPr id="3" name="Chart 2">
          <a:extLst>
            <a:ext uri="{FF2B5EF4-FFF2-40B4-BE49-F238E27FC236}">
              <a16:creationId xmlns:a16="http://schemas.microsoft.com/office/drawing/2014/main" id="{3393208B-95EA-41BD-9697-7A968450D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410883</xdr:colOff>
      <xdr:row>18</xdr:row>
      <xdr:rowOff>14941</xdr:rowOff>
    </xdr:from>
    <xdr:to>
      <xdr:col>13</xdr:col>
      <xdr:colOff>125505</xdr:colOff>
      <xdr:row>32</xdr:row>
      <xdr:rowOff>160151</xdr:rowOff>
    </xdr:to>
    <xdr:graphicFrame macro="">
      <xdr:nvGraphicFramePr>
        <xdr:cNvPr id="4" name="Chart 3">
          <a:extLst>
            <a:ext uri="{FF2B5EF4-FFF2-40B4-BE49-F238E27FC236}">
              <a16:creationId xmlns:a16="http://schemas.microsoft.com/office/drawing/2014/main" id="{02C1F1F9-32D7-48AB-B078-FAB38E344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18</xdr:row>
      <xdr:rowOff>0</xdr:rowOff>
    </xdr:from>
    <xdr:to>
      <xdr:col>6</xdr:col>
      <xdr:colOff>327210</xdr:colOff>
      <xdr:row>32</xdr:row>
      <xdr:rowOff>145210</xdr:rowOff>
    </xdr:to>
    <xdr:graphicFrame macro="">
      <xdr:nvGraphicFramePr>
        <xdr:cNvPr id="5" name="Chart 4">
          <a:extLst>
            <a:ext uri="{FF2B5EF4-FFF2-40B4-BE49-F238E27FC236}">
              <a16:creationId xmlns:a16="http://schemas.microsoft.com/office/drawing/2014/main" id="{7C5DFDEB-F67E-4E93-84C0-A82EF275B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44</xdr:col>
      <xdr:colOff>41043</xdr:colOff>
      <xdr:row>6</xdr:row>
      <xdr:rowOff>2848</xdr:rowOff>
    </xdr:from>
    <xdr:to>
      <xdr:col>49</xdr:col>
      <xdr:colOff>536342</xdr:colOff>
      <xdr:row>20</xdr:row>
      <xdr:rowOff>149645</xdr:rowOff>
    </xdr:to>
    <xdr:graphicFrame macro="">
      <xdr:nvGraphicFramePr>
        <xdr:cNvPr id="6" name="Chart 5">
          <a:extLst>
            <a:ext uri="{FF2B5EF4-FFF2-40B4-BE49-F238E27FC236}">
              <a16:creationId xmlns:a16="http://schemas.microsoft.com/office/drawing/2014/main" id="{FB33C63A-DA6F-4B9C-AADA-1C5B3088E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44</xdr:col>
      <xdr:colOff>137271</xdr:colOff>
      <xdr:row>21</xdr:row>
      <xdr:rowOff>72371</xdr:rowOff>
    </xdr:from>
    <xdr:to>
      <xdr:col>49</xdr:col>
      <xdr:colOff>493433</xdr:colOff>
      <xdr:row>36</xdr:row>
      <xdr:rowOff>43704</xdr:rowOff>
    </xdr:to>
    <xdr:graphicFrame macro="">
      <xdr:nvGraphicFramePr>
        <xdr:cNvPr id="7" name="Chart 6">
          <a:extLst>
            <a:ext uri="{FF2B5EF4-FFF2-40B4-BE49-F238E27FC236}">
              <a16:creationId xmlns:a16="http://schemas.microsoft.com/office/drawing/2014/main" id="{AAE2C1E9-73D4-47DC-B099-1C1739E1DB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51</xdr:col>
      <xdr:colOff>41043</xdr:colOff>
      <xdr:row>6</xdr:row>
      <xdr:rowOff>2848</xdr:rowOff>
    </xdr:from>
    <xdr:to>
      <xdr:col>56</xdr:col>
      <xdr:colOff>536342</xdr:colOff>
      <xdr:row>20</xdr:row>
      <xdr:rowOff>149645</xdr:rowOff>
    </xdr:to>
    <xdr:graphicFrame macro="">
      <xdr:nvGraphicFramePr>
        <xdr:cNvPr id="8" name="Chart 7">
          <a:extLst>
            <a:ext uri="{FF2B5EF4-FFF2-40B4-BE49-F238E27FC236}">
              <a16:creationId xmlns:a16="http://schemas.microsoft.com/office/drawing/2014/main" id="{920D981B-341A-4DE8-863C-6063C05805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51</xdr:col>
      <xdr:colOff>137271</xdr:colOff>
      <xdr:row>21</xdr:row>
      <xdr:rowOff>72371</xdr:rowOff>
    </xdr:from>
    <xdr:to>
      <xdr:col>56</xdr:col>
      <xdr:colOff>493433</xdr:colOff>
      <xdr:row>36</xdr:row>
      <xdr:rowOff>43704</xdr:rowOff>
    </xdr:to>
    <xdr:graphicFrame macro="">
      <xdr:nvGraphicFramePr>
        <xdr:cNvPr id="9" name="Chart 8">
          <a:extLst>
            <a:ext uri="{FF2B5EF4-FFF2-40B4-BE49-F238E27FC236}">
              <a16:creationId xmlns:a16="http://schemas.microsoft.com/office/drawing/2014/main" id="{A8FC22B1-A78C-4FD5-8F58-A69ADEBC4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58</xdr:col>
      <xdr:colOff>41043</xdr:colOff>
      <xdr:row>6</xdr:row>
      <xdr:rowOff>2848</xdr:rowOff>
    </xdr:from>
    <xdr:to>
      <xdr:col>63</xdr:col>
      <xdr:colOff>536342</xdr:colOff>
      <xdr:row>20</xdr:row>
      <xdr:rowOff>149645</xdr:rowOff>
    </xdr:to>
    <xdr:graphicFrame macro="">
      <xdr:nvGraphicFramePr>
        <xdr:cNvPr id="10" name="Chart 9">
          <a:extLst>
            <a:ext uri="{FF2B5EF4-FFF2-40B4-BE49-F238E27FC236}">
              <a16:creationId xmlns:a16="http://schemas.microsoft.com/office/drawing/2014/main" id="{630DC44B-8DC8-45E4-B4C8-E8D5883E3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58</xdr:col>
      <xdr:colOff>137271</xdr:colOff>
      <xdr:row>21</xdr:row>
      <xdr:rowOff>72371</xdr:rowOff>
    </xdr:from>
    <xdr:to>
      <xdr:col>63</xdr:col>
      <xdr:colOff>493433</xdr:colOff>
      <xdr:row>36</xdr:row>
      <xdr:rowOff>43704</xdr:rowOff>
    </xdr:to>
    <xdr:graphicFrame macro="">
      <xdr:nvGraphicFramePr>
        <xdr:cNvPr id="11" name="Chart 10">
          <a:extLst>
            <a:ext uri="{FF2B5EF4-FFF2-40B4-BE49-F238E27FC236}">
              <a16:creationId xmlns:a16="http://schemas.microsoft.com/office/drawing/2014/main" id="{D8011CEE-166F-4F08-B1F2-76510391A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29</xdr:col>
      <xdr:colOff>69057</xdr:colOff>
      <xdr:row>16</xdr:row>
      <xdr:rowOff>45243</xdr:rowOff>
    </xdr:from>
    <xdr:to>
      <xdr:col>34</xdr:col>
      <xdr:colOff>564356</xdr:colOff>
      <xdr:row>31</xdr:row>
      <xdr:rowOff>5556</xdr:rowOff>
    </xdr:to>
    <xdr:graphicFrame macro="">
      <xdr:nvGraphicFramePr>
        <xdr:cNvPr id="12" name="Chart 11">
          <a:extLst>
            <a:ext uri="{FF2B5EF4-FFF2-40B4-BE49-F238E27FC236}">
              <a16:creationId xmlns:a16="http://schemas.microsoft.com/office/drawing/2014/main" id="{13000018-A2F5-4E75-A0F0-60A3E692F4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36</xdr:col>
      <xdr:colOff>69057</xdr:colOff>
      <xdr:row>16</xdr:row>
      <xdr:rowOff>45243</xdr:rowOff>
    </xdr:from>
    <xdr:to>
      <xdr:col>41</xdr:col>
      <xdr:colOff>564356</xdr:colOff>
      <xdr:row>31</xdr:row>
      <xdr:rowOff>5556</xdr:rowOff>
    </xdr:to>
    <xdr:graphicFrame macro="">
      <xdr:nvGraphicFramePr>
        <xdr:cNvPr id="13" name="Chart 12">
          <a:extLst>
            <a:ext uri="{FF2B5EF4-FFF2-40B4-BE49-F238E27FC236}">
              <a16:creationId xmlns:a16="http://schemas.microsoft.com/office/drawing/2014/main" id="{49A9040A-4A52-45E4-B5F8-5337089E6D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80</xdr:col>
      <xdr:colOff>16809</xdr:colOff>
      <xdr:row>7</xdr:row>
      <xdr:rowOff>168089</xdr:rowOff>
    </xdr:from>
    <xdr:to>
      <xdr:col>86</xdr:col>
      <xdr:colOff>342432</xdr:colOff>
      <xdr:row>22</xdr:row>
      <xdr:rowOff>129991</xdr:rowOff>
    </xdr:to>
    <xdr:graphicFrame macro="">
      <xdr:nvGraphicFramePr>
        <xdr:cNvPr id="14" name="Chart 13">
          <a:extLst>
            <a:ext uri="{FF2B5EF4-FFF2-40B4-BE49-F238E27FC236}">
              <a16:creationId xmlns:a16="http://schemas.microsoft.com/office/drawing/2014/main" id="{AECF22FA-359E-45BB-AAAA-51F7BF888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73</xdr:col>
      <xdr:colOff>78441</xdr:colOff>
      <xdr:row>8</xdr:row>
      <xdr:rowOff>56030</xdr:rowOff>
    </xdr:from>
    <xdr:to>
      <xdr:col>79</xdr:col>
      <xdr:colOff>404065</xdr:colOff>
      <xdr:row>23</xdr:row>
      <xdr:rowOff>17930</xdr:rowOff>
    </xdr:to>
    <xdr:graphicFrame macro="">
      <xdr:nvGraphicFramePr>
        <xdr:cNvPr id="15" name="Chart 14">
          <a:extLst>
            <a:ext uri="{FF2B5EF4-FFF2-40B4-BE49-F238E27FC236}">
              <a16:creationId xmlns:a16="http://schemas.microsoft.com/office/drawing/2014/main" id="{9737AA6D-1D52-46C3-B069-D7C68BD475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65</xdr:col>
      <xdr:colOff>442631</xdr:colOff>
      <xdr:row>8</xdr:row>
      <xdr:rowOff>61633</xdr:rowOff>
    </xdr:from>
    <xdr:to>
      <xdr:col>72</xdr:col>
      <xdr:colOff>157534</xdr:colOff>
      <xdr:row>23</xdr:row>
      <xdr:rowOff>23533</xdr:rowOff>
    </xdr:to>
    <xdr:graphicFrame macro="">
      <xdr:nvGraphicFramePr>
        <xdr:cNvPr id="16" name="Chart 15">
          <a:extLst>
            <a:ext uri="{FF2B5EF4-FFF2-40B4-BE49-F238E27FC236}">
              <a16:creationId xmlns:a16="http://schemas.microsoft.com/office/drawing/2014/main" id="{7628D3B0-B495-49C3-A1BF-7CD1B31D1F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80</xdr:col>
      <xdr:colOff>142875</xdr:colOff>
      <xdr:row>24</xdr:row>
      <xdr:rowOff>171638</xdr:rowOff>
    </xdr:from>
    <xdr:to>
      <xdr:col>86</xdr:col>
      <xdr:colOff>327772</xdr:colOff>
      <xdr:row>39</xdr:row>
      <xdr:rowOff>147731</xdr:rowOff>
    </xdr:to>
    <xdr:graphicFrame macro="">
      <xdr:nvGraphicFramePr>
        <xdr:cNvPr id="17" name="Chart 16">
          <a:extLst>
            <a:ext uri="{FF2B5EF4-FFF2-40B4-BE49-F238E27FC236}">
              <a16:creationId xmlns:a16="http://schemas.microsoft.com/office/drawing/2014/main" id="{F54CF00A-A811-4E0E-B7C3-88592EE87F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261469</xdr:colOff>
      <xdr:row>33</xdr:row>
      <xdr:rowOff>85165</xdr:rowOff>
    </xdr:from>
    <xdr:to>
      <xdr:col>8</xdr:col>
      <xdr:colOff>455705</xdr:colOff>
      <xdr:row>54</xdr:row>
      <xdr:rowOff>74706</xdr:rowOff>
    </xdr:to>
    <xdr:graphicFrame macro="">
      <xdr:nvGraphicFramePr>
        <xdr:cNvPr id="18" name="Chart 17">
          <a:extLst>
            <a:ext uri="{FF2B5EF4-FFF2-40B4-BE49-F238E27FC236}">
              <a16:creationId xmlns:a16="http://schemas.microsoft.com/office/drawing/2014/main" id="{1AD25952-DB50-4F6E-A156-2906DFFFF6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88</xdr:col>
      <xdr:colOff>351116</xdr:colOff>
      <xdr:row>5</xdr:row>
      <xdr:rowOff>7470</xdr:rowOff>
    </xdr:from>
    <xdr:to>
      <xdr:col>109</xdr:col>
      <xdr:colOff>156882</xdr:colOff>
      <xdr:row>39</xdr:row>
      <xdr:rowOff>168835</xdr:rowOff>
    </xdr:to>
    <xdr:graphicFrame macro="">
      <xdr:nvGraphicFramePr>
        <xdr:cNvPr id="22" name="Chart 21">
          <a:extLst>
            <a:ext uri="{FF2B5EF4-FFF2-40B4-BE49-F238E27FC236}">
              <a16:creationId xmlns:a16="http://schemas.microsoft.com/office/drawing/2014/main" id="{40F75358-39B8-40A7-B874-F66F7C0806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65</xdr:col>
      <xdr:colOff>152493</xdr:colOff>
      <xdr:row>26</xdr:row>
      <xdr:rowOff>33151</xdr:rowOff>
    </xdr:from>
    <xdr:to>
      <xdr:col>71</xdr:col>
      <xdr:colOff>338978</xdr:colOff>
      <xdr:row>41</xdr:row>
      <xdr:rowOff>6070</xdr:rowOff>
    </xdr:to>
    <xdr:graphicFrame macro="">
      <xdr:nvGraphicFramePr>
        <xdr:cNvPr id="23" name="Chart 22">
          <a:extLst>
            <a:ext uri="{FF2B5EF4-FFF2-40B4-BE49-F238E27FC236}">
              <a16:creationId xmlns:a16="http://schemas.microsoft.com/office/drawing/2014/main" id="{84318200-036A-4871-B5D1-FB519D3CAE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72</xdr:col>
      <xdr:colOff>404625</xdr:colOff>
      <xdr:row>26</xdr:row>
      <xdr:rowOff>77974</xdr:rowOff>
    </xdr:from>
    <xdr:to>
      <xdr:col>78</xdr:col>
      <xdr:colOff>591109</xdr:colOff>
      <xdr:row>41</xdr:row>
      <xdr:rowOff>50893</xdr:rowOff>
    </xdr:to>
    <xdr:graphicFrame macro="">
      <xdr:nvGraphicFramePr>
        <xdr:cNvPr id="24" name="Chart 23">
          <a:extLst>
            <a:ext uri="{FF2B5EF4-FFF2-40B4-BE49-F238E27FC236}">
              <a16:creationId xmlns:a16="http://schemas.microsoft.com/office/drawing/2014/main" id="{AE361281-1F0D-4C11-A5A1-336B669870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0</xdr:colOff>
      <xdr:row>34</xdr:row>
      <xdr:rowOff>0</xdr:rowOff>
    </xdr:from>
    <xdr:to>
      <xdr:col>16</xdr:col>
      <xdr:colOff>192649</xdr:colOff>
      <xdr:row>54</xdr:row>
      <xdr:rowOff>176024</xdr:rowOff>
    </xdr:to>
    <xdr:graphicFrame macro="">
      <xdr:nvGraphicFramePr>
        <xdr:cNvPr id="26" name="Chart 25">
          <a:extLst>
            <a:ext uri="{FF2B5EF4-FFF2-40B4-BE49-F238E27FC236}">
              <a16:creationId xmlns:a16="http://schemas.microsoft.com/office/drawing/2014/main" id="{11E80D4B-D066-4C9C-A0BC-2EBEB81CED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21</xdr:col>
      <xdr:colOff>197317</xdr:colOff>
      <xdr:row>32</xdr:row>
      <xdr:rowOff>111591</xdr:rowOff>
    </xdr:from>
    <xdr:to>
      <xdr:col>26</xdr:col>
      <xdr:colOff>551890</xdr:colOff>
      <xdr:row>47</xdr:row>
      <xdr:rowOff>84510</xdr:rowOff>
    </xdr:to>
    <xdr:graphicFrame macro="">
      <xdr:nvGraphicFramePr>
        <xdr:cNvPr id="27" name="Chart 26">
          <a:extLst>
            <a:ext uri="{FF2B5EF4-FFF2-40B4-BE49-F238E27FC236}">
              <a16:creationId xmlns:a16="http://schemas.microsoft.com/office/drawing/2014/main" id="{F8AEC13E-948D-4AAD-BD94-826B35DFC3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90</xdr:col>
      <xdr:colOff>381001</xdr:colOff>
      <xdr:row>41</xdr:row>
      <xdr:rowOff>0</xdr:rowOff>
    </xdr:from>
    <xdr:to>
      <xdr:col>98</xdr:col>
      <xdr:colOff>52295</xdr:colOff>
      <xdr:row>55</xdr:row>
      <xdr:rowOff>128494</xdr:rowOff>
    </xdr:to>
    <xdr:graphicFrame macro="">
      <xdr:nvGraphicFramePr>
        <xdr:cNvPr id="25" name="Chart 24">
          <a:extLst>
            <a:ext uri="{FF2B5EF4-FFF2-40B4-BE49-F238E27FC236}">
              <a16:creationId xmlns:a16="http://schemas.microsoft.com/office/drawing/2014/main" id="{B39D0172-B51A-4954-9459-F03796790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98</xdr:col>
      <xdr:colOff>231588</xdr:colOff>
      <xdr:row>41</xdr:row>
      <xdr:rowOff>97117</xdr:rowOff>
    </xdr:from>
    <xdr:to>
      <xdr:col>105</xdr:col>
      <xdr:colOff>515470</xdr:colOff>
      <xdr:row>56</xdr:row>
      <xdr:rowOff>38846</xdr:rowOff>
    </xdr:to>
    <xdr:graphicFrame macro="">
      <xdr:nvGraphicFramePr>
        <xdr:cNvPr id="28" name="Chart 27">
          <a:extLst>
            <a:ext uri="{FF2B5EF4-FFF2-40B4-BE49-F238E27FC236}">
              <a16:creationId xmlns:a16="http://schemas.microsoft.com/office/drawing/2014/main" id="{51A1A4BB-4930-43D8-B24E-E128AD20E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69057</xdr:colOff>
      <xdr:row>16</xdr:row>
      <xdr:rowOff>45243</xdr:rowOff>
    </xdr:from>
    <xdr:to>
      <xdr:col>26</xdr:col>
      <xdr:colOff>564356</xdr:colOff>
      <xdr:row>31</xdr:row>
      <xdr:rowOff>5556</xdr:rowOff>
    </xdr:to>
    <xdr:graphicFrame macro="">
      <xdr:nvGraphicFramePr>
        <xdr:cNvPr id="2" name="Chart 1">
          <a:extLst>
            <a:ext uri="{FF2B5EF4-FFF2-40B4-BE49-F238E27FC236}">
              <a16:creationId xmlns:a16="http://schemas.microsoft.com/office/drawing/2014/main" id="{24180AAF-5DF9-4254-B692-BF2417BE0E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62</xdr:col>
      <xdr:colOff>442631</xdr:colOff>
      <xdr:row>8</xdr:row>
      <xdr:rowOff>61633</xdr:rowOff>
    </xdr:from>
    <xdr:to>
      <xdr:col>69</xdr:col>
      <xdr:colOff>157534</xdr:colOff>
      <xdr:row>23</xdr:row>
      <xdr:rowOff>23533</xdr:rowOff>
    </xdr:to>
    <xdr:graphicFrame macro="">
      <xdr:nvGraphicFramePr>
        <xdr:cNvPr id="16" name="Chart 15">
          <a:extLst>
            <a:ext uri="{FF2B5EF4-FFF2-40B4-BE49-F238E27FC236}">
              <a16:creationId xmlns:a16="http://schemas.microsoft.com/office/drawing/2014/main" id="{1714F0C8-2900-4294-850F-DF6DD3A65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144462</xdr:colOff>
      <xdr:row>22</xdr:row>
      <xdr:rowOff>54429</xdr:rowOff>
    </xdr:from>
    <xdr:to>
      <xdr:col>88</xdr:col>
      <xdr:colOff>81642</xdr:colOff>
      <xdr:row>39</xdr:row>
      <xdr:rowOff>149319</xdr:rowOff>
    </xdr:to>
    <xdr:graphicFrame macro="">
      <xdr:nvGraphicFramePr>
        <xdr:cNvPr id="17" name="Chart 16">
          <a:extLst>
            <a:ext uri="{FF2B5EF4-FFF2-40B4-BE49-F238E27FC236}">
              <a16:creationId xmlns:a16="http://schemas.microsoft.com/office/drawing/2014/main" id="{3C261696-79A3-428D-889F-A85BDD2D2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91056</xdr:colOff>
      <xdr:row>16</xdr:row>
      <xdr:rowOff>43656</xdr:rowOff>
    </xdr:from>
    <xdr:to>
      <xdr:col>33</xdr:col>
      <xdr:colOff>586355</xdr:colOff>
      <xdr:row>31</xdr:row>
      <xdr:rowOff>3969</xdr:rowOff>
    </xdr:to>
    <xdr:graphicFrame macro="">
      <xdr:nvGraphicFramePr>
        <xdr:cNvPr id="18" name="Chart 17">
          <a:extLst>
            <a:ext uri="{FF2B5EF4-FFF2-40B4-BE49-F238E27FC236}">
              <a16:creationId xmlns:a16="http://schemas.microsoft.com/office/drawing/2014/main" id="{02AA7C21-3F5F-4A02-903E-BB0D73069E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69057</xdr:colOff>
      <xdr:row>16</xdr:row>
      <xdr:rowOff>45243</xdr:rowOff>
    </xdr:from>
    <xdr:to>
      <xdr:col>40</xdr:col>
      <xdr:colOff>564356</xdr:colOff>
      <xdr:row>31</xdr:row>
      <xdr:rowOff>5556</xdr:rowOff>
    </xdr:to>
    <xdr:graphicFrame macro="">
      <xdr:nvGraphicFramePr>
        <xdr:cNvPr id="19" name="Chart 18">
          <a:extLst>
            <a:ext uri="{FF2B5EF4-FFF2-40B4-BE49-F238E27FC236}">
              <a16:creationId xmlns:a16="http://schemas.microsoft.com/office/drawing/2014/main" id="{2AC89024-F8DE-40C1-A824-DB580F133F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70</xdr:col>
      <xdr:colOff>0</xdr:colOff>
      <xdr:row>9</xdr:row>
      <xdr:rowOff>0</xdr:rowOff>
    </xdr:from>
    <xdr:to>
      <xdr:col>76</xdr:col>
      <xdr:colOff>327225</xdr:colOff>
      <xdr:row>23</xdr:row>
      <xdr:rowOff>145598</xdr:rowOff>
    </xdr:to>
    <xdr:graphicFrame macro="">
      <xdr:nvGraphicFramePr>
        <xdr:cNvPr id="20" name="Chart 19">
          <a:extLst>
            <a:ext uri="{FF2B5EF4-FFF2-40B4-BE49-F238E27FC236}">
              <a16:creationId xmlns:a16="http://schemas.microsoft.com/office/drawing/2014/main" id="{75128311-4BAB-4CA2-B8CA-F2689AA04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76</xdr:col>
      <xdr:colOff>0</xdr:colOff>
      <xdr:row>8</xdr:row>
      <xdr:rowOff>0</xdr:rowOff>
    </xdr:from>
    <xdr:to>
      <xdr:col>82</xdr:col>
      <xdr:colOff>327224</xdr:colOff>
      <xdr:row>22</xdr:row>
      <xdr:rowOff>145598</xdr:rowOff>
    </xdr:to>
    <xdr:graphicFrame macro="">
      <xdr:nvGraphicFramePr>
        <xdr:cNvPr id="21" name="Chart 20">
          <a:extLst>
            <a:ext uri="{FF2B5EF4-FFF2-40B4-BE49-F238E27FC236}">
              <a16:creationId xmlns:a16="http://schemas.microsoft.com/office/drawing/2014/main" id="{40EAD57E-E757-4685-8FCB-7FD531CD8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267607</xdr:colOff>
      <xdr:row>35</xdr:row>
      <xdr:rowOff>138792</xdr:rowOff>
    </xdr:from>
    <xdr:to>
      <xdr:col>18</xdr:col>
      <xdr:colOff>390071</xdr:colOff>
      <xdr:row>61</xdr:row>
      <xdr:rowOff>172356</xdr:rowOff>
    </xdr:to>
    <xdr:graphicFrame macro="">
      <xdr:nvGraphicFramePr>
        <xdr:cNvPr id="22" name="Chart 21">
          <a:extLst>
            <a:ext uri="{FF2B5EF4-FFF2-40B4-BE49-F238E27FC236}">
              <a16:creationId xmlns:a16="http://schemas.microsoft.com/office/drawing/2014/main" id="{02B3795C-0A8E-4DFF-9F7C-CAE18C61CA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167821</xdr:colOff>
      <xdr:row>34</xdr:row>
      <xdr:rowOff>11792</xdr:rowOff>
    </xdr:from>
    <xdr:to>
      <xdr:col>34</xdr:col>
      <xdr:colOff>208643</xdr:colOff>
      <xdr:row>62</xdr:row>
      <xdr:rowOff>126999</xdr:rowOff>
    </xdr:to>
    <xdr:graphicFrame macro="">
      <xdr:nvGraphicFramePr>
        <xdr:cNvPr id="23" name="Chart 22">
          <a:extLst>
            <a:ext uri="{FF2B5EF4-FFF2-40B4-BE49-F238E27FC236}">
              <a16:creationId xmlns:a16="http://schemas.microsoft.com/office/drawing/2014/main" id="{154E2249-63BF-4BFC-B064-0F7BEE5CD0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21</xdr:col>
      <xdr:colOff>172135</xdr:colOff>
      <xdr:row>62</xdr:row>
      <xdr:rowOff>56018</xdr:rowOff>
    </xdr:from>
    <xdr:to>
      <xdr:col>34</xdr:col>
      <xdr:colOff>209782</xdr:colOff>
      <xdr:row>90</xdr:row>
      <xdr:rowOff>169637</xdr:rowOff>
    </xdr:to>
    <xdr:graphicFrame macro="">
      <xdr:nvGraphicFramePr>
        <xdr:cNvPr id="24" name="Chart 23">
          <a:extLst>
            <a:ext uri="{FF2B5EF4-FFF2-40B4-BE49-F238E27FC236}">
              <a16:creationId xmlns:a16="http://schemas.microsoft.com/office/drawing/2014/main" id="{5C9871A5-BD48-4F75-90E2-57134CCC5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0</xdr:colOff>
      <xdr:row>11</xdr:row>
      <xdr:rowOff>0</xdr:rowOff>
    </xdr:from>
    <xdr:to>
      <xdr:col>19</xdr:col>
      <xdr:colOff>325211</xdr:colOff>
      <xdr:row>25</xdr:row>
      <xdr:rowOff>144010</xdr:rowOff>
    </xdr:to>
    <xdr:graphicFrame macro="">
      <xdr:nvGraphicFramePr>
        <xdr:cNvPr id="25" name="Chart 24">
          <a:extLst>
            <a:ext uri="{FF2B5EF4-FFF2-40B4-BE49-F238E27FC236}">
              <a16:creationId xmlns:a16="http://schemas.microsoft.com/office/drawing/2014/main" id="{E006E06F-5533-4466-B452-10670933A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21</xdr:col>
      <xdr:colOff>69057</xdr:colOff>
      <xdr:row>16</xdr:row>
      <xdr:rowOff>45243</xdr:rowOff>
    </xdr:from>
    <xdr:to>
      <xdr:col>26</xdr:col>
      <xdr:colOff>564356</xdr:colOff>
      <xdr:row>31</xdr:row>
      <xdr:rowOff>5556</xdr:rowOff>
    </xdr:to>
    <xdr:graphicFrame macro="">
      <xdr:nvGraphicFramePr>
        <xdr:cNvPr id="2" name="Chart 1">
          <a:extLst>
            <a:ext uri="{FF2B5EF4-FFF2-40B4-BE49-F238E27FC236}">
              <a16:creationId xmlns:a16="http://schemas.microsoft.com/office/drawing/2014/main" id="{C34E8485-B19C-4E81-8245-32DA405E2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62</xdr:col>
      <xdr:colOff>442631</xdr:colOff>
      <xdr:row>8</xdr:row>
      <xdr:rowOff>61633</xdr:rowOff>
    </xdr:from>
    <xdr:to>
      <xdr:col>69</xdr:col>
      <xdr:colOff>157534</xdr:colOff>
      <xdr:row>23</xdr:row>
      <xdr:rowOff>23533</xdr:rowOff>
    </xdr:to>
    <xdr:graphicFrame macro="">
      <xdr:nvGraphicFramePr>
        <xdr:cNvPr id="3" name="Chart 2">
          <a:extLst>
            <a:ext uri="{FF2B5EF4-FFF2-40B4-BE49-F238E27FC236}">
              <a16:creationId xmlns:a16="http://schemas.microsoft.com/office/drawing/2014/main" id="{52B3D3FF-3A7B-4EA6-9236-BBF664F1C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77</xdr:col>
      <xdr:colOff>144462</xdr:colOff>
      <xdr:row>22</xdr:row>
      <xdr:rowOff>54429</xdr:rowOff>
    </xdr:from>
    <xdr:to>
      <xdr:col>88</xdr:col>
      <xdr:colOff>81642</xdr:colOff>
      <xdr:row>39</xdr:row>
      <xdr:rowOff>149319</xdr:rowOff>
    </xdr:to>
    <xdr:graphicFrame macro="">
      <xdr:nvGraphicFramePr>
        <xdr:cNvPr id="4" name="Chart 3">
          <a:extLst>
            <a:ext uri="{FF2B5EF4-FFF2-40B4-BE49-F238E27FC236}">
              <a16:creationId xmlns:a16="http://schemas.microsoft.com/office/drawing/2014/main" id="{6F0C077B-FBBC-4F09-8D61-6EAE26C4B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69057</xdr:colOff>
      <xdr:row>16</xdr:row>
      <xdr:rowOff>45243</xdr:rowOff>
    </xdr:from>
    <xdr:to>
      <xdr:col>33</xdr:col>
      <xdr:colOff>564356</xdr:colOff>
      <xdr:row>31</xdr:row>
      <xdr:rowOff>5556</xdr:rowOff>
    </xdr:to>
    <xdr:graphicFrame macro="">
      <xdr:nvGraphicFramePr>
        <xdr:cNvPr id="9" name="Chart 8">
          <a:extLst>
            <a:ext uri="{FF2B5EF4-FFF2-40B4-BE49-F238E27FC236}">
              <a16:creationId xmlns:a16="http://schemas.microsoft.com/office/drawing/2014/main" id="{1C88EB2E-F6EE-4833-9343-34172518C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35</xdr:col>
      <xdr:colOff>69057</xdr:colOff>
      <xdr:row>16</xdr:row>
      <xdr:rowOff>45243</xdr:rowOff>
    </xdr:from>
    <xdr:to>
      <xdr:col>40</xdr:col>
      <xdr:colOff>564356</xdr:colOff>
      <xdr:row>31</xdr:row>
      <xdr:rowOff>5556</xdr:rowOff>
    </xdr:to>
    <xdr:graphicFrame macro="">
      <xdr:nvGraphicFramePr>
        <xdr:cNvPr id="10" name="Chart 9">
          <a:extLst>
            <a:ext uri="{FF2B5EF4-FFF2-40B4-BE49-F238E27FC236}">
              <a16:creationId xmlns:a16="http://schemas.microsoft.com/office/drawing/2014/main" id="{4E02CFB9-EEE2-4FB4-AFAC-56157B3CF6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70</xdr:col>
      <xdr:colOff>0</xdr:colOff>
      <xdr:row>9</xdr:row>
      <xdr:rowOff>0</xdr:rowOff>
    </xdr:from>
    <xdr:to>
      <xdr:col>76</xdr:col>
      <xdr:colOff>322122</xdr:colOff>
      <xdr:row>23</xdr:row>
      <xdr:rowOff>146448</xdr:rowOff>
    </xdr:to>
    <xdr:graphicFrame macro="">
      <xdr:nvGraphicFramePr>
        <xdr:cNvPr id="11" name="Chart 10">
          <a:extLst>
            <a:ext uri="{FF2B5EF4-FFF2-40B4-BE49-F238E27FC236}">
              <a16:creationId xmlns:a16="http://schemas.microsoft.com/office/drawing/2014/main" id="{C57317DD-479D-4BE7-93E4-67297A225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78</xdr:col>
      <xdr:colOff>0</xdr:colOff>
      <xdr:row>8</xdr:row>
      <xdr:rowOff>0</xdr:rowOff>
    </xdr:from>
    <xdr:to>
      <xdr:col>84</xdr:col>
      <xdr:colOff>322122</xdr:colOff>
      <xdr:row>22</xdr:row>
      <xdr:rowOff>146448</xdr:rowOff>
    </xdr:to>
    <xdr:graphicFrame macro="">
      <xdr:nvGraphicFramePr>
        <xdr:cNvPr id="12" name="Chart 11">
          <a:extLst>
            <a:ext uri="{FF2B5EF4-FFF2-40B4-BE49-F238E27FC236}">
              <a16:creationId xmlns:a16="http://schemas.microsoft.com/office/drawing/2014/main" id="{8B93ED35-4293-4962-8EE1-03566FD69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345280</xdr:colOff>
      <xdr:row>27</xdr:row>
      <xdr:rowOff>45242</xdr:rowOff>
    </xdr:from>
    <xdr:to>
      <xdr:col>14</xdr:col>
      <xdr:colOff>39687</xdr:colOff>
      <xdr:row>50</xdr:row>
      <xdr:rowOff>111124</xdr:rowOff>
    </xdr:to>
    <xdr:graphicFrame macro="">
      <xdr:nvGraphicFramePr>
        <xdr:cNvPr id="13" name="Chart 12">
          <a:extLst>
            <a:ext uri="{FF2B5EF4-FFF2-40B4-BE49-F238E27FC236}">
              <a16:creationId xmlns:a16="http://schemas.microsoft.com/office/drawing/2014/main" id="{5EA81D49-2C50-4E73-B26B-CA30A81EC0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10</xdr:row>
      <xdr:rowOff>0</xdr:rowOff>
    </xdr:from>
    <xdr:to>
      <xdr:col>20</xdr:col>
      <xdr:colOff>340518</xdr:colOff>
      <xdr:row>24</xdr:row>
      <xdr:rowOff>144861</xdr:rowOff>
    </xdr:to>
    <xdr:graphicFrame macro="">
      <xdr:nvGraphicFramePr>
        <xdr:cNvPr id="14" name="Chart 13">
          <a:extLst>
            <a:ext uri="{FF2B5EF4-FFF2-40B4-BE49-F238E27FC236}">
              <a16:creationId xmlns:a16="http://schemas.microsoft.com/office/drawing/2014/main" id="{B3597EFF-4E13-4803-BB54-9573E1BE94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62</xdr:col>
      <xdr:colOff>472513</xdr:colOff>
      <xdr:row>8</xdr:row>
      <xdr:rowOff>54162</xdr:rowOff>
    </xdr:from>
    <xdr:to>
      <xdr:col>69</xdr:col>
      <xdr:colOff>187416</xdr:colOff>
      <xdr:row>23</xdr:row>
      <xdr:rowOff>16062</xdr:rowOff>
    </xdr:to>
    <xdr:graphicFrame macro="">
      <xdr:nvGraphicFramePr>
        <xdr:cNvPr id="3" name="Chart 2">
          <a:extLst>
            <a:ext uri="{FF2B5EF4-FFF2-40B4-BE49-F238E27FC236}">
              <a16:creationId xmlns:a16="http://schemas.microsoft.com/office/drawing/2014/main" id="{0656BD43-AF8A-4730-83A4-8A7F71042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72</xdr:col>
      <xdr:colOff>585228</xdr:colOff>
      <xdr:row>25</xdr:row>
      <xdr:rowOff>9605</xdr:rowOff>
    </xdr:from>
    <xdr:to>
      <xdr:col>83</xdr:col>
      <xdr:colOff>522407</xdr:colOff>
      <xdr:row>42</xdr:row>
      <xdr:rowOff>104495</xdr:rowOff>
    </xdr:to>
    <xdr:graphicFrame macro="">
      <xdr:nvGraphicFramePr>
        <xdr:cNvPr id="4" name="Chart 3">
          <a:extLst>
            <a:ext uri="{FF2B5EF4-FFF2-40B4-BE49-F238E27FC236}">
              <a16:creationId xmlns:a16="http://schemas.microsoft.com/office/drawing/2014/main" id="{FFD64125-F7CC-46A6-BDF8-C6D11298C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0</xdr:colOff>
      <xdr:row>16</xdr:row>
      <xdr:rowOff>0</xdr:rowOff>
    </xdr:from>
    <xdr:to>
      <xdr:col>32</xdr:col>
      <xdr:colOff>495299</xdr:colOff>
      <xdr:row>30</xdr:row>
      <xdr:rowOff>144463</xdr:rowOff>
    </xdr:to>
    <xdr:graphicFrame macro="">
      <xdr:nvGraphicFramePr>
        <xdr:cNvPr id="11" name="Chart 10">
          <a:extLst>
            <a:ext uri="{FF2B5EF4-FFF2-40B4-BE49-F238E27FC236}">
              <a16:creationId xmlns:a16="http://schemas.microsoft.com/office/drawing/2014/main" id="{637270B6-59AB-410A-8057-3DF6606053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0</xdr:colOff>
      <xdr:row>16</xdr:row>
      <xdr:rowOff>0</xdr:rowOff>
    </xdr:from>
    <xdr:to>
      <xdr:col>39</xdr:col>
      <xdr:colOff>495299</xdr:colOff>
      <xdr:row>30</xdr:row>
      <xdr:rowOff>144463</xdr:rowOff>
    </xdr:to>
    <xdr:graphicFrame macro="">
      <xdr:nvGraphicFramePr>
        <xdr:cNvPr id="12" name="Chart 11">
          <a:extLst>
            <a:ext uri="{FF2B5EF4-FFF2-40B4-BE49-F238E27FC236}">
              <a16:creationId xmlns:a16="http://schemas.microsoft.com/office/drawing/2014/main" id="{3EB7DD3F-E837-4625-8BC9-82C334C094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539704</xdr:colOff>
      <xdr:row>16</xdr:row>
      <xdr:rowOff>60184</xdr:rowOff>
    </xdr:from>
    <xdr:to>
      <xdr:col>26</xdr:col>
      <xdr:colOff>422415</xdr:colOff>
      <xdr:row>31</xdr:row>
      <xdr:rowOff>20496</xdr:rowOff>
    </xdr:to>
    <xdr:graphicFrame macro="">
      <xdr:nvGraphicFramePr>
        <xdr:cNvPr id="13" name="Chart 12">
          <a:extLst>
            <a:ext uri="{FF2B5EF4-FFF2-40B4-BE49-F238E27FC236}">
              <a16:creationId xmlns:a16="http://schemas.microsoft.com/office/drawing/2014/main" id="{90637483-D562-4859-80E0-0AE6BA8A78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70</xdr:col>
      <xdr:colOff>0</xdr:colOff>
      <xdr:row>7</xdr:row>
      <xdr:rowOff>0</xdr:rowOff>
    </xdr:from>
    <xdr:to>
      <xdr:col>76</xdr:col>
      <xdr:colOff>327492</xdr:colOff>
      <xdr:row>21</xdr:row>
      <xdr:rowOff>148664</xdr:rowOff>
    </xdr:to>
    <xdr:graphicFrame macro="">
      <xdr:nvGraphicFramePr>
        <xdr:cNvPr id="14" name="Chart 13">
          <a:extLst>
            <a:ext uri="{FF2B5EF4-FFF2-40B4-BE49-F238E27FC236}">
              <a16:creationId xmlns:a16="http://schemas.microsoft.com/office/drawing/2014/main" id="{04B0DC56-4FFA-487D-A410-2BB4620C0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77</xdr:col>
      <xdr:colOff>0</xdr:colOff>
      <xdr:row>6</xdr:row>
      <xdr:rowOff>0</xdr:rowOff>
    </xdr:from>
    <xdr:to>
      <xdr:col>83</xdr:col>
      <xdr:colOff>327492</xdr:colOff>
      <xdr:row>20</xdr:row>
      <xdr:rowOff>148664</xdr:rowOff>
    </xdr:to>
    <xdr:graphicFrame macro="">
      <xdr:nvGraphicFramePr>
        <xdr:cNvPr id="15" name="Chart 14">
          <a:extLst>
            <a:ext uri="{FF2B5EF4-FFF2-40B4-BE49-F238E27FC236}">
              <a16:creationId xmlns:a16="http://schemas.microsoft.com/office/drawing/2014/main" id="{84CA7E3D-11C7-4C35-BDA4-30EEB050EE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119529</xdr:colOff>
      <xdr:row>20</xdr:row>
      <xdr:rowOff>85164</xdr:rowOff>
    </xdr:from>
    <xdr:to>
      <xdr:col>13</xdr:col>
      <xdr:colOff>313764</xdr:colOff>
      <xdr:row>41</xdr:row>
      <xdr:rowOff>59764</xdr:rowOff>
    </xdr:to>
    <xdr:graphicFrame macro="">
      <xdr:nvGraphicFramePr>
        <xdr:cNvPr id="16" name="Chart 15">
          <a:extLst>
            <a:ext uri="{FF2B5EF4-FFF2-40B4-BE49-F238E27FC236}">
              <a16:creationId xmlns:a16="http://schemas.microsoft.com/office/drawing/2014/main" id="{F04C8FC8-5DE4-4C61-830E-865442910D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92</xdr:col>
      <xdr:colOff>298824</xdr:colOff>
      <xdr:row>26</xdr:row>
      <xdr:rowOff>32870</xdr:rowOff>
    </xdr:from>
    <xdr:to>
      <xdr:col>99</xdr:col>
      <xdr:colOff>582706</xdr:colOff>
      <xdr:row>40</xdr:row>
      <xdr:rowOff>161364</xdr:rowOff>
    </xdr:to>
    <xdr:graphicFrame macro="">
      <xdr:nvGraphicFramePr>
        <xdr:cNvPr id="17" name="Chart 16">
          <a:extLst>
            <a:ext uri="{FF2B5EF4-FFF2-40B4-BE49-F238E27FC236}">
              <a16:creationId xmlns:a16="http://schemas.microsoft.com/office/drawing/2014/main" id="{9DF68006-2743-47C7-A264-1840606BBD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97</xdr:col>
      <xdr:colOff>472513</xdr:colOff>
      <xdr:row>8</xdr:row>
      <xdr:rowOff>54162</xdr:rowOff>
    </xdr:from>
    <xdr:to>
      <xdr:col>104</xdr:col>
      <xdr:colOff>187416</xdr:colOff>
      <xdr:row>23</xdr:row>
      <xdr:rowOff>16062</xdr:rowOff>
    </xdr:to>
    <xdr:graphicFrame macro="">
      <xdr:nvGraphicFramePr>
        <xdr:cNvPr id="18" name="Chart 17">
          <a:extLst>
            <a:ext uri="{FF2B5EF4-FFF2-40B4-BE49-F238E27FC236}">
              <a16:creationId xmlns:a16="http://schemas.microsoft.com/office/drawing/2014/main" id="{A7CF1E5D-C215-4536-87E3-EF5F8C6A98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106</xdr:col>
      <xdr:colOff>164353</xdr:colOff>
      <xdr:row>25</xdr:row>
      <xdr:rowOff>159870</xdr:rowOff>
    </xdr:from>
    <xdr:to>
      <xdr:col>113</xdr:col>
      <xdr:colOff>448235</xdr:colOff>
      <xdr:row>40</xdr:row>
      <xdr:rowOff>101600</xdr:rowOff>
    </xdr:to>
    <xdr:graphicFrame macro="">
      <xdr:nvGraphicFramePr>
        <xdr:cNvPr id="19" name="Chart 18">
          <a:extLst>
            <a:ext uri="{FF2B5EF4-FFF2-40B4-BE49-F238E27FC236}">
              <a16:creationId xmlns:a16="http://schemas.microsoft.com/office/drawing/2014/main" id="{AA115A56-D95D-42BA-BF36-6FD0824EE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87</xdr:col>
      <xdr:colOff>0</xdr:colOff>
      <xdr:row>7</xdr:row>
      <xdr:rowOff>0</xdr:rowOff>
    </xdr:from>
    <xdr:to>
      <xdr:col>94</xdr:col>
      <xdr:colOff>283882</xdr:colOff>
      <xdr:row>21</xdr:row>
      <xdr:rowOff>128494</xdr:rowOff>
    </xdr:to>
    <xdr:graphicFrame macro="">
      <xdr:nvGraphicFramePr>
        <xdr:cNvPr id="20" name="Chart 19">
          <a:extLst>
            <a:ext uri="{FF2B5EF4-FFF2-40B4-BE49-F238E27FC236}">
              <a16:creationId xmlns:a16="http://schemas.microsoft.com/office/drawing/2014/main" id="{C9DDA6AA-AAE4-4C57-86D1-769632E669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52295</xdr:colOff>
      <xdr:row>5</xdr:row>
      <xdr:rowOff>137458</xdr:rowOff>
    </xdr:from>
    <xdr:to>
      <xdr:col>9</xdr:col>
      <xdr:colOff>336177</xdr:colOff>
      <xdr:row>20</xdr:row>
      <xdr:rowOff>79188</xdr:rowOff>
    </xdr:to>
    <xdr:graphicFrame macro="">
      <xdr:nvGraphicFramePr>
        <xdr:cNvPr id="21" name="Chart 20">
          <a:extLst>
            <a:ext uri="{FF2B5EF4-FFF2-40B4-BE49-F238E27FC236}">
              <a16:creationId xmlns:a16="http://schemas.microsoft.com/office/drawing/2014/main" id="{0386A227-98AC-40F1-A5F7-8C717FB511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87</xdr:col>
      <xdr:colOff>52294</xdr:colOff>
      <xdr:row>44</xdr:row>
      <xdr:rowOff>115047</xdr:rowOff>
    </xdr:from>
    <xdr:to>
      <xdr:col>94</xdr:col>
      <xdr:colOff>336176</xdr:colOff>
      <xdr:row>59</xdr:row>
      <xdr:rowOff>56776</xdr:rowOff>
    </xdr:to>
    <xdr:graphicFrame macro="">
      <xdr:nvGraphicFramePr>
        <xdr:cNvPr id="22" name="Chart 21">
          <a:extLst>
            <a:ext uri="{FF2B5EF4-FFF2-40B4-BE49-F238E27FC236}">
              <a16:creationId xmlns:a16="http://schemas.microsoft.com/office/drawing/2014/main" id="{6D1F7290-B7FE-401D-A6B0-9290276C3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94</xdr:col>
      <xdr:colOff>547873</xdr:colOff>
      <xdr:row>65</xdr:row>
      <xdr:rowOff>37166</xdr:rowOff>
    </xdr:from>
    <xdr:to>
      <xdr:col>107</xdr:col>
      <xdr:colOff>50426</xdr:colOff>
      <xdr:row>90</xdr:row>
      <xdr:rowOff>126441</xdr:rowOff>
    </xdr:to>
    <xdr:graphicFrame macro="">
      <xdr:nvGraphicFramePr>
        <xdr:cNvPr id="23" name="Chart 22">
          <a:extLst>
            <a:ext uri="{FF2B5EF4-FFF2-40B4-BE49-F238E27FC236}">
              <a16:creationId xmlns:a16="http://schemas.microsoft.com/office/drawing/2014/main" id="{F07CCC82-8E2E-45F4-B5EC-D002C71713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95</xdr:col>
      <xdr:colOff>0</xdr:colOff>
      <xdr:row>42</xdr:row>
      <xdr:rowOff>0</xdr:rowOff>
    </xdr:from>
    <xdr:to>
      <xdr:col>107</xdr:col>
      <xdr:colOff>113273</xdr:colOff>
      <xdr:row>67</xdr:row>
      <xdr:rowOff>89273</xdr:rowOff>
    </xdr:to>
    <xdr:graphicFrame macro="">
      <xdr:nvGraphicFramePr>
        <xdr:cNvPr id="24" name="Chart 23">
          <a:extLst>
            <a:ext uri="{FF2B5EF4-FFF2-40B4-BE49-F238E27FC236}">
              <a16:creationId xmlns:a16="http://schemas.microsoft.com/office/drawing/2014/main" id="{A056D21E-5D51-4C68-9AC2-E85305CD5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8</xdr:row>
      <xdr:rowOff>0</xdr:rowOff>
    </xdr:from>
    <xdr:to>
      <xdr:col>19</xdr:col>
      <xdr:colOff>325343</xdr:colOff>
      <xdr:row>22</xdr:row>
      <xdr:rowOff>145209</xdr:rowOff>
    </xdr:to>
    <xdr:graphicFrame macro="">
      <xdr:nvGraphicFramePr>
        <xdr:cNvPr id="26" name="Chart 25">
          <a:extLst>
            <a:ext uri="{FF2B5EF4-FFF2-40B4-BE49-F238E27FC236}">
              <a16:creationId xmlns:a16="http://schemas.microsoft.com/office/drawing/2014/main" id="{D85051CE-1857-4668-B0F1-EF9F0193C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707231</xdr:colOff>
      <xdr:row>4</xdr:row>
      <xdr:rowOff>178594</xdr:rowOff>
    </xdr:from>
    <xdr:to>
      <xdr:col>17</xdr:col>
      <xdr:colOff>137319</xdr:colOff>
      <xdr:row>19</xdr:row>
      <xdr:rowOff>135731</xdr:rowOff>
    </xdr:to>
    <xdr:graphicFrame macro="">
      <xdr:nvGraphicFramePr>
        <xdr:cNvPr id="2" name="Chart 1">
          <a:extLst>
            <a:ext uri="{FF2B5EF4-FFF2-40B4-BE49-F238E27FC236}">
              <a16:creationId xmlns:a16="http://schemas.microsoft.com/office/drawing/2014/main" id="{509CB343-89A8-0813-3293-0BFC79A1B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39688</xdr:colOff>
      <xdr:row>15</xdr:row>
      <xdr:rowOff>77788</xdr:rowOff>
    </xdr:from>
    <xdr:to>
      <xdr:col>27</xdr:col>
      <xdr:colOff>190503</xdr:colOff>
      <xdr:row>30</xdr:row>
      <xdr:rowOff>34926</xdr:rowOff>
    </xdr:to>
    <xdr:graphicFrame macro="">
      <xdr:nvGraphicFramePr>
        <xdr:cNvPr id="3" name="Chart 2">
          <a:extLst>
            <a:ext uri="{FF2B5EF4-FFF2-40B4-BE49-F238E27FC236}">
              <a16:creationId xmlns:a16="http://schemas.microsoft.com/office/drawing/2014/main" id="{64D3ACA2-DD36-4A93-BDA8-6DB3BC1CC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528638</xdr:colOff>
      <xdr:row>12</xdr:row>
      <xdr:rowOff>28576</xdr:rowOff>
    </xdr:from>
    <xdr:to>
      <xdr:col>39</xdr:col>
      <xdr:colOff>331790</xdr:colOff>
      <xdr:row>26</xdr:row>
      <xdr:rowOff>174627</xdr:rowOff>
    </xdr:to>
    <xdr:graphicFrame macro="">
      <xdr:nvGraphicFramePr>
        <xdr:cNvPr id="4" name="Chart 3">
          <a:extLst>
            <a:ext uri="{FF2B5EF4-FFF2-40B4-BE49-F238E27FC236}">
              <a16:creationId xmlns:a16="http://schemas.microsoft.com/office/drawing/2014/main" id="{E5769B7A-506C-4137-83E7-C04766F198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479426</xdr:colOff>
      <xdr:row>14</xdr:row>
      <xdr:rowOff>166687</xdr:rowOff>
    </xdr:from>
    <xdr:to>
      <xdr:col>50</xdr:col>
      <xdr:colOff>463552</xdr:colOff>
      <xdr:row>29</xdr:row>
      <xdr:rowOff>128588</xdr:rowOff>
    </xdr:to>
    <xdr:graphicFrame macro="">
      <xdr:nvGraphicFramePr>
        <xdr:cNvPr id="5" name="Chart 4">
          <a:extLst>
            <a:ext uri="{FF2B5EF4-FFF2-40B4-BE49-F238E27FC236}">
              <a16:creationId xmlns:a16="http://schemas.microsoft.com/office/drawing/2014/main" id="{E7DC2FEE-8026-4AC2-BC4D-16098D345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50005</xdr:colOff>
      <xdr:row>3</xdr:row>
      <xdr:rowOff>48419</xdr:rowOff>
    </xdr:from>
    <xdr:to>
      <xdr:col>68</xdr:col>
      <xdr:colOff>353218</xdr:colOff>
      <xdr:row>18</xdr:row>
      <xdr:rowOff>795</xdr:rowOff>
    </xdr:to>
    <xdr:graphicFrame macro="">
      <xdr:nvGraphicFramePr>
        <xdr:cNvPr id="6" name="Chart 5">
          <a:extLst>
            <a:ext uri="{FF2B5EF4-FFF2-40B4-BE49-F238E27FC236}">
              <a16:creationId xmlns:a16="http://schemas.microsoft.com/office/drawing/2014/main" id="{6FF56812-CA0F-0981-02DD-65313515DF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54</xdr:col>
      <xdr:colOff>369092</xdr:colOff>
      <xdr:row>15</xdr:row>
      <xdr:rowOff>182563</xdr:rowOff>
    </xdr:from>
    <xdr:to>
      <xdr:col>66</xdr:col>
      <xdr:colOff>277813</xdr:colOff>
      <xdr:row>38</xdr:row>
      <xdr:rowOff>86519</xdr:rowOff>
    </xdr:to>
    <xdr:graphicFrame macro="">
      <xdr:nvGraphicFramePr>
        <xdr:cNvPr id="7" name="Chart 6">
          <a:extLst>
            <a:ext uri="{FF2B5EF4-FFF2-40B4-BE49-F238E27FC236}">
              <a16:creationId xmlns:a16="http://schemas.microsoft.com/office/drawing/2014/main" id="{B37DB67C-7405-98E3-3F67-7D667DAF9B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169069</xdr:colOff>
      <xdr:row>23</xdr:row>
      <xdr:rowOff>97630</xdr:rowOff>
    </xdr:from>
    <xdr:to>
      <xdr:col>17</xdr:col>
      <xdr:colOff>425450</xdr:colOff>
      <xdr:row>49</xdr:row>
      <xdr:rowOff>134937</xdr:rowOff>
    </xdr:to>
    <xdr:graphicFrame macro="">
      <xdr:nvGraphicFramePr>
        <xdr:cNvPr id="8" name="Chart 7">
          <a:extLst>
            <a:ext uri="{FF2B5EF4-FFF2-40B4-BE49-F238E27FC236}">
              <a16:creationId xmlns:a16="http://schemas.microsoft.com/office/drawing/2014/main" id="{3F702197-A56B-1AEA-1DCF-F7356090EE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90488</xdr:colOff>
      <xdr:row>33</xdr:row>
      <xdr:rowOff>80962</xdr:rowOff>
    </xdr:from>
    <xdr:to>
      <xdr:col>29</xdr:col>
      <xdr:colOff>572296</xdr:colOff>
      <xdr:row>59</xdr:row>
      <xdr:rowOff>118269</xdr:rowOff>
    </xdr:to>
    <xdr:graphicFrame macro="">
      <xdr:nvGraphicFramePr>
        <xdr:cNvPr id="9" name="Chart 8">
          <a:extLst>
            <a:ext uri="{FF2B5EF4-FFF2-40B4-BE49-F238E27FC236}">
              <a16:creationId xmlns:a16="http://schemas.microsoft.com/office/drawing/2014/main" id="{DE3C1462-D4C2-4B47-82D0-994E5B5B6C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30</xdr:col>
      <xdr:colOff>0</xdr:colOff>
      <xdr:row>28</xdr:row>
      <xdr:rowOff>0</xdr:rowOff>
    </xdr:from>
    <xdr:to>
      <xdr:col>41</xdr:col>
      <xdr:colOff>494507</xdr:colOff>
      <xdr:row>54</xdr:row>
      <xdr:rowOff>37307</xdr:rowOff>
    </xdr:to>
    <xdr:graphicFrame macro="">
      <xdr:nvGraphicFramePr>
        <xdr:cNvPr id="10" name="Chart 9">
          <a:extLst>
            <a:ext uri="{FF2B5EF4-FFF2-40B4-BE49-F238E27FC236}">
              <a16:creationId xmlns:a16="http://schemas.microsoft.com/office/drawing/2014/main" id="{77199337-AABD-4406-84FB-4C557159FE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42</xdr:col>
      <xdr:colOff>0</xdr:colOff>
      <xdr:row>34</xdr:row>
      <xdr:rowOff>0</xdr:rowOff>
    </xdr:from>
    <xdr:to>
      <xdr:col>54</xdr:col>
      <xdr:colOff>65882</xdr:colOff>
      <xdr:row>60</xdr:row>
      <xdr:rowOff>37307</xdr:rowOff>
    </xdr:to>
    <xdr:graphicFrame macro="">
      <xdr:nvGraphicFramePr>
        <xdr:cNvPr id="11" name="Chart 10">
          <a:extLst>
            <a:ext uri="{FF2B5EF4-FFF2-40B4-BE49-F238E27FC236}">
              <a16:creationId xmlns:a16="http://schemas.microsoft.com/office/drawing/2014/main" id="{15847A14-5294-406B-B239-D75D9E440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583406</xdr:colOff>
      <xdr:row>51</xdr:row>
      <xdr:rowOff>35718</xdr:rowOff>
    </xdr:from>
    <xdr:to>
      <xdr:col>14</xdr:col>
      <xdr:colOff>783431</xdr:colOff>
      <xdr:row>65</xdr:row>
      <xdr:rowOff>178593</xdr:rowOff>
    </xdr:to>
    <xdr:graphicFrame macro="">
      <xdr:nvGraphicFramePr>
        <xdr:cNvPr id="12" name="Chart 11">
          <a:extLst>
            <a:ext uri="{FF2B5EF4-FFF2-40B4-BE49-F238E27FC236}">
              <a16:creationId xmlns:a16="http://schemas.microsoft.com/office/drawing/2014/main" id="{DBEB67A6-81F0-4054-BF4B-D81E0A4EBC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E409D-0B0D-4FD2-AE1F-96E155B2579F}">
  <dimension ref="A1:A9"/>
  <sheetViews>
    <sheetView tabSelected="1" workbookViewId="0"/>
  </sheetViews>
  <sheetFormatPr defaultRowHeight="14.5" x14ac:dyDescent="0.35"/>
  <sheetData>
    <row r="1" spans="1:1" x14ac:dyDescent="0.35">
      <c r="A1" s="11" t="s">
        <v>101</v>
      </c>
    </row>
    <row r="3" spans="1:1" x14ac:dyDescent="0.35">
      <c r="A3" t="s">
        <v>93</v>
      </c>
    </row>
    <row r="4" spans="1:1" x14ac:dyDescent="0.35">
      <c r="A4" t="s">
        <v>91</v>
      </c>
    </row>
    <row r="5" spans="1:1" x14ac:dyDescent="0.35">
      <c r="A5" t="s">
        <v>92</v>
      </c>
    </row>
    <row r="6" spans="1:1" x14ac:dyDescent="0.35">
      <c r="A6" t="s">
        <v>94</v>
      </c>
    </row>
    <row r="7" spans="1:1" x14ac:dyDescent="0.35">
      <c r="A7" t="s">
        <v>95</v>
      </c>
    </row>
    <row r="9" spans="1:1" x14ac:dyDescent="0.35">
      <c r="A9" t="s">
        <v>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CC42-098A-4760-95E0-B9BDF50ED3E6}">
  <dimension ref="A1:CP478"/>
  <sheetViews>
    <sheetView topLeftCell="BR1" zoomScale="85" zoomScaleNormal="85" workbookViewId="0">
      <selection activeCell="CY61" sqref="CY61"/>
    </sheetView>
  </sheetViews>
  <sheetFormatPr defaultRowHeight="14.5" x14ac:dyDescent="0.35"/>
  <cols>
    <col min="1" max="1" width="19.08984375" bestFit="1" customWidth="1"/>
    <col min="6" max="6" width="8.7265625" style="4"/>
    <col min="7" max="7" width="8.7265625" style="6"/>
    <col min="8" max="8" width="19.08984375" bestFit="1" customWidth="1"/>
    <col min="13" max="13" width="8.7265625" style="4"/>
    <col min="14" max="14" width="8.7265625" style="6"/>
    <col min="15" max="15" width="19.08984375" bestFit="1" customWidth="1"/>
    <col min="20" max="20" width="8.7265625" style="4"/>
    <col min="21" max="21" width="8.7265625" style="69"/>
    <col min="22" max="22" width="8.7265625" style="6"/>
    <col min="23" max="23" width="19.08984375" bestFit="1" customWidth="1"/>
    <col min="24" max="24" width="13" bestFit="1" customWidth="1"/>
    <col min="25" max="25" width="10.81640625" bestFit="1" customWidth="1"/>
    <col min="28" max="28" width="8.7265625" style="4"/>
    <col min="30" max="30" width="19.08984375" bestFit="1" customWidth="1"/>
    <col min="31" max="31" width="13" bestFit="1" customWidth="1"/>
    <col min="32" max="32" width="10.81640625" bestFit="1" customWidth="1"/>
    <col min="35" max="35" width="8.7265625" style="4"/>
    <col min="37" max="37" width="19.08984375" bestFit="1" customWidth="1"/>
    <col min="38" max="38" width="13" bestFit="1" customWidth="1"/>
    <col min="39" max="39" width="10.81640625" bestFit="1" customWidth="1"/>
    <col min="42" max="42" width="8.7265625" style="4"/>
    <col min="44" max="44" width="8.7265625" style="69"/>
    <col min="45" max="45" width="19.08984375" bestFit="1" customWidth="1"/>
    <col min="46" max="46" width="13" bestFit="1" customWidth="1"/>
    <col min="47" max="47" width="10.81640625" bestFit="1" customWidth="1"/>
    <col min="50" max="50" width="8.7265625" style="4"/>
    <col min="52" max="52" width="19.08984375" bestFit="1" customWidth="1"/>
    <col min="53" max="53" width="13" bestFit="1" customWidth="1"/>
    <col min="54" max="54" width="10.81640625" bestFit="1" customWidth="1"/>
    <col min="57" max="57" width="8.7265625" style="4"/>
    <col min="59" max="59" width="19.08984375" bestFit="1" customWidth="1"/>
    <col min="60" max="60" width="13" bestFit="1" customWidth="1"/>
    <col min="61" max="61" width="10.81640625" bestFit="1" customWidth="1"/>
    <col min="64" max="64" width="8.7265625" style="4"/>
    <col min="65" max="65" width="8.7265625" style="69"/>
    <col min="67" max="67" width="19.08984375" bestFit="1" customWidth="1"/>
    <col min="72" max="72" width="8.7265625" style="4"/>
    <col min="74" max="74" width="19.08984375" bestFit="1" customWidth="1"/>
    <col min="79" max="79" width="8.7265625" style="4"/>
    <col min="81" max="81" width="19.08984375" bestFit="1" customWidth="1"/>
    <col min="86" max="86" width="8.7265625" style="4"/>
    <col min="88" max="88" width="8.7265625" style="69"/>
    <col min="90" max="90" width="8.7265625" style="4"/>
    <col min="93" max="93" width="8.7265625" style="29"/>
    <col min="94" max="94" width="8.7265625" style="13"/>
  </cols>
  <sheetData>
    <row r="1" spans="1:94" x14ac:dyDescent="0.35">
      <c r="A1" s="11" t="s">
        <v>16</v>
      </c>
      <c r="B1" t="s">
        <v>0</v>
      </c>
      <c r="C1" s="1" t="s">
        <v>1</v>
      </c>
      <c r="D1" s="1"/>
      <c r="F1" s="4" t="s">
        <v>11</v>
      </c>
      <c r="H1" t="s">
        <v>16</v>
      </c>
      <c r="I1" t="s">
        <v>0</v>
      </c>
      <c r="J1" s="1" t="s">
        <v>1</v>
      </c>
      <c r="K1" s="1"/>
      <c r="M1" s="4" t="s">
        <v>11</v>
      </c>
      <c r="O1" t="s">
        <v>16</v>
      </c>
      <c r="P1" t="s">
        <v>0</v>
      </c>
      <c r="Q1" s="1" t="s">
        <v>1</v>
      </c>
      <c r="R1" s="1"/>
      <c r="T1" s="4" t="s">
        <v>11</v>
      </c>
      <c r="W1" s="11" t="s">
        <v>9</v>
      </c>
      <c r="X1" t="s">
        <v>0</v>
      </c>
      <c r="Y1" s="1" t="s">
        <v>1</v>
      </c>
      <c r="Z1" s="1"/>
      <c r="AB1" s="4" t="s">
        <v>11</v>
      </c>
      <c r="AD1" t="s">
        <v>9</v>
      </c>
      <c r="AE1" t="s">
        <v>0</v>
      </c>
      <c r="AF1" s="1" t="s">
        <v>1</v>
      </c>
      <c r="AG1" s="1"/>
      <c r="AI1" s="4" t="s">
        <v>11</v>
      </c>
      <c r="AK1" t="s">
        <v>9</v>
      </c>
      <c r="AL1" t="s">
        <v>0</v>
      </c>
      <c r="AM1" s="1" t="s">
        <v>1</v>
      </c>
      <c r="AN1" s="1"/>
      <c r="AP1" s="4" t="s">
        <v>11</v>
      </c>
      <c r="AS1" s="11" t="s">
        <v>14</v>
      </c>
      <c r="AT1" t="s">
        <v>0</v>
      </c>
      <c r="AU1" s="1" t="s">
        <v>1</v>
      </c>
      <c r="AV1" s="1"/>
      <c r="AX1" s="4" t="s">
        <v>11</v>
      </c>
      <c r="AZ1" t="s">
        <v>14</v>
      </c>
      <c r="BA1" t="s">
        <v>0</v>
      </c>
      <c r="BB1" s="1" t="s">
        <v>1</v>
      </c>
      <c r="BC1" s="1"/>
      <c r="BE1" s="4" t="s">
        <v>11</v>
      </c>
      <c r="BG1" t="s">
        <v>14</v>
      </c>
      <c r="BH1" t="s">
        <v>0</v>
      </c>
      <c r="BI1" s="1" t="s">
        <v>1</v>
      </c>
      <c r="BJ1" s="1"/>
      <c r="BL1" s="4" t="s">
        <v>11</v>
      </c>
      <c r="BO1" s="11" t="s">
        <v>17</v>
      </c>
      <c r="BP1" t="s">
        <v>0</v>
      </c>
      <c r="BQ1" s="1" t="s">
        <v>1</v>
      </c>
      <c r="BR1" s="1"/>
      <c r="BT1" s="4" t="s">
        <v>11</v>
      </c>
      <c r="BV1" t="s">
        <v>17</v>
      </c>
      <c r="BW1" t="s">
        <v>0</v>
      </c>
      <c r="BX1" s="1" t="s">
        <v>1</v>
      </c>
      <c r="BY1" s="1"/>
      <c r="CA1" s="4" t="s">
        <v>11</v>
      </c>
      <c r="CC1" t="s">
        <v>17</v>
      </c>
      <c r="CD1" t="s">
        <v>0</v>
      </c>
      <c r="CE1" s="1" t="s">
        <v>1</v>
      </c>
      <c r="CF1" s="1"/>
      <c r="CH1" s="4" t="s">
        <v>11</v>
      </c>
      <c r="CK1" s="11" t="s">
        <v>96</v>
      </c>
      <c r="CL1" s="4" t="s">
        <v>11</v>
      </c>
      <c r="CM1" t="s">
        <v>0</v>
      </c>
      <c r="CP1" s="13" t="s">
        <v>17</v>
      </c>
    </row>
    <row r="2" spans="1:94" x14ac:dyDescent="0.35">
      <c r="A2" s="2" t="s">
        <v>2</v>
      </c>
      <c r="B2" s="3" t="s">
        <v>3</v>
      </c>
      <c r="C2" s="1">
        <f>MIN(C4:C500)</f>
        <v>0.81409345</v>
      </c>
      <c r="D2" s="1"/>
      <c r="F2" s="4" t="s">
        <v>12</v>
      </c>
      <c r="H2" s="2" t="s">
        <v>2</v>
      </c>
      <c r="I2" s="3" t="s">
        <v>3</v>
      </c>
      <c r="J2" s="1">
        <f>MIN(J4:J500)</f>
        <v>0.80487896000000003</v>
      </c>
      <c r="K2" s="1"/>
      <c r="M2" s="4" t="s">
        <v>12</v>
      </c>
      <c r="O2" s="2" t="s">
        <v>2</v>
      </c>
      <c r="P2" s="3" t="s">
        <v>3</v>
      </c>
      <c r="Q2" s="1">
        <f>MIN(Q4:Q500)</f>
        <v>0.95067140000000006</v>
      </c>
      <c r="R2" s="1"/>
      <c r="T2" s="4" t="s">
        <v>12</v>
      </c>
      <c r="V2" s="10" t="s">
        <v>27</v>
      </c>
      <c r="W2" s="9" t="s">
        <v>26</v>
      </c>
      <c r="X2" s="3" t="s">
        <v>3</v>
      </c>
      <c r="Y2" s="1">
        <f>MIN(Y4:Y500)</f>
        <v>0.8218313676179283</v>
      </c>
      <c r="Z2" s="1"/>
      <c r="AB2" s="4" t="s">
        <v>12</v>
      </c>
      <c r="AD2" s="2"/>
      <c r="AE2" s="3" t="s">
        <v>3</v>
      </c>
      <c r="AF2" s="1">
        <f>MIN(AF4:AF500)</f>
        <v>0.83121545212427606</v>
      </c>
      <c r="AG2" s="1"/>
      <c r="AI2" s="4" t="s">
        <v>12</v>
      </c>
      <c r="AK2" s="2"/>
      <c r="AL2" s="3" t="s">
        <v>3</v>
      </c>
      <c r="AM2" s="1">
        <f>MIN(AM4:AM500)</f>
        <v>0.98934999093061327</v>
      </c>
      <c r="AN2" s="1"/>
      <c r="AP2" s="4" t="s">
        <v>12</v>
      </c>
      <c r="AS2" s="2"/>
      <c r="AT2" s="3" t="s">
        <v>3</v>
      </c>
      <c r="AU2" s="1">
        <f>MIN(AU4:AU500)</f>
        <v>0.79490839611792841</v>
      </c>
      <c r="AV2" s="1"/>
      <c r="AX2" s="4" t="s">
        <v>12</v>
      </c>
      <c r="AZ2" s="2"/>
      <c r="BA2" s="3" t="s">
        <v>3</v>
      </c>
      <c r="BB2" s="1">
        <f>MIN(BB4:BB500)</f>
        <v>0.78194717897250499</v>
      </c>
      <c r="BC2" s="1"/>
      <c r="BE2" s="4" t="s">
        <v>12</v>
      </c>
      <c r="BG2" s="2"/>
      <c r="BH2" s="3" t="s">
        <v>3</v>
      </c>
      <c r="BI2" s="1">
        <f>MIN(BI4:BI500)</f>
        <v>0.9050675520684488</v>
      </c>
      <c r="BJ2" s="1"/>
      <c r="BL2" s="4" t="s">
        <v>12</v>
      </c>
      <c r="BN2" s="8"/>
      <c r="BO2" s="2" t="s">
        <v>2</v>
      </c>
      <c r="BP2" s="3" t="s">
        <v>3</v>
      </c>
      <c r="BQ2" s="1">
        <f>MIN(BQ4:BQ500)</f>
        <v>0.75777494000000001</v>
      </c>
      <c r="BR2" s="1"/>
      <c r="BT2" s="4" t="s">
        <v>12</v>
      </c>
      <c r="BU2" s="8"/>
      <c r="BV2" s="2" t="s">
        <v>2</v>
      </c>
      <c r="BW2" s="3" t="s">
        <v>3</v>
      </c>
      <c r="BX2" s="1">
        <f>MIN(BX4:BX500)</f>
        <v>0.77492256999999998</v>
      </c>
      <c r="BY2" s="1"/>
      <c r="CA2" s="4" t="s">
        <v>12</v>
      </c>
      <c r="CB2" s="8"/>
      <c r="CC2" s="2" t="s">
        <v>2</v>
      </c>
      <c r="CD2" s="3" t="s">
        <v>3</v>
      </c>
      <c r="CE2" s="1">
        <f>MIN(CE4:CE500)</f>
        <v>0.89900029000000004</v>
      </c>
      <c r="CF2" s="1"/>
      <c r="CH2" s="4" t="s">
        <v>12</v>
      </c>
      <c r="CK2" s="8"/>
      <c r="CL2" s="4" t="s">
        <v>12</v>
      </c>
      <c r="CM2" s="3" t="s">
        <v>99</v>
      </c>
      <c r="CN2" t="s">
        <v>97</v>
      </c>
      <c r="CO2" s="29" t="s">
        <v>98</v>
      </c>
      <c r="CP2" s="13" t="s">
        <v>21</v>
      </c>
    </row>
    <row r="3" spans="1:94" x14ac:dyDescent="0.35">
      <c r="A3" s="2" t="s">
        <v>4</v>
      </c>
      <c r="B3" s="3" t="s">
        <v>7</v>
      </c>
      <c r="C3" s="1" t="s">
        <v>5</v>
      </c>
      <c r="D3" s="1" t="s">
        <v>6</v>
      </c>
      <c r="E3" t="s">
        <v>8</v>
      </c>
      <c r="H3" s="2" t="s">
        <v>4</v>
      </c>
      <c r="I3" s="3" t="s">
        <v>7</v>
      </c>
      <c r="J3" s="1" t="s">
        <v>5</v>
      </c>
      <c r="K3" s="1" t="s">
        <v>6</v>
      </c>
      <c r="L3" t="s">
        <v>8</v>
      </c>
      <c r="O3" s="2" t="s">
        <v>4</v>
      </c>
      <c r="P3" s="3" t="s">
        <v>7</v>
      </c>
      <c r="Q3" s="1" t="s">
        <v>5</v>
      </c>
      <c r="R3" s="1" t="s">
        <v>6</v>
      </c>
      <c r="S3" t="s">
        <v>8</v>
      </c>
      <c r="W3" s="2" t="s">
        <v>10</v>
      </c>
      <c r="X3" s="3" t="s">
        <v>7</v>
      </c>
      <c r="Y3" s="1" t="s">
        <v>13</v>
      </c>
      <c r="Z3" s="1" t="s">
        <v>6</v>
      </c>
      <c r="AA3" t="s">
        <v>8</v>
      </c>
      <c r="AD3" s="2" t="s">
        <v>10</v>
      </c>
      <c r="AE3" s="3" t="s">
        <v>7</v>
      </c>
      <c r="AF3" s="1" t="s">
        <v>13</v>
      </c>
      <c r="AG3" s="1" t="s">
        <v>6</v>
      </c>
      <c r="AH3" t="s">
        <v>8</v>
      </c>
      <c r="AK3" s="2" t="s">
        <v>10</v>
      </c>
      <c r="AL3" s="3" t="s">
        <v>7</v>
      </c>
      <c r="AM3" s="1" t="s">
        <v>13</v>
      </c>
      <c r="AN3" s="1" t="s">
        <v>6</v>
      </c>
      <c r="AO3" t="s">
        <v>8</v>
      </c>
      <c r="AS3" s="2" t="s">
        <v>10</v>
      </c>
      <c r="AT3" s="3" t="s">
        <v>7</v>
      </c>
      <c r="AU3" s="1" t="s">
        <v>13</v>
      </c>
      <c r="AV3" s="1" t="s">
        <v>6</v>
      </c>
      <c r="AW3" t="s">
        <v>8</v>
      </c>
      <c r="AZ3" s="2" t="s">
        <v>10</v>
      </c>
      <c r="BA3" s="3" t="s">
        <v>7</v>
      </c>
      <c r="BB3" s="1" t="s">
        <v>13</v>
      </c>
      <c r="BC3" s="1" t="s">
        <v>6</v>
      </c>
      <c r="BD3" t="s">
        <v>8</v>
      </c>
      <c r="BG3" s="2" t="s">
        <v>10</v>
      </c>
      <c r="BH3" s="3" t="s">
        <v>7</v>
      </c>
      <c r="BI3" s="1" t="s">
        <v>13</v>
      </c>
      <c r="BJ3" s="1" t="s">
        <v>6</v>
      </c>
      <c r="BK3" t="s">
        <v>8</v>
      </c>
      <c r="BN3" s="8" t="s">
        <v>15</v>
      </c>
      <c r="BO3" s="2" t="s">
        <v>4</v>
      </c>
      <c r="BP3" s="3" t="s">
        <v>7</v>
      </c>
      <c r="BQ3" s="1" t="s">
        <v>5</v>
      </c>
      <c r="BR3" s="1" t="s">
        <v>6</v>
      </c>
      <c r="BS3" t="s">
        <v>8</v>
      </c>
      <c r="BU3" s="8" t="s">
        <v>15</v>
      </c>
      <c r="BV3" s="2" t="s">
        <v>4</v>
      </c>
      <c r="BW3" s="3" t="s">
        <v>7</v>
      </c>
      <c r="BX3" s="1" t="s">
        <v>5</v>
      </c>
      <c r="BY3" s="1" t="s">
        <v>6</v>
      </c>
      <c r="BZ3" t="s">
        <v>8</v>
      </c>
      <c r="CB3" s="8" t="s">
        <v>15</v>
      </c>
      <c r="CC3" s="2" t="s">
        <v>4</v>
      </c>
      <c r="CD3" s="3" t="s">
        <v>7</v>
      </c>
      <c r="CE3" s="1" t="s">
        <v>5</v>
      </c>
      <c r="CF3" s="1" t="s">
        <v>6</v>
      </c>
      <c r="CG3" t="s">
        <v>8</v>
      </c>
      <c r="CK3" s="8" t="s">
        <v>15</v>
      </c>
      <c r="CM3" s="3" t="s">
        <v>7</v>
      </c>
      <c r="CN3" t="s">
        <v>8</v>
      </c>
      <c r="CO3" s="29" t="s">
        <v>8</v>
      </c>
      <c r="CP3" s="13" t="s">
        <v>8</v>
      </c>
    </row>
    <row r="4" spans="1:94" x14ac:dyDescent="0.35">
      <c r="A4" s="2">
        <v>26.01</v>
      </c>
      <c r="B4" s="3">
        <v>1.4333892551074079</v>
      </c>
      <c r="C4">
        <v>1.3042077299999999</v>
      </c>
      <c r="D4" s="1">
        <f>C$2-C4</f>
        <v>-0.4901142799999999</v>
      </c>
      <c r="E4" s="1">
        <f>B4+D4</f>
        <v>0.94327497510740799</v>
      </c>
      <c r="F4" s="5">
        <v>4.9933334999999994</v>
      </c>
      <c r="G4" s="7"/>
      <c r="H4" s="2">
        <v>26.01</v>
      </c>
      <c r="I4" s="3">
        <v>1.4333892551074079</v>
      </c>
      <c r="J4">
        <v>1.29418871</v>
      </c>
      <c r="K4" s="1">
        <f>J$2-J4</f>
        <v>-0.48930974999999999</v>
      </c>
      <c r="L4" s="1">
        <f>I4+K4</f>
        <v>0.9440795051074079</v>
      </c>
      <c r="M4" s="5">
        <v>4.9933334999999994</v>
      </c>
      <c r="N4" s="7"/>
      <c r="O4" s="2">
        <v>26.01</v>
      </c>
      <c r="P4" s="3">
        <v>1.4333892551074079</v>
      </c>
      <c r="Q4">
        <v>1.29418871</v>
      </c>
      <c r="R4" s="1">
        <f>Q$2-Q4</f>
        <v>-0.34351730999999996</v>
      </c>
      <c r="S4" s="1">
        <f>P4+R4</f>
        <v>1.0898719451074079</v>
      </c>
      <c r="T4" s="5">
        <v>4.9933334999999994</v>
      </c>
      <c r="U4" s="70"/>
      <c r="V4" s="7"/>
      <c r="W4" s="2">
        <v>70</v>
      </c>
      <c r="X4" s="3">
        <v>1.4333892551074079</v>
      </c>
      <c r="Y4">
        <f xml:space="preserve"> SLOPE(X$4:X$500,W$4:W$500)*W4 + INTERCEPT(X$4:X$500,W$4:W$500)</f>
        <v>1.2926145181164914</v>
      </c>
      <c r="Z4" s="1">
        <f>Y$2-Y4</f>
        <v>-0.47078315049856312</v>
      </c>
      <c r="AA4" s="1">
        <f>X4+Z4</f>
        <v>0.96260610460884477</v>
      </c>
      <c r="AB4" s="5">
        <v>4.9933334999999994</v>
      </c>
      <c r="AD4" s="2">
        <v>70</v>
      </c>
      <c r="AE4" s="3">
        <v>1.4333892551074079</v>
      </c>
      <c r="AF4">
        <f xml:space="preserve"> SLOPE(AE$4:AE$500,AD$4:AD$500)*AD4 + INTERCEPT(AE$4:AE$500,AD$4:AD$500)</f>
        <v>1.299385134199365</v>
      </c>
      <c r="AG4" s="1">
        <f>AF$2-AF4</f>
        <v>-0.46816968207508891</v>
      </c>
      <c r="AH4" s="1">
        <f>AE4+AG4</f>
        <v>0.96521957303231898</v>
      </c>
      <c r="AI4" s="5">
        <v>4.9933334999999994</v>
      </c>
      <c r="AK4" s="2">
        <v>70</v>
      </c>
      <c r="AL4" s="3">
        <v>1.4333892551074079</v>
      </c>
      <c r="AM4">
        <f xml:space="preserve"> SLOPE(AL$4:AL$500,AK$4:AK$500)*AK4 + INTERCEPT(AL$4:AL$500,AK$4:AK$500)</f>
        <v>1.2756508936066038</v>
      </c>
      <c r="AN4" s="1">
        <f>AM$2-AM4</f>
        <v>-0.28630090267599051</v>
      </c>
      <c r="AO4" s="1">
        <f>AL4+AN4</f>
        <v>1.1470883524314175</v>
      </c>
      <c r="AP4" s="5">
        <v>4.9933334999999994</v>
      </c>
      <c r="AS4" s="2">
        <v>70</v>
      </c>
      <c r="AT4" s="3">
        <f>E4</f>
        <v>0.94327497510740799</v>
      </c>
      <c r="AU4">
        <f xml:space="preserve"> SLOPE(AT$4:AT$500,AS$4:AS$500)*AS4 + INTERCEPT(AT$4:AT$500,AS$4:AS$500)</f>
        <v>0.83366188992899137</v>
      </c>
      <c r="AV4" s="1">
        <f>AU$2-AU4</f>
        <v>-3.8753493811062967E-2</v>
      </c>
      <c r="AW4" s="1">
        <f>AT4+AV4</f>
        <v>0.90452148129634502</v>
      </c>
      <c r="AX4" s="5">
        <v>4.9933334999999994</v>
      </c>
      <c r="AZ4" s="2">
        <v>70</v>
      </c>
      <c r="BA4" s="3">
        <f t="shared" ref="BA4:BA35" si="0">L4</f>
        <v>0.9440795051074079</v>
      </c>
      <c r="BB4">
        <f xml:space="preserve"> SLOPE(BA$4:BA$500,AZ$4:AZ$500)*AZ4 + INTERCEPT(BA$4:BA$500,AZ$4:AZ$500)</f>
        <v>0.82824739259703872</v>
      </c>
      <c r="BC4" s="1">
        <f>BB$2-BB4</f>
        <v>-4.6300213624533737E-2</v>
      </c>
      <c r="BD4" s="1">
        <f>BA4+BC4</f>
        <v>0.89777929148287416</v>
      </c>
      <c r="BE4" s="5">
        <v>4.9933334999999994</v>
      </c>
      <c r="BG4" s="2">
        <v>70</v>
      </c>
      <c r="BH4" s="3">
        <f t="shared" ref="BH4:BH49" si="1">S4</f>
        <v>1.0898719451074079</v>
      </c>
      <c r="BI4">
        <f xml:space="preserve"> SLOPE(BH$4:BH$500,BG$4:BG$500)*BG4 + INTERCEPT(BH$4:BH$500,BG$4:BG$500)</f>
        <v>0.99437570377311646</v>
      </c>
      <c r="BJ4" s="1">
        <f>BI$2-BI4</f>
        <v>-8.930815170466766E-2</v>
      </c>
      <c r="BK4" s="1">
        <f>BH4+BJ4</f>
        <v>1.0005637934027403</v>
      </c>
      <c r="BL4" s="5">
        <v>4.9933334999999994</v>
      </c>
      <c r="BM4" s="70"/>
      <c r="BN4" s="8">
        <v>2010</v>
      </c>
      <c r="BO4" s="2">
        <v>26.01</v>
      </c>
      <c r="BP4" s="3">
        <f>AA4</f>
        <v>0.96260610460884477</v>
      </c>
      <c r="BQ4">
        <v>0.88504724999999995</v>
      </c>
      <c r="BR4" s="1">
        <f>BQ$2-BQ4</f>
        <v>-0.12727230999999994</v>
      </c>
      <c r="BS4" s="1">
        <f>BP4+BR4</f>
        <v>0.83533379460884483</v>
      </c>
      <c r="BT4" s="5">
        <v>4.9933334999999994</v>
      </c>
      <c r="BU4" s="8">
        <v>2010</v>
      </c>
      <c r="BV4" s="2">
        <v>26.01</v>
      </c>
      <c r="BW4" s="3">
        <f>AH4</f>
        <v>0.96521957303231898</v>
      </c>
      <c r="BX4">
        <v>0.89274326000000004</v>
      </c>
      <c r="BY4" s="1">
        <f>BX$2-BX4</f>
        <v>-0.11782069000000006</v>
      </c>
      <c r="BZ4" s="1">
        <f>BW4+BY4</f>
        <v>0.84739888303231892</v>
      </c>
      <c r="CA4" s="5">
        <v>4.9933334999999994</v>
      </c>
      <c r="CB4" s="8">
        <v>2010</v>
      </c>
      <c r="CC4" s="2">
        <v>26.01</v>
      </c>
      <c r="CD4" s="3">
        <f>AO4</f>
        <v>1.1470883524314175</v>
      </c>
      <c r="CE4">
        <v>1.1055130200000001</v>
      </c>
      <c r="CF4" s="1">
        <f>CE$2-CE4</f>
        <v>-0.20651273000000003</v>
      </c>
      <c r="CG4" s="1">
        <f>CD4+CF4</f>
        <v>0.94057562243141746</v>
      </c>
      <c r="CH4" s="5">
        <v>4.9933334999999994</v>
      </c>
      <c r="CK4" s="8">
        <v>2010</v>
      </c>
      <c r="CL4" s="5">
        <v>4.9933334999999994</v>
      </c>
      <c r="CM4" s="3">
        <v>1.4333892551074079</v>
      </c>
      <c r="CN4" s="1">
        <f>E4</f>
        <v>0.94327497510740799</v>
      </c>
      <c r="CO4" s="34">
        <f>AA4</f>
        <v>0.96260610460884477</v>
      </c>
      <c r="CP4" s="15">
        <f>BS4</f>
        <v>0.83533379460884483</v>
      </c>
    </row>
    <row r="5" spans="1:94" x14ac:dyDescent="0.35">
      <c r="A5" s="2">
        <v>33.234999999999999</v>
      </c>
      <c r="B5" s="3">
        <v>1.3492922647511552</v>
      </c>
      <c r="C5">
        <v>1.2594723999999999</v>
      </c>
      <c r="D5" s="1">
        <f t="shared" ref="D5:D67" si="2">C$2-C5</f>
        <v>-0.44537894999999994</v>
      </c>
      <c r="E5" s="1">
        <f t="shared" ref="E5:E67" si="3">B5+D5</f>
        <v>0.90391331475115522</v>
      </c>
      <c r="F5" s="5">
        <v>4.9658333333333333</v>
      </c>
      <c r="G5" s="7"/>
      <c r="H5" s="2">
        <v>33.234999999999999</v>
      </c>
      <c r="I5" s="3">
        <v>1.3492922647511552</v>
      </c>
      <c r="J5">
        <v>1.2527438</v>
      </c>
      <c r="K5" s="1">
        <f t="shared" ref="K5:K64" si="4">J$2-J5</f>
        <v>-0.44786483999999993</v>
      </c>
      <c r="L5" s="1">
        <f t="shared" ref="L5:L64" si="5">I5+K5</f>
        <v>0.90142742475115523</v>
      </c>
      <c r="M5" s="5">
        <v>4.9658333333333333</v>
      </c>
      <c r="N5" s="7"/>
      <c r="O5" s="2">
        <v>33.234999999999999</v>
      </c>
      <c r="P5" s="3">
        <v>1.3492922647511552</v>
      </c>
      <c r="Q5">
        <v>1.2527438</v>
      </c>
      <c r="R5" s="1">
        <f t="shared" ref="R5:R49" si="6">Q$2-Q5</f>
        <v>-0.30207239999999991</v>
      </c>
      <c r="S5" s="1">
        <f t="shared" ref="S5:S49" si="7">P5+R5</f>
        <v>1.0472198647511552</v>
      </c>
      <c r="T5" s="5">
        <v>4.9658333333333333</v>
      </c>
      <c r="U5" s="70"/>
      <c r="V5" s="7"/>
      <c r="W5" s="2">
        <v>69</v>
      </c>
      <c r="X5" s="3">
        <v>1.3492922647511552</v>
      </c>
      <c r="Y5">
        <f t="shared" ref="Y5:Y67" si="8" xml:space="preserve"> SLOPE(X$4:X$500,W$4:W$500)*W5 + INTERCEPT(X$4:X$500,W$4:W$500)</f>
        <v>1.2851417696958793</v>
      </c>
      <c r="Z5" s="1">
        <f t="shared" ref="Z5:Z67" si="9">Y$2-Y5</f>
        <v>-0.46331040207795104</v>
      </c>
      <c r="AA5" s="1">
        <f t="shared" ref="AA5:AA67" si="10">X5+Z5</f>
        <v>0.88598186267320411</v>
      </c>
      <c r="AB5" s="5">
        <v>4.9658333333333333</v>
      </c>
      <c r="AD5" s="2">
        <v>69</v>
      </c>
      <c r="AE5" s="3">
        <v>1.3492922647511552</v>
      </c>
      <c r="AF5">
        <f t="shared" ref="AF5:AF64" si="11" xml:space="preserve"> SLOPE(AE$4:AE$500,AD$4:AD$500)*AD5 + INTERCEPT(AE$4:AE$500,AD$4:AD$500)</f>
        <v>1.2915823061647802</v>
      </c>
      <c r="AG5" s="1">
        <f t="shared" ref="AG5:AG64" si="12">AF$2-AF5</f>
        <v>-0.46036685404050415</v>
      </c>
      <c r="AH5" s="1">
        <f t="shared" ref="AH5:AH64" si="13">AE5+AG5</f>
        <v>0.88892541071065101</v>
      </c>
      <c r="AI5" s="5">
        <v>4.9658333333333333</v>
      </c>
      <c r="AK5" s="2">
        <v>69</v>
      </c>
      <c r="AL5" s="3">
        <v>1.3492922647511552</v>
      </c>
      <c r="AM5">
        <f t="shared" ref="AM5:AM49" si="14" xml:space="preserve"> SLOPE(AL$4:AL$500,AK$4:AK$500)*AK5 + INTERCEPT(AL$4:AL$500,AK$4:AK$500)</f>
        <v>1.2692886513249151</v>
      </c>
      <c r="AN5" s="1">
        <f t="shared" ref="AN5:AN49" si="15">AM$2-AM5</f>
        <v>-0.27993866039430182</v>
      </c>
      <c r="AO5" s="1">
        <f t="shared" ref="AO5:AO49" si="16">AL5+AN5</f>
        <v>1.0693536043568534</v>
      </c>
      <c r="AP5" s="5">
        <v>4.9658333333333333</v>
      </c>
      <c r="AS5" s="2">
        <v>69</v>
      </c>
      <c r="AT5" s="3">
        <f t="shared" ref="AT5:AT67" si="17">E5</f>
        <v>0.90391331475115522</v>
      </c>
      <c r="AU5">
        <f t="shared" ref="AU5:AU67" si="18" xml:space="preserve"> SLOPE(AT$4:AT$500,AS$4:AS$500)*AS5 + INTERCEPT(AT$4:AT$500,AS$4:AS$500)</f>
        <v>0.83304675510659365</v>
      </c>
      <c r="AV5" s="1">
        <f t="shared" ref="AV5:AV67" si="19">AU$2-AU5</f>
        <v>-3.8138358988665244E-2</v>
      </c>
      <c r="AW5" s="1">
        <f t="shared" ref="AW5:AW67" si="20">AT5+AV5</f>
        <v>0.86577495576248997</v>
      </c>
      <c r="AX5" s="5">
        <v>4.9658333333333333</v>
      </c>
      <c r="AZ5" s="2">
        <v>69</v>
      </c>
      <c r="BA5" s="3">
        <f t="shared" si="0"/>
        <v>0.90142742475115523</v>
      </c>
      <c r="BB5">
        <f t="shared" ref="BB5:BB64" si="21" xml:space="preserve"> SLOPE(BA$4:BA$500,AZ$4:AZ$500)*AZ5 + INTERCEPT(BA$4:BA$500,AZ$4:AZ$500)</f>
        <v>0.82747572236996314</v>
      </c>
      <c r="BC5" s="1">
        <f t="shared" ref="BC5:BC64" si="22">BB$2-BB5</f>
        <v>-4.5528543397458154E-2</v>
      </c>
      <c r="BD5" s="1">
        <f t="shared" ref="BD5:BD64" si="23">BA5+BC5</f>
        <v>0.85589888135369707</v>
      </c>
      <c r="BE5" s="5">
        <v>4.9658333333333333</v>
      </c>
      <c r="BG5" s="2">
        <v>69</v>
      </c>
      <c r="BH5" s="3">
        <f t="shared" si="1"/>
        <v>1.0472198647511552</v>
      </c>
      <c r="BI5">
        <f t="shared" ref="BI5:BI49" si="24" xml:space="preserve"> SLOPE(BH$4:BH$500,BG$4:BG$500)*BG5 + INTERCEPT(BH$4:BH$500,BG$4:BG$500)</f>
        <v>0.99239107817967942</v>
      </c>
      <c r="BJ5" s="1">
        <f t="shared" ref="BJ5:BJ49" si="25">BI$2-BI5</f>
        <v>-8.732352611123062E-2</v>
      </c>
      <c r="BK5" s="1">
        <f t="shared" ref="BK5:BK49" si="26">BH5+BJ5</f>
        <v>0.95989633863992463</v>
      </c>
      <c r="BL5" s="5">
        <v>4.9658333333333333</v>
      </c>
      <c r="BM5" s="70"/>
      <c r="BN5" s="8">
        <v>2009</v>
      </c>
      <c r="BO5" s="2">
        <v>33.234999999999999</v>
      </c>
      <c r="BP5" s="3">
        <f t="shared" ref="BP5:BP67" si="27">AA5</f>
        <v>0.88598186267320411</v>
      </c>
      <c r="BQ5">
        <v>0.87092912</v>
      </c>
      <c r="BR5" s="1">
        <f t="shared" ref="BR5:BR67" si="28">BQ$2-BQ5</f>
        <v>-0.11315417999999999</v>
      </c>
      <c r="BS5" s="1">
        <f t="shared" ref="BS5:BS67" si="29">BP5+BR5</f>
        <v>0.77282768267320412</v>
      </c>
      <c r="BT5" s="5">
        <v>4.9658333333333333</v>
      </c>
      <c r="BU5" s="8">
        <v>2009</v>
      </c>
      <c r="BV5" s="2">
        <v>33.234999999999999</v>
      </c>
      <c r="BW5" s="3">
        <f t="shared" ref="BW5:BW64" si="30">AH5</f>
        <v>0.88892541071065101</v>
      </c>
      <c r="BX5">
        <v>0.87932378</v>
      </c>
      <c r="BY5" s="1">
        <f t="shared" ref="BY5:BY64" si="31">BX$2-BX5</f>
        <v>-0.10440121000000002</v>
      </c>
      <c r="BZ5" s="1">
        <f t="shared" ref="BZ5:BZ64" si="32">BW5+BY5</f>
        <v>0.78452420071065099</v>
      </c>
      <c r="CA5" s="5">
        <v>4.9658333333333333</v>
      </c>
      <c r="CB5" s="8">
        <v>2009</v>
      </c>
      <c r="CC5" s="2">
        <v>33.234999999999999</v>
      </c>
      <c r="CD5" s="3">
        <f t="shared" ref="CD5:CD49" si="33">AO5</f>
        <v>1.0693536043568534</v>
      </c>
      <c r="CE5">
        <v>1.06459806</v>
      </c>
      <c r="CF5" s="1">
        <f t="shared" ref="CF5:CF49" si="34">CE$2-CE5</f>
        <v>-0.16559776999999998</v>
      </c>
      <c r="CG5" s="1">
        <f t="shared" ref="CG5:CG49" si="35">CD5+CF5</f>
        <v>0.90375583435685347</v>
      </c>
      <c r="CH5" s="5">
        <v>4.9658333333333333</v>
      </c>
      <c r="CK5" s="8">
        <v>2009</v>
      </c>
      <c r="CL5" s="5">
        <v>4.9658333333333333</v>
      </c>
      <c r="CM5" s="3">
        <v>1.3492922647511552</v>
      </c>
      <c r="CN5" s="1">
        <f t="shared" ref="CN5:CN67" si="36">E5</f>
        <v>0.90391331475115522</v>
      </c>
      <c r="CO5" s="34">
        <f t="shared" ref="CO5:CO67" si="37">AA5</f>
        <v>0.88598186267320411</v>
      </c>
      <c r="CP5" s="15">
        <f t="shared" ref="CP5:CP67" si="38">BS5</f>
        <v>0.77282768267320412</v>
      </c>
    </row>
    <row r="6" spans="1:94" x14ac:dyDescent="0.35">
      <c r="A6" s="2">
        <v>37.57</v>
      </c>
      <c r="B6" s="3">
        <v>1.2570117001172318</v>
      </c>
      <c r="C6">
        <v>1.232775</v>
      </c>
      <c r="D6" s="1">
        <f t="shared" si="2"/>
        <v>-0.41868154999999996</v>
      </c>
      <c r="E6" s="1">
        <f t="shared" si="3"/>
        <v>0.83833015011723189</v>
      </c>
      <c r="F6" s="5">
        <v>4.7300000000000004</v>
      </c>
      <c r="G6" s="7"/>
      <c r="H6" s="2">
        <v>37.57</v>
      </c>
      <c r="I6" s="3">
        <v>1.2570117001172318</v>
      </c>
      <c r="J6">
        <v>1.22800533</v>
      </c>
      <c r="K6" s="1">
        <f t="shared" si="4"/>
        <v>-0.42312636999999997</v>
      </c>
      <c r="L6" s="1">
        <f t="shared" si="5"/>
        <v>0.83388533011723187</v>
      </c>
      <c r="M6" s="5">
        <v>4.7300000000000004</v>
      </c>
      <c r="N6" s="7"/>
      <c r="O6" s="2">
        <v>37.57</v>
      </c>
      <c r="P6" s="3">
        <v>1.2570117001172318</v>
      </c>
      <c r="Q6">
        <v>1.22800533</v>
      </c>
      <c r="R6" s="1">
        <f t="shared" si="6"/>
        <v>-0.27733392999999995</v>
      </c>
      <c r="S6" s="1">
        <f t="shared" si="7"/>
        <v>0.97967777011723189</v>
      </c>
      <c r="T6" s="5">
        <v>4.7300000000000004</v>
      </c>
      <c r="U6" s="70"/>
      <c r="V6" s="7"/>
      <c r="W6" s="2">
        <v>68</v>
      </c>
      <c r="X6" s="3">
        <v>1.2570117001172318</v>
      </c>
      <c r="Y6">
        <f t="shared" si="8"/>
        <v>1.277669021275267</v>
      </c>
      <c r="Z6" s="1">
        <f t="shared" si="9"/>
        <v>-0.45583765365733875</v>
      </c>
      <c r="AA6" s="1">
        <f t="shared" si="10"/>
        <v>0.8011740464598931</v>
      </c>
      <c r="AB6" s="5">
        <v>4.7300000000000004</v>
      </c>
      <c r="AD6" s="2">
        <v>68</v>
      </c>
      <c r="AE6" s="3">
        <v>1.2570117001172318</v>
      </c>
      <c r="AF6">
        <f t="shared" si="11"/>
        <v>1.2837794781301954</v>
      </c>
      <c r="AG6" s="1">
        <f t="shared" si="12"/>
        <v>-0.45256402600591938</v>
      </c>
      <c r="AH6" s="1">
        <f t="shared" si="13"/>
        <v>0.80444767411131246</v>
      </c>
      <c r="AI6" s="5">
        <v>4.7300000000000004</v>
      </c>
      <c r="AK6" s="2">
        <v>68</v>
      </c>
      <c r="AL6" s="3">
        <v>1.2570117001172318</v>
      </c>
      <c r="AM6">
        <f t="shared" si="14"/>
        <v>1.2629264090432264</v>
      </c>
      <c r="AN6" s="1">
        <f t="shared" si="15"/>
        <v>-0.27357641811261313</v>
      </c>
      <c r="AO6" s="1">
        <f t="shared" si="16"/>
        <v>0.98343528200461872</v>
      </c>
      <c r="AP6" s="5">
        <v>4.7300000000000004</v>
      </c>
      <c r="AS6" s="2">
        <v>68</v>
      </c>
      <c r="AT6" s="3">
        <f t="shared" si="17"/>
        <v>0.83833015011723189</v>
      </c>
      <c r="AU6">
        <f t="shared" si="18"/>
        <v>0.83243162028419582</v>
      </c>
      <c r="AV6" s="1">
        <f t="shared" si="19"/>
        <v>-3.752322416626741E-2</v>
      </c>
      <c r="AW6" s="1">
        <f t="shared" si="20"/>
        <v>0.80080692595096448</v>
      </c>
      <c r="AX6" s="5">
        <v>4.7300000000000004</v>
      </c>
      <c r="AZ6" s="2">
        <v>68</v>
      </c>
      <c r="BA6" s="3">
        <f t="shared" si="0"/>
        <v>0.83388533011723187</v>
      </c>
      <c r="BB6">
        <f t="shared" si="21"/>
        <v>0.82670405214288756</v>
      </c>
      <c r="BC6" s="1">
        <f t="shared" si="22"/>
        <v>-4.4756873170382572E-2</v>
      </c>
      <c r="BD6" s="1">
        <f t="shared" si="23"/>
        <v>0.7891284569468493</v>
      </c>
      <c r="BE6" s="5">
        <v>4.7300000000000004</v>
      </c>
      <c r="BG6" s="2">
        <v>68</v>
      </c>
      <c r="BH6" s="3">
        <f t="shared" si="1"/>
        <v>0.97967777011723189</v>
      </c>
      <c r="BI6">
        <f t="shared" si="24"/>
        <v>0.99040645258624238</v>
      </c>
      <c r="BJ6" s="1">
        <f t="shared" si="25"/>
        <v>-8.5338900517793581E-2</v>
      </c>
      <c r="BK6" s="1">
        <f t="shared" si="26"/>
        <v>0.89433886959943831</v>
      </c>
      <c r="BL6" s="5">
        <v>4.7300000000000004</v>
      </c>
      <c r="BM6" s="70"/>
      <c r="BN6" s="8">
        <v>2008</v>
      </c>
      <c r="BO6" s="2">
        <v>37.57</v>
      </c>
      <c r="BP6" s="3">
        <f t="shared" si="27"/>
        <v>0.8011740464598931</v>
      </c>
      <c r="BQ6">
        <v>0.86261604000000003</v>
      </c>
      <c r="BR6" s="1">
        <f t="shared" si="28"/>
        <v>-0.10484110000000002</v>
      </c>
      <c r="BS6" s="1">
        <f t="shared" si="29"/>
        <v>0.69633294645989308</v>
      </c>
      <c r="BT6" s="5">
        <v>4.7300000000000004</v>
      </c>
      <c r="BU6" s="8">
        <v>2008</v>
      </c>
      <c r="BV6" s="2">
        <v>37.57</v>
      </c>
      <c r="BW6" s="3">
        <f t="shared" si="30"/>
        <v>0.80444767411131246</v>
      </c>
      <c r="BX6">
        <v>0.87143071999999999</v>
      </c>
      <c r="BY6" s="1">
        <f t="shared" si="31"/>
        <v>-9.6508150000000015E-2</v>
      </c>
      <c r="BZ6" s="1">
        <f t="shared" si="32"/>
        <v>0.70793952411131245</v>
      </c>
      <c r="CA6" s="5">
        <v>4.7300000000000004</v>
      </c>
      <c r="CB6" s="8">
        <v>2008</v>
      </c>
      <c r="CC6" s="2">
        <v>37.57</v>
      </c>
      <c r="CD6" s="3">
        <f t="shared" si="33"/>
        <v>0.98343528200461872</v>
      </c>
      <c r="CE6">
        <v>1.04269692</v>
      </c>
      <c r="CF6" s="1">
        <f t="shared" si="34"/>
        <v>-0.14369662999999999</v>
      </c>
      <c r="CG6" s="1">
        <f t="shared" si="35"/>
        <v>0.83973865200461872</v>
      </c>
      <c r="CH6" s="5">
        <v>4.7300000000000004</v>
      </c>
      <c r="CK6" s="8">
        <v>2008</v>
      </c>
      <c r="CL6" s="5">
        <v>4.7300000000000004</v>
      </c>
      <c r="CM6" s="3">
        <v>1.2570117001172318</v>
      </c>
      <c r="CN6" s="1">
        <f t="shared" si="36"/>
        <v>0.83833015011723189</v>
      </c>
      <c r="CO6" s="34">
        <f t="shared" si="37"/>
        <v>0.8011740464598931</v>
      </c>
      <c r="CP6" s="15">
        <f t="shared" si="38"/>
        <v>0.69633294645989308</v>
      </c>
    </row>
    <row r="7" spans="1:94" x14ac:dyDescent="0.35">
      <c r="A7" s="2">
        <v>40.46</v>
      </c>
      <c r="B7" s="3">
        <v>1.1910903387440193</v>
      </c>
      <c r="C7">
        <v>1.2151174199999999</v>
      </c>
      <c r="D7" s="1">
        <f t="shared" si="2"/>
        <v>-0.4010239699999999</v>
      </c>
      <c r="E7" s="1">
        <f t="shared" si="3"/>
        <v>0.79006636874401936</v>
      </c>
      <c r="F7" s="5">
        <v>4.5391666666666666</v>
      </c>
      <c r="G7" s="7"/>
      <c r="H7" s="2">
        <v>40.46</v>
      </c>
      <c r="I7" s="3">
        <v>1.1910903387440193</v>
      </c>
      <c r="J7">
        <v>1.2116290599999999</v>
      </c>
      <c r="K7" s="1">
        <f t="shared" si="4"/>
        <v>-0.40675009999999989</v>
      </c>
      <c r="L7" s="1">
        <f t="shared" si="5"/>
        <v>0.78434023874401937</v>
      </c>
      <c r="M7" s="5">
        <v>4.5391666666666666</v>
      </c>
      <c r="N7" s="7"/>
      <c r="O7" s="2">
        <v>40.46</v>
      </c>
      <c r="P7" s="3">
        <v>1.1910903387440193</v>
      </c>
      <c r="Q7">
        <v>1.2116290599999999</v>
      </c>
      <c r="R7" s="1">
        <f t="shared" si="6"/>
        <v>-0.26095765999999987</v>
      </c>
      <c r="S7" s="1">
        <f t="shared" si="7"/>
        <v>0.93013267874401939</v>
      </c>
      <c r="T7" s="5">
        <v>4.5391666666666666</v>
      </c>
      <c r="U7" s="70"/>
      <c r="V7" s="7"/>
      <c r="W7" s="2">
        <v>67</v>
      </c>
      <c r="X7" s="3">
        <v>1.1910903387440193</v>
      </c>
      <c r="Y7">
        <f t="shared" si="8"/>
        <v>1.270196272854655</v>
      </c>
      <c r="Z7" s="1">
        <f t="shared" si="9"/>
        <v>-0.44836490523672667</v>
      </c>
      <c r="AA7" s="1">
        <f t="shared" si="10"/>
        <v>0.74272543350729259</v>
      </c>
      <c r="AB7" s="5">
        <v>4.5391666666666666</v>
      </c>
      <c r="AD7" s="2">
        <v>67</v>
      </c>
      <c r="AE7" s="3">
        <v>1.1910903387440193</v>
      </c>
      <c r="AF7">
        <f t="shared" si="11"/>
        <v>1.2759766500956107</v>
      </c>
      <c r="AG7" s="1">
        <f t="shared" si="12"/>
        <v>-0.44476119797133462</v>
      </c>
      <c r="AH7" s="1">
        <f t="shared" si="13"/>
        <v>0.74632914077268464</v>
      </c>
      <c r="AI7" s="5">
        <v>4.5391666666666666</v>
      </c>
      <c r="AK7" s="2">
        <v>67</v>
      </c>
      <c r="AL7" s="3">
        <v>1.1910903387440193</v>
      </c>
      <c r="AM7">
        <f t="shared" si="14"/>
        <v>1.2565641667615377</v>
      </c>
      <c r="AN7" s="1">
        <f t="shared" si="15"/>
        <v>-0.26721417583092444</v>
      </c>
      <c r="AO7" s="1">
        <f t="shared" si="16"/>
        <v>0.92387616291309482</v>
      </c>
      <c r="AP7" s="5">
        <v>4.5391666666666666</v>
      </c>
      <c r="AS7" s="2">
        <v>67</v>
      </c>
      <c r="AT7" s="3">
        <f t="shared" si="17"/>
        <v>0.79006636874401936</v>
      </c>
      <c r="AU7">
        <f t="shared" si="18"/>
        <v>0.83181648546179798</v>
      </c>
      <c r="AV7" s="1">
        <f t="shared" si="19"/>
        <v>-3.6908089343869577E-2</v>
      </c>
      <c r="AW7" s="1">
        <f t="shared" si="20"/>
        <v>0.75315827940014979</v>
      </c>
      <c r="AX7" s="5">
        <v>4.5391666666666666</v>
      </c>
      <c r="AZ7" s="2">
        <v>67</v>
      </c>
      <c r="BA7" s="3">
        <f t="shared" si="0"/>
        <v>0.78434023874401937</v>
      </c>
      <c r="BB7">
        <f t="shared" si="21"/>
        <v>0.82593238191581209</v>
      </c>
      <c r="BC7" s="1">
        <f t="shared" si="22"/>
        <v>-4.39852029433071E-2</v>
      </c>
      <c r="BD7" s="1">
        <f t="shared" si="23"/>
        <v>0.74035503580071227</v>
      </c>
      <c r="BE7" s="5">
        <v>4.5391666666666666</v>
      </c>
      <c r="BG7" s="2">
        <v>67</v>
      </c>
      <c r="BH7" s="3">
        <f t="shared" si="1"/>
        <v>0.93013267874401939</v>
      </c>
      <c r="BI7">
        <f t="shared" si="24"/>
        <v>0.98842182699280534</v>
      </c>
      <c r="BJ7" s="1">
        <f t="shared" si="25"/>
        <v>-8.3354274924356542E-2</v>
      </c>
      <c r="BK7" s="1">
        <f t="shared" si="26"/>
        <v>0.84677840381966285</v>
      </c>
      <c r="BL7" s="5">
        <v>4.5391666666666666</v>
      </c>
      <c r="BM7" s="70"/>
      <c r="BN7" s="8">
        <v>2007</v>
      </c>
      <c r="BO7" s="2">
        <v>40.46</v>
      </c>
      <c r="BP7" s="3">
        <f t="shared" si="27"/>
        <v>0.74272543350729259</v>
      </c>
      <c r="BQ7">
        <v>0.85717261</v>
      </c>
      <c r="BR7" s="1">
        <f t="shared" si="28"/>
        <v>-9.9397669999999994E-2</v>
      </c>
      <c r="BS7" s="1">
        <f t="shared" si="29"/>
        <v>0.64332776350729259</v>
      </c>
      <c r="BT7" s="5">
        <v>4.5391666666666666</v>
      </c>
      <c r="BU7" s="8">
        <v>2007</v>
      </c>
      <c r="BV7" s="2">
        <v>40.46</v>
      </c>
      <c r="BW7" s="3">
        <f t="shared" si="30"/>
        <v>0.74632914077268464</v>
      </c>
      <c r="BX7">
        <v>0.86626623000000003</v>
      </c>
      <c r="BY7" s="1">
        <f t="shared" si="31"/>
        <v>-9.1343660000000049E-2</v>
      </c>
      <c r="BZ7" s="1">
        <f t="shared" si="32"/>
        <v>0.65498548077268459</v>
      </c>
      <c r="CA7" s="5">
        <v>4.5391666666666666</v>
      </c>
      <c r="CB7" s="8">
        <v>2007</v>
      </c>
      <c r="CC7" s="2">
        <v>40.46</v>
      </c>
      <c r="CD7" s="3">
        <f t="shared" si="33"/>
        <v>0.92387616291309482</v>
      </c>
      <c r="CE7">
        <v>1.0295572399999999</v>
      </c>
      <c r="CF7" s="1">
        <f t="shared" si="34"/>
        <v>-0.13055694999999989</v>
      </c>
      <c r="CG7" s="1">
        <f t="shared" si="35"/>
        <v>0.79331921291309493</v>
      </c>
      <c r="CH7" s="5">
        <v>4.5391666666666666</v>
      </c>
      <c r="CK7" s="8">
        <v>2007</v>
      </c>
      <c r="CL7" s="5">
        <v>4.5391666666666666</v>
      </c>
      <c r="CM7" s="3">
        <v>1.1910903387440193</v>
      </c>
      <c r="CN7" s="1">
        <f t="shared" si="36"/>
        <v>0.79006636874401936</v>
      </c>
      <c r="CO7" s="34">
        <f t="shared" si="37"/>
        <v>0.74272543350729259</v>
      </c>
      <c r="CP7" s="15">
        <f t="shared" si="38"/>
        <v>0.64332776350729259</v>
      </c>
    </row>
    <row r="8" spans="1:94" x14ac:dyDescent="0.35">
      <c r="A8" s="2">
        <v>40.46</v>
      </c>
      <c r="B8" s="3">
        <v>1.1524773126248695</v>
      </c>
      <c r="C8">
        <v>1.2151174199999999</v>
      </c>
      <c r="D8" s="1">
        <f t="shared" si="2"/>
        <v>-0.4010239699999999</v>
      </c>
      <c r="E8" s="1">
        <f t="shared" si="3"/>
        <v>0.75145334262486962</v>
      </c>
      <c r="F8" s="5">
        <v>4.3100001666666659</v>
      </c>
      <c r="G8" s="7"/>
      <c r="H8" s="2">
        <v>40.46</v>
      </c>
      <c r="I8" s="3">
        <v>1.1524773126248695</v>
      </c>
      <c r="J8">
        <v>1.2116290599999999</v>
      </c>
      <c r="K8" s="1">
        <f t="shared" si="4"/>
        <v>-0.40675009999999989</v>
      </c>
      <c r="L8" s="1">
        <f t="shared" si="5"/>
        <v>0.74572721262486963</v>
      </c>
      <c r="M8" s="5">
        <v>4.3100001666666659</v>
      </c>
      <c r="N8" s="7"/>
      <c r="O8" s="2">
        <v>40.46</v>
      </c>
      <c r="P8" s="3">
        <v>1.1524773126248695</v>
      </c>
      <c r="Q8">
        <v>1.2116290599999999</v>
      </c>
      <c r="R8" s="1">
        <f t="shared" si="6"/>
        <v>-0.26095765999999987</v>
      </c>
      <c r="S8" s="1">
        <f t="shared" si="7"/>
        <v>0.89151965262486965</v>
      </c>
      <c r="T8" s="5">
        <v>4.3100001666666659</v>
      </c>
      <c r="U8" s="70"/>
      <c r="V8" s="7"/>
      <c r="W8" s="2">
        <v>66</v>
      </c>
      <c r="X8" s="3">
        <v>1.1524773126248695</v>
      </c>
      <c r="Y8">
        <f t="shared" si="8"/>
        <v>1.2627235244340429</v>
      </c>
      <c r="Z8" s="1">
        <f t="shared" si="9"/>
        <v>-0.4408921568161146</v>
      </c>
      <c r="AA8" s="1">
        <f t="shared" si="10"/>
        <v>0.71158515580875492</v>
      </c>
      <c r="AB8" s="5">
        <v>4.3100001666666659</v>
      </c>
      <c r="AD8" s="2">
        <v>66</v>
      </c>
      <c r="AE8" s="3">
        <v>1.1524773126248695</v>
      </c>
      <c r="AF8">
        <f t="shared" si="11"/>
        <v>1.2681738220610257</v>
      </c>
      <c r="AG8" s="1">
        <f t="shared" si="12"/>
        <v>-0.43695836993674964</v>
      </c>
      <c r="AH8" s="1">
        <f t="shared" si="13"/>
        <v>0.71551894268811989</v>
      </c>
      <c r="AI8" s="5">
        <v>4.3100001666666659</v>
      </c>
      <c r="AK8" s="2">
        <v>66</v>
      </c>
      <c r="AL8" s="3">
        <v>1.1524773126248695</v>
      </c>
      <c r="AM8">
        <f t="shared" si="14"/>
        <v>1.250201924479849</v>
      </c>
      <c r="AN8" s="1">
        <f t="shared" si="15"/>
        <v>-0.26085193354923575</v>
      </c>
      <c r="AO8" s="1">
        <f t="shared" si="16"/>
        <v>0.89162537907563377</v>
      </c>
      <c r="AP8" s="5">
        <v>4.3100001666666659</v>
      </c>
      <c r="AS8" s="2">
        <v>66</v>
      </c>
      <c r="AT8" s="3">
        <f t="shared" si="17"/>
        <v>0.75145334262486962</v>
      </c>
      <c r="AU8">
        <f t="shared" si="18"/>
        <v>0.83120135063940015</v>
      </c>
      <c r="AV8" s="1">
        <f t="shared" si="19"/>
        <v>-3.6292954521471743E-2</v>
      </c>
      <c r="AW8" s="1">
        <f t="shared" si="20"/>
        <v>0.71516038810339788</v>
      </c>
      <c r="AX8" s="5">
        <v>4.3100001666666659</v>
      </c>
      <c r="AZ8" s="2">
        <v>66</v>
      </c>
      <c r="BA8" s="3">
        <f t="shared" si="0"/>
        <v>0.74572721262486963</v>
      </c>
      <c r="BB8">
        <f t="shared" si="21"/>
        <v>0.8251607116887365</v>
      </c>
      <c r="BC8" s="1">
        <f t="shared" si="22"/>
        <v>-4.3213532716231517E-2</v>
      </c>
      <c r="BD8" s="1">
        <f t="shared" si="23"/>
        <v>0.70251367990863811</v>
      </c>
      <c r="BE8" s="5">
        <v>4.3100001666666659</v>
      </c>
      <c r="BG8" s="2">
        <v>66</v>
      </c>
      <c r="BH8" s="3">
        <f t="shared" si="1"/>
        <v>0.89151965262486965</v>
      </c>
      <c r="BI8">
        <f t="shared" si="24"/>
        <v>0.9864372013993683</v>
      </c>
      <c r="BJ8" s="1">
        <f t="shared" si="25"/>
        <v>-8.1369649330919502E-2</v>
      </c>
      <c r="BK8" s="1">
        <f t="shared" si="26"/>
        <v>0.81015000329395015</v>
      </c>
      <c r="BL8" s="5">
        <v>4.3100001666666659</v>
      </c>
      <c r="BM8" s="70"/>
      <c r="BN8" s="8">
        <v>2006</v>
      </c>
      <c r="BO8" s="2">
        <v>40.46</v>
      </c>
      <c r="BP8" s="3">
        <f t="shared" si="27"/>
        <v>0.71158515580875492</v>
      </c>
      <c r="BQ8">
        <v>0.85717261</v>
      </c>
      <c r="BR8" s="1">
        <f t="shared" si="28"/>
        <v>-9.9397669999999994E-2</v>
      </c>
      <c r="BS8" s="1">
        <f t="shared" si="29"/>
        <v>0.61218748580875493</v>
      </c>
      <c r="BT8" s="5">
        <v>4.3100001666666659</v>
      </c>
      <c r="BU8" s="8">
        <v>2006</v>
      </c>
      <c r="BV8" s="2">
        <v>40.46</v>
      </c>
      <c r="BW8" s="3">
        <f t="shared" si="30"/>
        <v>0.71551894268811989</v>
      </c>
      <c r="BX8">
        <v>0.86626623000000003</v>
      </c>
      <c r="BY8" s="1">
        <f t="shared" si="31"/>
        <v>-9.1343660000000049E-2</v>
      </c>
      <c r="BZ8" s="1">
        <f t="shared" si="32"/>
        <v>0.62417528268811984</v>
      </c>
      <c r="CA8" s="5">
        <v>4.3100001666666659</v>
      </c>
      <c r="CB8" s="8">
        <v>2006</v>
      </c>
      <c r="CC8" s="2">
        <v>40.46</v>
      </c>
      <c r="CD8" s="3">
        <f t="shared" si="33"/>
        <v>0.89162537907563377</v>
      </c>
      <c r="CE8">
        <v>1.0295572399999999</v>
      </c>
      <c r="CF8" s="1">
        <f t="shared" si="34"/>
        <v>-0.13055694999999989</v>
      </c>
      <c r="CG8" s="1">
        <f t="shared" si="35"/>
        <v>0.76106842907563388</v>
      </c>
      <c r="CH8" s="5">
        <v>4.3100001666666659</v>
      </c>
      <c r="CK8" s="8">
        <v>2006</v>
      </c>
      <c r="CL8" s="5">
        <v>4.3100001666666659</v>
      </c>
      <c r="CM8" s="3">
        <v>1.1524773126248695</v>
      </c>
      <c r="CN8" s="1">
        <f t="shared" si="36"/>
        <v>0.75145334262486962</v>
      </c>
      <c r="CO8" s="34">
        <f t="shared" si="37"/>
        <v>0.71158515580875492</v>
      </c>
      <c r="CP8" s="15">
        <f t="shared" si="38"/>
        <v>0.61218748580875493</v>
      </c>
    </row>
    <row r="9" spans="1:94" x14ac:dyDescent="0.35">
      <c r="A9" s="2">
        <v>28.900000000000002</v>
      </c>
      <c r="B9" s="3">
        <v>1.2434368001262837</v>
      </c>
      <c r="C9">
        <v>1.2862962</v>
      </c>
      <c r="D9" s="1">
        <f t="shared" si="2"/>
        <v>-0.47220275</v>
      </c>
      <c r="E9" s="1">
        <f t="shared" si="3"/>
        <v>0.77123405012628365</v>
      </c>
      <c r="F9" s="5">
        <v>4.3191666666666668</v>
      </c>
      <c r="G9" s="7"/>
      <c r="H9" s="2">
        <v>28.900000000000002</v>
      </c>
      <c r="I9" s="3">
        <v>1.2434368001262837</v>
      </c>
      <c r="J9">
        <v>1.27759387</v>
      </c>
      <c r="K9" s="1">
        <f t="shared" si="4"/>
        <v>-0.47271490999999999</v>
      </c>
      <c r="L9" s="1">
        <f t="shared" si="5"/>
        <v>0.77072189012628367</v>
      </c>
      <c r="M9" s="5">
        <v>4.3191666666666668</v>
      </c>
      <c r="N9" s="7"/>
      <c r="O9" s="2">
        <v>28.900000000000002</v>
      </c>
      <c r="P9" s="3">
        <v>1.2434368001262837</v>
      </c>
      <c r="Q9">
        <v>1.27759387</v>
      </c>
      <c r="R9" s="1">
        <f t="shared" si="6"/>
        <v>-0.32692246999999997</v>
      </c>
      <c r="S9" s="1">
        <f t="shared" si="7"/>
        <v>0.91651433012628369</v>
      </c>
      <c r="T9" s="5">
        <v>4.3191666666666668</v>
      </c>
      <c r="U9" s="70"/>
      <c r="V9" s="7"/>
      <c r="W9" s="2">
        <v>65</v>
      </c>
      <c r="X9" s="3">
        <v>1.2434368001262837</v>
      </c>
      <c r="Y9">
        <f t="shared" si="8"/>
        <v>1.2552507760134308</v>
      </c>
      <c r="Z9" s="1">
        <f t="shared" si="9"/>
        <v>-0.43341940839550253</v>
      </c>
      <c r="AA9" s="1">
        <f t="shared" si="10"/>
        <v>0.81001739173078113</v>
      </c>
      <c r="AB9" s="5">
        <v>4.3191666666666668</v>
      </c>
      <c r="AD9" s="2">
        <v>65</v>
      </c>
      <c r="AE9" s="3">
        <v>1.2434368001262837</v>
      </c>
      <c r="AF9">
        <f t="shared" si="11"/>
        <v>1.2603709940264409</v>
      </c>
      <c r="AG9" s="1">
        <f t="shared" si="12"/>
        <v>-0.42915554190216487</v>
      </c>
      <c r="AH9" s="1">
        <f t="shared" si="13"/>
        <v>0.81428125822411879</v>
      </c>
      <c r="AI9" s="5">
        <v>4.3191666666666668</v>
      </c>
      <c r="AK9" s="2">
        <v>65</v>
      </c>
      <c r="AL9" s="3">
        <v>1.2434368001262837</v>
      </c>
      <c r="AM9">
        <f t="shared" si="14"/>
        <v>1.2438396821981603</v>
      </c>
      <c r="AN9" s="1">
        <f t="shared" si="15"/>
        <v>-0.25448969126754706</v>
      </c>
      <c r="AO9" s="1">
        <f t="shared" si="16"/>
        <v>0.9889471088587366</v>
      </c>
      <c r="AP9" s="5">
        <v>4.3191666666666668</v>
      </c>
      <c r="AS9" s="2">
        <v>65</v>
      </c>
      <c r="AT9" s="3">
        <f t="shared" si="17"/>
        <v>0.77123405012628365</v>
      </c>
      <c r="AU9">
        <f t="shared" si="18"/>
        <v>0.83058621581700232</v>
      </c>
      <c r="AV9" s="1">
        <f t="shared" si="19"/>
        <v>-3.5677819699073909E-2</v>
      </c>
      <c r="AW9" s="1">
        <f t="shared" si="20"/>
        <v>0.73555623042720975</v>
      </c>
      <c r="AX9" s="5">
        <v>4.3191666666666668</v>
      </c>
      <c r="AZ9" s="2">
        <v>65</v>
      </c>
      <c r="BA9" s="3">
        <f t="shared" si="0"/>
        <v>0.77072189012628367</v>
      </c>
      <c r="BB9">
        <f t="shared" si="21"/>
        <v>0.82438904146166092</v>
      </c>
      <c r="BC9" s="1">
        <f t="shared" si="22"/>
        <v>-4.2441862489155935E-2</v>
      </c>
      <c r="BD9" s="1">
        <f t="shared" si="23"/>
        <v>0.72828002763712774</v>
      </c>
      <c r="BE9" s="5">
        <v>4.3191666666666668</v>
      </c>
      <c r="BG9" s="2">
        <v>65</v>
      </c>
      <c r="BH9" s="3">
        <f t="shared" si="1"/>
        <v>0.91651433012628369</v>
      </c>
      <c r="BI9">
        <f t="shared" si="24"/>
        <v>0.98445257580593115</v>
      </c>
      <c r="BJ9" s="1">
        <f t="shared" si="25"/>
        <v>-7.9385023737482352E-2</v>
      </c>
      <c r="BK9" s="1">
        <f t="shared" si="26"/>
        <v>0.83712930638880134</v>
      </c>
      <c r="BL9" s="5">
        <v>4.3191666666666668</v>
      </c>
      <c r="BM9" s="70"/>
      <c r="BN9" s="8">
        <v>2005</v>
      </c>
      <c r="BO9" s="2">
        <v>28.900000000000002</v>
      </c>
      <c r="BP9" s="3">
        <f t="shared" si="27"/>
        <v>0.81001739173078113</v>
      </c>
      <c r="BQ9">
        <v>0.87937074999999998</v>
      </c>
      <c r="BR9" s="1">
        <f t="shared" si="28"/>
        <v>-0.12159580999999997</v>
      </c>
      <c r="BS9" s="1">
        <f t="shared" si="29"/>
        <v>0.68842158173078116</v>
      </c>
      <c r="BT9" s="5">
        <v>4.3191666666666668</v>
      </c>
      <c r="BU9" s="8">
        <v>2005</v>
      </c>
      <c r="BV9" s="2">
        <v>28.900000000000002</v>
      </c>
      <c r="BW9" s="3">
        <f t="shared" si="30"/>
        <v>0.81428125822411879</v>
      </c>
      <c r="BX9">
        <v>0.88734579999999996</v>
      </c>
      <c r="BY9" s="1">
        <f t="shared" si="31"/>
        <v>-0.11242322999999999</v>
      </c>
      <c r="BZ9" s="1">
        <f t="shared" si="32"/>
        <v>0.7018580282241188</v>
      </c>
      <c r="CA9" s="5">
        <v>4.3191666666666668</v>
      </c>
      <c r="CB9" s="8">
        <v>2005</v>
      </c>
      <c r="CC9" s="2">
        <v>28.900000000000002</v>
      </c>
      <c r="CD9" s="3">
        <f t="shared" si="33"/>
        <v>0.9889471088587366</v>
      </c>
      <c r="CE9">
        <v>1.0885999099999999</v>
      </c>
      <c r="CF9" s="1">
        <f t="shared" si="34"/>
        <v>-0.18959961999999986</v>
      </c>
      <c r="CG9" s="1">
        <f t="shared" si="35"/>
        <v>0.79934748885873674</v>
      </c>
      <c r="CH9" s="5">
        <v>4.3191666666666668</v>
      </c>
      <c r="CK9" s="8">
        <v>2005</v>
      </c>
      <c r="CL9" s="5">
        <v>4.3191666666666668</v>
      </c>
      <c r="CM9" s="3">
        <v>1.2434368001262837</v>
      </c>
      <c r="CN9" s="1">
        <f t="shared" si="36"/>
        <v>0.77123405012628365</v>
      </c>
      <c r="CO9" s="34">
        <f t="shared" si="37"/>
        <v>0.81001739173078113</v>
      </c>
      <c r="CP9" s="15">
        <f t="shared" si="38"/>
        <v>0.68842158173078116</v>
      </c>
    </row>
    <row r="10" spans="1:94" x14ac:dyDescent="0.35">
      <c r="A10" s="2">
        <v>52.02</v>
      </c>
      <c r="B10" s="3">
        <v>1.2042216538786643</v>
      </c>
      <c r="C10">
        <v>1.1470603800000001</v>
      </c>
      <c r="D10" s="1">
        <f t="shared" si="2"/>
        <v>-0.33296693000000011</v>
      </c>
      <c r="E10" s="1">
        <f t="shared" si="3"/>
        <v>0.87125472387866421</v>
      </c>
      <c r="F10" s="5">
        <v>5.3058333333333332</v>
      </c>
      <c r="G10" s="7"/>
      <c r="H10" s="2">
        <v>52.02</v>
      </c>
      <c r="I10" s="3">
        <v>1.2042216538786643</v>
      </c>
      <c r="J10">
        <v>1.14813396</v>
      </c>
      <c r="K10" s="1">
        <f t="shared" si="4"/>
        <v>-0.34325499999999998</v>
      </c>
      <c r="L10" s="1">
        <f t="shared" si="5"/>
        <v>0.86096665387866433</v>
      </c>
      <c r="M10" s="5">
        <v>5.3058333333333332</v>
      </c>
      <c r="N10" s="7"/>
      <c r="O10" s="2">
        <v>52.02</v>
      </c>
      <c r="P10" s="3">
        <v>1.2042216538786643</v>
      </c>
      <c r="Q10">
        <v>1.14813396</v>
      </c>
      <c r="R10" s="1">
        <f t="shared" si="6"/>
        <v>-0.19746255999999995</v>
      </c>
      <c r="S10" s="1">
        <f t="shared" si="7"/>
        <v>1.0067590938786644</v>
      </c>
      <c r="T10" s="5">
        <v>5.3058333333333332</v>
      </c>
      <c r="U10" s="70"/>
      <c r="V10" s="7"/>
      <c r="W10" s="2">
        <v>64</v>
      </c>
      <c r="X10" s="3">
        <v>1.2042216538786643</v>
      </c>
      <c r="Y10">
        <f t="shared" si="8"/>
        <v>1.2477780275928185</v>
      </c>
      <c r="Z10" s="1">
        <f t="shared" si="9"/>
        <v>-0.42594665997489023</v>
      </c>
      <c r="AA10" s="1">
        <f t="shared" si="10"/>
        <v>0.77827499390377408</v>
      </c>
      <c r="AB10" s="5">
        <v>5.3058333333333332</v>
      </c>
      <c r="AD10" s="2">
        <v>64</v>
      </c>
      <c r="AE10" s="3">
        <v>1.2042216538786643</v>
      </c>
      <c r="AF10">
        <f t="shared" si="11"/>
        <v>1.2525681659918562</v>
      </c>
      <c r="AG10" s="1">
        <f t="shared" si="12"/>
        <v>-0.42135271386758011</v>
      </c>
      <c r="AH10" s="1">
        <f t="shared" si="13"/>
        <v>0.7828689400110842</v>
      </c>
      <c r="AI10" s="5">
        <v>5.3058333333333332</v>
      </c>
      <c r="AK10" s="2">
        <v>64</v>
      </c>
      <c r="AL10" s="3">
        <v>1.2042216538786643</v>
      </c>
      <c r="AM10">
        <f t="shared" si="14"/>
        <v>1.2374774399164716</v>
      </c>
      <c r="AN10" s="1">
        <f t="shared" si="15"/>
        <v>-0.24812744898585837</v>
      </c>
      <c r="AO10" s="1">
        <f t="shared" si="16"/>
        <v>0.95609420489280594</v>
      </c>
      <c r="AP10" s="5">
        <v>5.3058333333333332</v>
      </c>
      <c r="AS10" s="2">
        <v>64</v>
      </c>
      <c r="AT10" s="3">
        <f t="shared" si="17"/>
        <v>0.87125472387866421</v>
      </c>
      <c r="AU10">
        <f t="shared" si="18"/>
        <v>0.82997108099460448</v>
      </c>
      <c r="AV10" s="1">
        <f t="shared" si="19"/>
        <v>-3.5062684876676076E-2</v>
      </c>
      <c r="AW10" s="1">
        <f t="shared" si="20"/>
        <v>0.83619203900198813</v>
      </c>
      <c r="AX10" s="5">
        <v>5.3058333333333332</v>
      </c>
      <c r="AZ10" s="2">
        <v>64</v>
      </c>
      <c r="BA10" s="3">
        <f t="shared" si="0"/>
        <v>0.86096665387866433</v>
      </c>
      <c r="BB10">
        <f t="shared" si="21"/>
        <v>0.82361737123458534</v>
      </c>
      <c r="BC10" s="1">
        <f t="shared" si="22"/>
        <v>-4.1670192262080352E-2</v>
      </c>
      <c r="BD10" s="1">
        <f t="shared" si="23"/>
        <v>0.81929646161658398</v>
      </c>
      <c r="BE10" s="5">
        <v>5.3058333333333332</v>
      </c>
      <c r="BG10" s="2">
        <v>64</v>
      </c>
      <c r="BH10" s="3">
        <f t="shared" si="1"/>
        <v>1.0067590938786644</v>
      </c>
      <c r="BI10">
        <f t="shared" si="24"/>
        <v>0.98246795021249411</v>
      </c>
      <c r="BJ10" s="1">
        <f t="shared" si="25"/>
        <v>-7.7400398144045313E-2</v>
      </c>
      <c r="BK10" s="1">
        <f t="shared" si="26"/>
        <v>0.92935869573461904</v>
      </c>
      <c r="BL10" s="5">
        <v>5.3058333333333332</v>
      </c>
      <c r="BM10" s="70"/>
      <c r="BN10" s="8">
        <v>2004</v>
      </c>
      <c r="BO10" s="2">
        <v>52.02</v>
      </c>
      <c r="BP10" s="3">
        <f t="shared" si="27"/>
        <v>0.77827499390377408</v>
      </c>
      <c r="BQ10">
        <v>0.83646144</v>
      </c>
      <c r="BR10" s="1">
        <f t="shared" si="28"/>
        <v>-7.8686499999999993E-2</v>
      </c>
      <c r="BS10" s="1">
        <f t="shared" si="29"/>
        <v>0.69958849390377409</v>
      </c>
      <c r="BT10" s="5">
        <v>5.3058333333333332</v>
      </c>
      <c r="BU10" s="8">
        <v>2004</v>
      </c>
      <c r="BV10" s="2">
        <v>52.02</v>
      </c>
      <c r="BW10" s="3">
        <f t="shared" si="30"/>
        <v>0.7828689400110842</v>
      </c>
      <c r="BX10">
        <v>0.84664068000000003</v>
      </c>
      <c r="BY10" s="1">
        <f t="shared" si="31"/>
        <v>-7.1718110000000057E-2</v>
      </c>
      <c r="BZ10" s="1">
        <f t="shared" si="32"/>
        <v>0.71115083001108415</v>
      </c>
      <c r="CA10" s="5">
        <v>5.3058333333333332</v>
      </c>
      <c r="CB10" s="8">
        <v>2004</v>
      </c>
      <c r="CC10" s="2">
        <v>52.02</v>
      </c>
      <c r="CD10" s="3">
        <f t="shared" si="33"/>
        <v>0.95609420489280594</v>
      </c>
      <c r="CE10">
        <v>0.98894185999999995</v>
      </c>
      <c r="CF10" s="1">
        <f t="shared" si="34"/>
        <v>-8.9941569999999915E-2</v>
      </c>
      <c r="CG10" s="1">
        <f t="shared" si="35"/>
        <v>0.86615263489280603</v>
      </c>
      <c r="CH10" s="5">
        <v>5.3058333333333332</v>
      </c>
      <c r="CK10" s="8">
        <v>2004</v>
      </c>
      <c r="CL10" s="5">
        <v>5.3058333333333332</v>
      </c>
      <c r="CM10" s="3">
        <v>1.2042216538786643</v>
      </c>
      <c r="CN10" s="1">
        <f t="shared" si="36"/>
        <v>0.87125472387866421</v>
      </c>
      <c r="CO10" s="34">
        <f t="shared" si="37"/>
        <v>0.77827499390377408</v>
      </c>
      <c r="CP10" s="15">
        <f t="shared" si="38"/>
        <v>0.69958849390377409</v>
      </c>
    </row>
    <row r="11" spans="1:94" x14ac:dyDescent="0.35">
      <c r="A11" s="2">
        <v>67.915000000000006</v>
      </c>
      <c r="B11" s="3">
        <v>1.1326823986204786</v>
      </c>
      <c r="C11">
        <v>1.06516696</v>
      </c>
      <c r="D11" s="1">
        <f t="shared" si="2"/>
        <v>-0.25107351</v>
      </c>
      <c r="E11" s="1">
        <f t="shared" si="3"/>
        <v>0.88160888862047859</v>
      </c>
      <c r="F11" s="5">
        <v>5.6700000000000008</v>
      </c>
      <c r="G11" s="7"/>
      <c r="H11" s="2">
        <v>67.915000000000006</v>
      </c>
      <c r="I11" s="3">
        <v>1.1326823986204786</v>
      </c>
      <c r="J11">
        <v>1.07011978</v>
      </c>
      <c r="K11" s="1">
        <f t="shared" si="4"/>
        <v>-0.26524081999999993</v>
      </c>
      <c r="L11" s="1">
        <f t="shared" si="5"/>
        <v>0.86744157862047866</v>
      </c>
      <c r="M11" s="5">
        <v>5.6700000000000008</v>
      </c>
      <c r="N11" s="7"/>
      <c r="O11" s="2">
        <v>67.915000000000006</v>
      </c>
      <c r="P11" s="3">
        <v>1.1326823986204786</v>
      </c>
      <c r="Q11">
        <v>1.07011978</v>
      </c>
      <c r="R11" s="1">
        <f t="shared" si="6"/>
        <v>-0.11944837999999991</v>
      </c>
      <c r="S11" s="1">
        <f t="shared" si="7"/>
        <v>1.0132340186204787</v>
      </c>
      <c r="T11" s="5">
        <v>5.6700000000000008</v>
      </c>
      <c r="U11" s="70"/>
      <c r="V11" s="7"/>
      <c r="W11" s="2">
        <v>63</v>
      </c>
      <c r="X11" s="3">
        <v>1.1326823986204786</v>
      </c>
      <c r="Y11">
        <f t="shared" si="8"/>
        <v>1.2403052791722065</v>
      </c>
      <c r="Z11" s="1">
        <f t="shared" si="9"/>
        <v>-0.41847391155427816</v>
      </c>
      <c r="AA11" s="1">
        <f t="shared" si="10"/>
        <v>0.71420848706620044</v>
      </c>
      <c r="AB11" s="5">
        <v>5.6700000000000008</v>
      </c>
      <c r="AD11" s="2">
        <v>63</v>
      </c>
      <c r="AE11" s="3">
        <v>1.1326823986204786</v>
      </c>
      <c r="AF11">
        <f t="shared" si="11"/>
        <v>1.2447653379572712</v>
      </c>
      <c r="AG11" s="1">
        <f t="shared" si="12"/>
        <v>-0.41354988583299512</v>
      </c>
      <c r="AH11" s="1">
        <f t="shared" si="13"/>
        <v>0.71913251278748347</v>
      </c>
      <c r="AI11" s="5">
        <v>5.6700000000000008</v>
      </c>
      <c r="AK11" s="2">
        <v>63</v>
      </c>
      <c r="AL11" s="3">
        <v>1.1326823986204786</v>
      </c>
      <c r="AM11">
        <f t="shared" si="14"/>
        <v>1.2311151976347829</v>
      </c>
      <c r="AN11" s="1">
        <f t="shared" si="15"/>
        <v>-0.24176520670416968</v>
      </c>
      <c r="AO11" s="1">
        <f t="shared" si="16"/>
        <v>0.89091719191630891</v>
      </c>
      <c r="AP11" s="5">
        <v>5.6700000000000008</v>
      </c>
      <c r="AS11" s="2">
        <v>63</v>
      </c>
      <c r="AT11" s="3">
        <f t="shared" si="17"/>
        <v>0.88160888862047859</v>
      </c>
      <c r="AU11">
        <f t="shared" si="18"/>
        <v>0.82935594617220665</v>
      </c>
      <c r="AV11" s="1">
        <f t="shared" si="19"/>
        <v>-3.4447550054278242E-2</v>
      </c>
      <c r="AW11" s="1">
        <f t="shared" si="20"/>
        <v>0.84716133856620035</v>
      </c>
      <c r="AX11" s="5">
        <v>5.6700000000000008</v>
      </c>
      <c r="AZ11" s="2">
        <v>63</v>
      </c>
      <c r="BA11" s="3">
        <f t="shared" si="0"/>
        <v>0.86744157862047866</v>
      </c>
      <c r="BB11">
        <f t="shared" si="21"/>
        <v>0.82284570100750976</v>
      </c>
      <c r="BC11" s="1">
        <f t="shared" si="22"/>
        <v>-4.089852203500477E-2</v>
      </c>
      <c r="BD11" s="1">
        <f t="shared" si="23"/>
        <v>0.82654305658547389</v>
      </c>
      <c r="BE11" s="5">
        <v>5.6700000000000008</v>
      </c>
      <c r="BG11" s="2">
        <v>63</v>
      </c>
      <c r="BH11" s="3">
        <f t="shared" si="1"/>
        <v>1.0132340186204787</v>
      </c>
      <c r="BI11">
        <f t="shared" si="24"/>
        <v>0.98048332461905707</v>
      </c>
      <c r="BJ11" s="1">
        <f t="shared" si="25"/>
        <v>-7.5415772550608273E-2</v>
      </c>
      <c r="BK11" s="1">
        <f t="shared" si="26"/>
        <v>0.93781824606987041</v>
      </c>
      <c r="BL11" s="5">
        <v>5.6700000000000008</v>
      </c>
      <c r="BM11" s="70"/>
      <c r="BN11" s="8">
        <v>2003</v>
      </c>
      <c r="BO11" s="2">
        <v>67.915000000000006</v>
      </c>
      <c r="BP11" s="3">
        <f t="shared" si="27"/>
        <v>0.71420848706620044</v>
      </c>
      <c r="BQ11">
        <v>0.81140833000000001</v>
      </c>
      <c r="BR11" s="1">
        <f t="shared" si="28"/>
        <v>-5.3633390000000003E-2</v>
      </c>
      <c r="BS11" s="1">
        <f t="shared" si="29"/>
        <v>0.66057509706620043</v>
      </c>
      <c r="BT11" s="5">
        <v>5.6700000000000008</v>
      </c>
      <c r="BU11" s="8">
        <v>2003</v>
      </c>
      <c r="BV11" s="2">
        <v>67.915000000000006</v>
      </c>
      <c r="BW11" s="3">
        <f t="shared" si="30"/>
        <v>0.71913251278748347</v>
      </c>
      <c r="BX11">
        <v>0.82295494000000002</v>
      </c>
      <c r="BY11" s="1">
        <f t="shared" si="31"/>
        <v>-4.8032370000000046E-2</v>
      </c>
      <c r="BZ11" s="1">
        <f t="shared" si="32"/>
        <v>0.67110014278748342</v>
      </c>
      <c r="CA11" s="5">
        <v>5.6700000000000008</v>
      </c>
      <c r="CB11" s="8">
        <v>2003</v>
      </c>
      <c r="CC11" s="2">
        <v>67.915000000000006</v>
      </c>
      <c r="CD11" s="3">
        <f t="shared" si="33"/>
        <v>0.89091719191630891</v>
      </c>
      <c r="CE11">
        <v>0.94962513999999998</v>
      </c>
      <c r="CF11" s="1">
        <f t="shared" si="34"/>
        <v>-5.0624849999999944E-2</v>
      </c>
      <c r="CG11" s="1">
        <f t="shared" si="35"/>
        <v>0.84029234191630897</v>
      </c>
      <c r="CH11" s="5">
        <v>5.6700000000000008</v>
      </c>
      <c r="CK11" s="8">
        <v>2003</v>
      </c>
      <c r="CL11" s="5">
        <v>5.6700000000000008</v>
      </c>
      <c r="CM11" s="3">
        <v>1.1326823986204786</v>
      </c>
      <c r="CN11" s="1">
        <f t="shared" si="36"/>
        <v>0.88160888862047859</v>
      </c>
      <c r="CO11" s="34">
        <f t="shared" si="37"/>
        <v>0.71420848706620044</v>
      </c>
      <c r="CP11" s="15">
        <f t="shared" si="38"/>
        <v>0.66057509706620043</v>
      </c>
    </row>
    <row r="12" spans="1:94" x14ac:dyDescent="0.35">
      <c r="A12" s="2">
        <v>43.35</v>
      </c>
      <c r="B12" s="3">
        <v>1.2336940945132031</v>
      </c>
      <c r="C12">
        <v>1.19764117</v>
      </c>
      <c r="D12" s="1">
        <f t="shared" si="2"/>
        <v>-0.38354772000000004</v>
      </c>
      <c r="E12" s="1">
        <f t="shared" si="3"/>
        <v>0.85014637451320307</v>
      </c>
      <c r="F12" s="5">
        <v>4.3633333333333333</v>
      </c>
      <c r="G12" s="7"/>
      <c r="H12" s="2">
        <v>43.35</v>
      </c>
      <c r="I12" s="3">
        <v>1.2336940945132031</v>
      </c>
      <c r="J12">
        <v>1.1953970599999999</v>
      </c>
      <c r="K12" s="1">
        <f t="shared" si="4"/>
        <v>-0.39051809999999987</v>
      </c>
      <c r="L12" s="1">
        <f t="shared" si="5"/>
        <v>0.84317599451320324</v>
      </c>
      <c r="M12" s="5">
        <v>4.3633333333333333</v>
      </c>
      <c r="N12" s="7"/>
      <c r="O12" s="2">
        <v>43.35</v>
      </c>
      <c r="P12" s="3">
        <v>1.2336940945132031</v>
      </c>
      <c r="Q12">
        <v>1.1953970599999999</v>
      </c>
      <c r="R12" s="1">
        <f t="shared" si="6"/>
        <v>-0.24472565999999984</v>
      </c>
      <c r="S12" s="1">
        <f t="shared" si="7"/>
        <v>0.98896843451320327</v>
      </c>
      <c r="T12" s="5">
        <v>4.3633333333333333</v>
      </c>
      <c r="U12" s="70"/>
      <c r="V12" s="7"/>
      <c r="W12" s="2">
        <v>62</v>
      </c>
      <c r="X12" s="3">
        <v>1.2336940945132031</v>
      </c>
      <c r="Y12">
        <f t="shared" si="8"/>
        <v>1.2328325307515944</v>
      </c>
      <c r="Z12" s="1">
        <f t="shared" si="9"/>
        <v>-0.41100116313366608</v>
      </c>
      <c r="AA12" s="1">
        <f t="shared" si="10"/>
        <v>0.82269293137953703</v>
      </c>
      <c r="AB12" s="5">
        <v>4.3633333333333333</v>
      </c>
      <c r="AD12" s="2">
        <v>62</v>
      </c>
      <c r="AE12" s="3">
        <v>1.2336940945132031</v>
      </c>
      <c r="AF12">
        <f t="shared" si="11"/>
        <v>1.2369625099226864</v>
      </c>
      <c r="AG12" s="1">
        <f t="shared" si="12"/>
        <v>-0.40574705779841036</v>
      </c>
      <c r="AH12" s="1">
        <f t="shared" si="13"/>
        <v>0.82794703671479275</v>
      </c>
      <c r="AI12" s="5">
        <v>4.3633333333333333</v>
      </c>
      <c r="AK12" s="2">
        <v>62</v>
      </c>
      <c r="AL12" s="3">
        <v>1.2336940945132031</v>
      </c>
      <c r="AM12">
        <f t="shared" si="14"/>
        <v>1.2247529553530943</v>
      </c>
      <c r="AN12" s="1">
        <f t="shared" si="15"/>
        <v>-0.23540296442248099</v>
      </c>
      <c r="AO12" s="1">
        <f t="shared" si="16"/>
        <v>0.99829113009072212</v>
      </c>
      <c r="AP12" s="5">
        <v>4.3633333333333333</v>
      </c>
      <c r="AS12" s="2">
        <v>62</v>
      </c>
      <c r="AT12" s="3">
        <f t="shared" si="17"/>
        <v>0.85014637451320307</v>
      </c>
      <c r="AU12">
        <f t="shared" si="18"/>
        <v>0.82874081134980881</v>
      </c>
      <c r="AV12" s="1">
        <f t="shared" si="19"/>
        <v>-3.3832415231880408E-2</v>
      </c>
      <c r="AW12" s="1">
        <f t="shared" si="20"/>
        <v>0.81631395928132267</v>
      </c>
      <c r="AX12" s="5">
        <v>4.3633333333333333</v>
      </c>
      <c r="AZ12" s="2">
        <v>62</v>
      </c>
      <c r="BA12" s="3">
        <f t="shared" si="0"/>
        <v>0.84317599451320324</v>
      </c>
      <c r="BB12">
        <f t="shared" si="21"/>
        <v>0.82207403078043428</v>
      </c>
      <c r="BC12" s="1">
        <f t="shared" si="22"/>
        <v>-4.0126851807929298E-2</v>
      </c>
      <c r="BD12" s="1">
        <f t="shared" si="23"/>
        <v>0.80304914270527394</v>
      </c>
      <c r="BE12" s="5">
        <v>4.3633333333333333</v>
      </c>
      <c r="BG12" s="2">
        <v>62</v>
      </c>
      <c r="BH12" s="3">
        <f t="shared" si="1"/>
        <v>0.98896843451320327</v>
      </c>
      <c r="BI12">
        <f t="shared" si="24"/>
        <v>0.97849869902562003</v>
      </c>
      <c r="BJ12" s="1">
        <f t="shared" si="25"/>
        <v>-7.3431146957171234E-2</v>
      </c>
      <c r="BK12" s="1">
        <f t="shared" si="26"/>
        <v>0.91553728755603203</v>
      </c>
      <c r="BL12" s="5">
        <v>4.3633333333333333</v>
      </c>
      <c r="BM12" s="70"/>
      <c r="BN12" s="8">
        <v>2002</v>
      </c>
      <c r="BO12" s="2">
        <v>43.35</v>
      </c>
      <c r="BP12" s="3">
        <f t="shared" si="27"/>
        <v>0.82269293137953703</v>
      </c>
      <c r="BQ12">
        <v>0.85182665999999996</v>
      </c>
      <c r="BR12" s="1">
        <f t="shared" si="28"/>
        <v>-9.405171999999995E-2</v>
      </c>
      <c r="BS12" s="1">
        <f t="shared" si="29"/>
        <v>0.72864121137953708</v>
      </c>
      <c r="BT12" s="5">
        <v>4.3633333333333333</v>
      </c>
      <c r="BU12" s="8">
        <v>2002</v>
      </c>
      <c r="BV12" s="2">
        <v>43.35</v>
      </c>
      <c r="BW12" s="3">
        <f t="shared" si="30"/>
        <v>0.82794703671479275</v>
      </c>
      <c r="BX12">
        <v>0.86119714999999997</v>
      </c>
      <c r="BY12" s="1">
        <f t="shared" si="31"/>
        <v>-8.627457999999999E-2</v>
      </c>
      <c r="BZ12" s="1">
        <f t="shared" si="32"/>
        <v>0.74167245671479276</v>
      </c>
      <c r="CA12" s="5">
        <v>4.3633333333333333</v>
      </c>
      <c r="CB12" s="8">
        <v>2002</v>
      </c>
      <c r="CC12" s="2">
        <v>43.35</v>
      </c>
      <c r="CD12" s="3">
        <f t="shared" si="33"/>
        <v>0.99829113009072212</v>
      </c>
      <c r="CE12">
        <v>1.0177376199999999</v>
      </c>
      <c r="CF12" s="1">
        <f t="shared" si="34"/>
        <v>-0.11873732999999986</v>
      </c>
      <c r="CG12" s="1">
        <f t="shared" si="35"/>
        <v>0.87955380009072226</v>
      </c>
      <c r="CH12" s="5">
        <v>4.3633333333333333</v>
      </c>
      <c r="CK12" s="8">
        <v>2002</v>
      </c>
      <c r="CL12" s="5">
        <v>4.3633333333333333</v>
      </c>
      <c r="CM12" s="3">
        <v>1.2336940945132031</v>
      </c>
      <c r="CN12" s="1">
        <f t="shared" si="36"/>
        <v>0.85014637451320307</v>
      </c>
      <c r="CO12" s="34">
        <f t="shared" si="37"/>
        <v>0.82269293137953703</v>
      </c>
      <c r="CP12" s="15">
        <f t="shared" si="38"/>
        <v>0.72864121137953708</v>
      </c>
    </row>
    <row r="13" spans="1:94" x14ac:dyDescent="0.35">
      <c r="A13" s="2">
        <v>41.905000000000001</v>
      </c>
      <c r="B13" s="3">
        <v>1.2539429862268976</v>
      </c>
      <c r="C13">
        <v>1.2063523599999999</v>
      </c>
      <c r="D13" s="1">
        <f t="shared" si="2"/>
        <v>-0.39225890999999991</v>
      </c>
      <c r="E13" s="1">
        <f t="shared" si="3"/>
        <v>0.86168407622689769</v>
      </c>
      <c r="F13" s="5">
        <v>4.0324999999999998</v>
      </c>
      <c r="G13" s="7"/>
      <c r="H13" s="2">
        <v>41.905000000000001</v>
      </c>
      <c r="I13" s="3">
        <v>1.2539429862268976</v>
      </c>
      <c r="J13">
        <v>1.20349182</v>
      </c>
      <c r="K13" s="1">
        <f t="shared" si="4"/>
        <v>-0.39861285999999996</v>
      </c>
      <c r="L13" s="1">
        <f t="shared" si="5"/>
        <v>0.85533012622689764</v>
      </c>
      <c r="M13" s="5">
        <v>4.0324999999999998</v>
      </c>
      <c r="N13" s="7"/>
      <c r="O13" s="2">
        <v>41.905000000000001</v>
      </c>
      <c r="P13" s="3">
        <v>1.2539429862268976</v>
      </c>
      <c r="Q13">
        <v>1.20349182</v>
      </c>
      <c r="R13" s="1">
        <f t="shared" si="6"/>
        <v>-0.25282041999999993</v>
      </c>
      <c r="S13" s="1">
        <f t="shared" si="7"/>
        <v>1.0011225662268977</v>
      </c>
      <c r="T13" s="5">
        <v>4.0324999999999998</v>
      </c>
      <c r="U13" s="70"/>
      <c r="V13" s="7"/>
      <c r="W13" s="2">
        <v>61</v>
      </c>
      <c r="X13" s="3">
        <v>1.2539429862268976</v>
      </c>
      <c r="Y13">
        <f t="shared" si="8"/>
        <v>1.2253597823309823</v>
      </c>
      <c r="Z13" s="1">
        <f t="shared" si="9"/>
        <v>-0.40352841471305401</v>
      </c>
      <c r="AA13" s="1">
        <f t="shared" si="10"/>
        <v>0.85041457151384359</v>
      </c>
      <c r="AB13" s="5">
        <v>4.0324999999999998</v>
      </c>
      <c r="AD13" s="2">
        <v>61</v>
      </c>
      <c r="AE13" s="3">
        <v>1.2539429862268976</v>
      </c>
      <c r="AF13">
        <f t="shared" si="11"/>
        <v>1.2291596818881017</v>
      </c>
      <c r="AG13" s="1">
        <f t="shared" si="12"/>
        <v>-0.3979442297638256</v>
      </c>
      <c r="AH13" s="1">
        <f t="shared" si="13"/>
        <v>0.855998756463072</v>
      </c>
      <c r="AI13" s="5">
        <v>4.0324999999999998</v>
      </c>
      <c r="AK13" s="2">
        <v>61</v>
      </c>
      <c r="AL13" s="3">
        <v>1.2539429862268976</v>
      </c>
      <c r="AM13">
        <f t="shared" si="14"/>
        <v>1.2183907130714058</v>
      </c>
      <c r="AN13" s="1">
        <f t="shared" si="15"/>
        <v>-0.22904072214079252</v>
      </c>
      <c r="AO13" s="1">
        <f t="shared" si="16"/>
        <v>1.024902264086105</v>
      </c>
      <c r="AP13" s="5">
        <v>4.0324999999999998</v>
      </c>
      <c r="AS13" s="2">
        <v>61</v>
      </c>
      <c r="AT13" s="3">
        <f t="shared" si="17"/>
        <v>0.86168407622689769</v>
      </c>
      <c r="AU13">
        <f t="shared" si="18"/>
        <v>0.82812567652741098</v>
      </c>
      <c r="AV13" s="1">
        <f t="shared" si="19"/>
        <v>-3.3217280409482575E-2</v>
      </c>
      <c r="AW13" s="1">
        <f t="shared" si="20"/>
        <v>0.82846679581741511</v>
      </c>
      <c r="AX13" s="5">
        <v>4.0324999999999998</v>
      </c>
      <c r="AZ13" s="2">
        <v>61</v>
      </c>
      <c r="BA13" s="3">
        <f t="shared" si="0"/>
        <v>0.85533012622689764</v>
      </c>
      <c r="BB13">
        <f t="shared" si="21"/>
        <v>0.8213023605533587</v>
      </c>
      <c r="BC13" s="1">
        <f t="shared" si="22"/>
        <v>-3.9355181580853715E-2</v>
      </c>
      <c r="BD13" s="1">
        <f t="shared" si="23"/>
        <v>0.81597494464604392</v>
      </c>
      <c r="BE13" s="5">
        <v>4.0324999999999998</v>
      </c>
      <c r="BG13" s="2">
        <v>61</v>
      </c>
      <c r="BH13" s="3">
        <f t="shared" si="1"/>
        <v>1.0011225662268977</v>
      </c>
      <c r="BI13">
        <f t="shared" si="24"/>
        <v>0.97651407343218288</v>
      </c>
      <c r="BJ13" s="1">
        <f t="shared" si="25"/>
        <v>-7.1446521363734083E-2</v>
      </c>
      <c r="BK13" s="1">
        <f t="shared" si="26"/>
        <v>0.92967604486316358</v>
      </c>
      <c r="BL13" s="5">
        <v>4.0324999999999998</v>
      </c>
      <c r="BM13" s="70"/>
      <c r="BN13" s="8">
        <v>2001</v>
      </c>
      <c r="BO13" s="2">
        <v>41.905000000000001</v>
      </c>
      <c r="BP13" s="3">
        <f t="shared" si="27"/>
        <v>0.85041457151384359</v>
      </c>
      <c r="BQ13">
        <v>0.85448672000000003</v>
      </c>
      <c r="BR13" s="1">
        <f t="shared" si="28"/>
        <v>-9.6711780000000025E-2</v>
      </c>
      <c r="BS13" s="1">
        <f t="shared" si="29"/>
        <v>0.75370279151384356</v>
      </c>
      <c r="BT13" s="5">
        <v>4.0324999999999998</v>
      </c>
      <c r="BU13" s="8">
        <v>2001</v>
      </c>
      <c r="BV13" s="2">
        <v>41.905000000000001</v>
      </c>
      <c r="BW13" s="3">
        <f t="shared" si="30"/>
        <v>0.855998756463072</v>
      </c>
      <c r="BX13">
        <v>0.86371909999999996</v>
      </c>
      <c r="BY13" s="1">
        <f t="shared" si="31"/>
        <v>-8.8796529999999985E-2</v>
      </c>
      <c r="BZ13" s="1">
        <f t="shared" si="32"/>
        <v>0.76720222646307201</v>
      </c>
      <c r="CA13" s="5">
        <v>4.0324999999999998</v>
      </c>
      <c r="CB13" s="8">
        <v>2001</v>
      </c>
      <c r="CC13" s="2">
        <v>41.905000000000001</v>
      </c>
      <c r="CD13" s="3">
        <f t="shared" si="33"/>
        <v>1.024902264086105</v>
      </c>
      <c r="CE13">
        <v>1.0234845800000001</v>
      </c>
      <c r="CF13" s="1">
        <f t="shared" si="34"/>
        <v>-0.12448429000000005</v>
      </c>
      <c r="CG13" s="1">
        <f t="shared" si="35"/>
        <v>0.90041797408610491</v>
      </c>
      <c r="CH13" s="5">
        <v>4.0324999999999998</v>
      </c>
      <c r="CK13" s="8">
        <v>2001</v>
      </c>
      <c r="CL13" s="5">
        <v>4.0324999999999998</v>
      </c>
      <c r="CM13" s="3">
        <v>1.2539429862268976</v>
      </c>
      <c r="CN13" s="1">
        <f t="shared" si="36"/>
        <v>0.86168407622689769</v>
      </c>
      <c r="CO13" s="34">
        <f t="shared" si="37"/>
        <v>0.85041457151384359</v>
      </c>
      <c r="CP13" s="15">
        <f t="shared" si="38"/>
        <v>0.75370279151384356</v>
      </c>
    </row>
    <row r="14" spans="1:94" x14ac:dyDescent="0.35">
      <c r="A14" s="2">
        <v>39.015000000000001</v>
      </c>
      <c r="B14" s="3">
        <v>1.2782557165733417</v>
      </c>
      <c r="C14">
        <v>1.22392766</v>
      </c>
      <c r="D14" s="1">
        <f t="shared" si="2"/>
        <v>-0.40983420999999998</v>
      </c>
      <c r="E14" s="1">
        <f t="shared" si="3"/>
        <v>0.86842150657334172</v>
      </c>
      <c r="F14" s="5">
        <v>4.2199999833333335</v>
      </c>
      <c r="G14" s="7"/>
      <c r="H14" s="2">
        <v>39.015000000000001</v>
      </c>
      <c r="I14" s="3">
        <v>1.2782557165733417</v>
      </c>
      <c r="J14">
        <v>1.2198022500000001</v>
      </c>
      <c r="K14" s="1">
        <f t="shared" si="4"/>
        <v>-0.41492329000000006</v>
      </c>
      <c r="L14" s="1">
        <f t="shared" si="5"/>
        <v>0.86333242657334164</v>
      </c>
      <c r="M14" s="5">
        <v>4.2199999833333335</v>
      </c>
      <c r="N14" s="7"/>
      <c r="O14" s="2">
        <v>39.015000000000001</v>
      </c>
      <c r="P14" s="3">
        <v>1.2782557165733417</v>
      </c>
      <c r="Q14">
        <v>1.2198022500000001</v>
      </c>
      <c r="R14" s="1">
        <f t="shared" si="6"/>
        <v>-0.26913085000000003</v>
      </c>
      <c r="S14" s="1">
        <f t="shared" si="7"/>
        <v>1.0091248665733417</v>
      </c>
      <c r="T14" s="5">
        <v>4.2199999833333335</v>
      </c>
      <c r="U14" s="70"/>
      <c r="V14" s="7"/>
      <c r="W14" s="2">
        <v>60</v>
      </c>
      <c r="X14" s="3">
        <v>1.2782557165733417</v>
      </c>
      <c r="Y14">
        <f t="shared" si="8"/>
        <v>1.2178870339103702</v>
      </c>
      <c r="Z14" s="1">
        <f t="shared" si="9"/>
        <v>-0.39605566629244193</v>
      </c>
      <c r="AA14" s="1">
        <f t="shared" si="10"/>
        <v>0.88220005028089976</v>
      </c>
      <c r="AB14" s="5">
        <v>4.2199999833333335</v>
      </c>
      <c r="AD14" s="2">
        <v>60</v>
      </c>
      <c r="AE14" s="3">
        <v>1.2782557165733417</v>
      </c>
      <c r="AF14">
        <f t="shared" si="11"/>
        <v>1.2213568538535169</v>
      </c>
      <c r="AG14" s="1">
        <f t="shared" si="12"/>
        <v>-0.39014140172924083</v>
      </c>
      <c r="AH14" s="1">
        <f t="shared" si="13"/>
        <v>0.88811431484410086</v>
      </c>
      <c r="AI14" s="5">
        <v>4.2199999833333335</v>
      </c>
      <c r="AK14" s="2">
        <v>60</v>
      </c>
      <c r="AL14" s="3">
        <v>1.2782557165733417</v>
      </c>
      <c r="AM14">
        <f t="shared" si="14"/>
        <v>1.2120284707897171</v>
      </c>
      <c r="AN14" s="1">
        <f t="shared" si="15"/>
        <v>-0.22267847985910383</v>
      </c>
      <c r="AO14" s="1">
        <f t="shared" si="16"/>
        <v>1.055577236714238</v>
      </c>
      <c r="AP14" s="5">
        <v>4.2199999833333335</v>
      </c>
      <c r="AS14" s="2">
        <v>60</v>
      </c>
      <c r="AT14" s="3">
        <f t="shared" si="17"/>
        <v>0.86842150657334172</v>
      </c>
      <c r="AU14">
        <f t="shared" si="18"/>
        <v>0.82751054170501315</v>
      </c>
      <c r="AV14" s="1">
        <f t="shared" si="19"/>
        <v>-3.2602145587084741E-2</v>
      </c>
      <c r="AW14" s="1">
        <f t="shared" si="20"/>
        <v>0.83581936098625698</v>
      </c>
      <c r="AX14" s="5">
        <v>4.2199999833333335</v>
      </c>
      <c r="AZ14" s="2">
        <v>60</v>
      </c>
      <c r="BA14" s="3">
        <f t="shared" si="0"/>
        <v>0.86333242657334164</v>
      </c>
      <c r="BB14">
        <f t="shared" si="21"/>
        <v>0.82053069032628312</v>
      </c>
      <c r="BC14" s="1">
        <f t="shared" si="22"/>
        <v>-3.8583511353778133E-2</v>
      </c>
      <c r="BD14" s="1">
        <f t="shared" si="23"/>
        <v>0.82474891521956351</v>
      </c>
      <c r="BE14" s="5">
        <v>4.2199999833333335</v>
      </c>
      <c r="BG14" s="2">
        <v>60</v>
      </c>
      <c r="BH14" s="3">
        <f t="shared" si="1"/>
        <v>1.0091248665733417</v>
      </c>
      <c r="BI14">
        <f t="shared" si="24"/>
        <v>0.97452944783874584</v>
      </c>
      <c r="BJ14" s="1">
        <f t="shared" si="25"/>
        <v>-6.9461895770297044E-2</v>
      </c>
      <c r="BK14" s="1">
        <f t="shared" si="26"/>
        <v>0.93966297080304462</v>
      </c>
      <c r="BL14" s="5">
        <v>4.2199999833333335</v>
      </c>
      <c r="BM14" s="70"/>
      <c r="BN14" s="8">
        <v>2000</v>
      </c>
      <c r="BO14" s="2">
        <v>39.015000000000001</v>
      </c>
      <c r="BP14" s="3">
        <f t="shared" si="27"/>
        <v>0.88220005028089976</v>
      </c>
      <c r="BQ14">
        <v>0.85988306000000003</v>
      </c>
      <c r="BR14" s="1">
        <f t="shared" si="28"/>
        <v>-0.10210812000000002</v>
      </c>
      <c r="BS14" s="1">
        <f t="shared" si="29"/>
        <v>0.78009193028089974</v>
      </c>
      <c r="BT14" s="5">
        <v>4.2199999833333335</v>
      </c>
      <c r="BU14" s="8">
        <v>2000</v>
      </c>
      <c r="BV14" s="2">
        <v>39.015000000000001</v>
      </c>
      <c r="BW14" s="3">
        <f t="shared" si="30"/>
        <v>0.88811431484410086</v>
      </c>
      <c r="BX14">
        <v>0.86883739999999998</v>
      </c>
      <c r="BY14" s="1">
        <f t="shared" si="31"/>
        <v>-9.3914830000000005E-2</v>
      </c>
      <c r="BZ14" s="1">
        <f t="shared" si="32"/>
        <v>0.79419948484410086</v>
      </c>
      <c r="CA14" s="5">
        <v>4.2199999833333335</v>
      </c>
      <c r="CB14" s="8">
        <v>2000</v>
      </c>
      <c r="CC14" s="2">
        <v>39.015000000000001</v>
      </c>
      <c r="CD14" s="3">
        <f t="shared" si="33"/>
        <v>1.055577236714238</v>
      </c>
      <c r="CE14">
        <v>1.03596668</v>
      </c>
      <c r="CF14" s="1">
        <f t="shared" si="34"/>
        <v>-0.13696638999999999</v>
      </c>
      <c r="CG14" s="1">
        <f t="shared" si="35"/>
        <v>0.91861084671423798</v>
      </c>
      <c r="CH14" s="5">
        <v>4.2199999833333335</v>
      </c>
      <c r="CK14" s="8">
        <v>2000</v>
      </c>
      <c r="CL14" s="5">
        <v>4.2199999833333335</v>
      </c>
      <c r="CM14" s="3">
        <v>1.2782557165733417</v>
      </c>
      <c r="CN14" s="1">
        <f t="shared" si="36"/>
        <v>0.86842150657334172</v>
      </c>
      <c r="CO14" s="34">
        <f t="shared" si="37"/>
        <v>0.88220005028089976</v>
      </c>
      <c r="CP14" s="15">
        <f t="shared" si="38"/>
        <v>0.78009193028089974</v>
      </c>
    </row>
    <row r="15" spans="1:94" x14ac:dyDescent="0.35">
      <c r="A15" s="2">
        <v>40.46</v>
      </c>
      <c r="B15" s="3">
        <v>1.3200229540274211</v>
      </c>
      <c r="C15">
        <v>1.2151174199999999</v>
      </c>
      <c r="D15" s="1">
        <f t="shared" si="2"/>
        <v>-0.4010239699999999</v>
      </c>
      <c r="E15" s="1">
        <f t="shared" si="3"/>
        <v>0.9189989840274212</v>
      </c>
      <c r="F15" s="5">
        <v>4.2650000000000006</v>
      </c>
      <c r="G15" s="7"/>
      <c r="H15" s="2">
        <v>40.46</v>
      </c>
      <c r="I15" s="3">
        <v>1.3200229540274211</v>
      </c>
      <c r="J15">
        <v>1.2116290599999999</v>
      </c>
      <c r="K15" s="1">
        <f t="shared" si="4"/>
        <v>-0.40675009999999989</v>
      </c>
      <c r="L15" s="1">
        <f t="shared" si="5"/>
        <v>0.9132728540274212</v>
      </c>
      <c r="M15" s="5">
        <v>4.2650000000000006</v>
      </c>
      <c r="N15" s="7"/>
      <c r="O15" s="2">
        <v>40.46</v>
      </c>
      <c r="P15" s="3">
        <v>1.3200229540274211</v>
      </c>
      <c r="Q15">
        <v>1.2116290599999999</v>
      </c>
      <c r="R15" s="1">
        <f t="shared" si="6"/>
        <v>-0.26095765999999987</v>
      </c>
      <c r="S15" s="1">
        <f t="shared" si="7"/>
        <v>1.0590652940274212</v>
      </c>
      <c r="T15" s="5">
        <v>4.2650000000000006</v>
      </c>
      <c r="U15" s="70"/>
      <c r="V15" s="7"/>
      <c r="W15" s="2">
        <v>59</v>
      </c>
      <c r="X15" s="3">
        <v>1.3200229540274211</v>
      </c>
      <c r="Y15">
        <f t="shared" si="8"/>
        <v>1.2104142854897582</v>
      </c>
      <c r="Z15" s="1">
        <f t="shared" si="9"/>
        <v>-0.38858291787182986</v>
      </c>
      <c r="AA15" s="1">
        <f t="shared" si="10"/>
        <v>0.93144003615559123</v>
      </c>
      <c r="AB15" s="5">
        <v>4.2650000000000006</v>
      </c>
      <c r="AD15" s="2">
        <v>59</v>
      </c>
      <c r="AE15" s="3">
        <v>1.3200229540274211</v>
      </c>
      <c r="AF15">
        <f t="shared" si="11"/>
        <v>1.2135540258189321</v>
      </c>
      <c r="AG15" s="1">
        <f t="shared" si="12"/>
        <v>-0.38233857369465607</v>
      </c>
      <c r="AH15" s="1">
        <f t="shared" si="13"/>
        <v>0.93768438033276502</v>
      </c>
      <c r="AI15" s="5">
        <v>4.2650000000000006</v>
      </c>
      <c r="AK15" s="2">
        <v>59</v>
      </c>
      <c r="AL15" s="3">
        <v>1.3200229540274211</v>
      </c>
      <c r="AM15">
        <f t="shared" si="14"/>
        <v>1.2056662285080284</v>
      </c>
      <c r="AN15" s="1">
        <f t="shared" si="15"/>
        <v>-0.21631623757741514</v>
      </c>
      <c r="AO15" s="1">
        <f t="shared" si="16"/>
        <v>1.1037067164500058</v>
      </c>
      <c r="AP15" s="5">
        <v>4.2650000000000006</v>
      </c>
      <c r="AS15" s="2">
        <v>59</v>
      </c>
      <c r="AT15" s="3">
        <f t="shared" si="17"/>
        <v>0.9189989840274212</v>
      </c>
      <c r="AU15">
        <f t="shared" si="18"/>
        <v>0.82689540688261531</v>
      </c>
      <c r="AV15" s="1">
        <f t="shared" si="19"/>
        <v>-3.1987010764686907E-2</v>
      </c>
      <c r="AW15" s="1">
        <f t="shared" si="20"/>
        <v>0.88701197326273429</v>
      </c>
      <c r="AX15" s="5">
        <v>4.2650000000000006</v>
      </c>
      <c r="AZ15" s="2">
        <v>59</v>
      </c>
      <c r="BA15" s="3">
        <f t="shared" si="0"/>
        <v>0.9132728540274212</v>
      </c>
      <c r="BB15">
        <f t="shared" si="21"/>
        <v>0.81975902009920754</v>
      </c>
      <c r="BC15" s="1">
        <f t="shared" si="22"/>
        <v>-3.781184112670255E-2</v>
      </c>
      <c r="BD15" s="1">
        <f t="shared" si="23"/>
        <v>0.87546101290071865</v>
      </c>
      <c r="BE15" s="5">
        <v>4.2650000000000006</v>
      </c>
      <c r="BG15" s="2">
        <v>59</v>
      </c>
      <c r="BH15" s="3">
        <f t="shared" si="1"/>
        <v>1.0590652940274212</v>
      </c>
      <c r="BI15">
        <f t="shared" si="24"/>
        <v>0.9725448222453088</v>
      </c>
      <c r="BJ15" s="1">
        <f t="shared" si="25"/>
        <v>-6.7477270176860005E-2</v>
      </c>
      <c r="BK15" s="1">
        <f t="shared" si="26"/>
        <v>0.99158802385056122</v>
      </c>
      <c r="BL15" s="5">
        <v>4.2650000000000006</v>
      </c>
      <c r="BM15" s="70"/>
      <c r="BN15" s="8">
        <v>1999</v>
      </c>
      <c r="BO15" s="2">
        <v>40.46</v>
      </c>
      <c r="BP15" s="3">
        <f t="shared" si="27"/>
        <v>0.93144003615559123</v>
      </c>
      <c r="BQ15">
        <v>0.85717261</v>
      </c>
      <c r="BR15" s="1">
        <f t="shared" si="28"/>
        <v>-9.9397669999999994E-2</v>
      </c>
      <c r="BS15" s="1">
        <f t="shared" si="29"/>
        <v>0.83204236615559124</v>
      </c>
      <c r="BT15" s="5">
        <v>4.2650000000000006</v>
      </c>
      <c r="BU15" s="8">
        <v>1999</v>
      </c>
      <c r="BV15" s="2">
        <v>40.46</v>
      </c>
      <c r="BW15" s="3">
        <f t="shared" si="30"/>
        <v>0.93768438033276502</v>
      </c>
      <c r="BX15">
        <v>0.86626623000000003</v>
      </c>
      <c r="BY15" s="1">
        <f t="shared" si="31"/>
        <v>-9.1343660000000049E-2</v>
      </c>
      <c r="BZ15" s="1">
        <f t="shared" si="32"/>
        <v>0.84634072033276497</v>
      </c>
      <c r="CA15" s="5">
        <v>4.2650000000000006</v>
      </c>
      <c r="CB15" s="8">
        <v>1999</v>
      </c>
      <c r="CC15" s="2">
        <v>40.46</v>
      </c>
      <c r="CD15" s="3">
        <f t="shared" si="33"/>
        <v>1.1037067164500058</v>
      </c>
      <c r="CE15">
        <v>1.0295572399999999</v>
      </c>
      <c r="CF15" s="1">
        <f t="shared" si="34"/>
        <v>-0.13055694999999989</v>
      </c>
      <c r="CG15" s="1">
        <f t="shared" si="35"/>
        <v>0.97314976645000595</v>
      </c>
      <c r="CH15" s="5">
        <v>4.2650000000000006</v>
      </c>
      <c r="CK15" s="8">
        <v>1999</v>
      </c>
      <c r="CL15" s="5">
        <v>4.2650000000000006</v>
      </c>
      <c r="CM15" s="3">
        <v>1.3200229540274211</v>
      </c>
      <c r="CN15" s="1">
        <f t="shared" si="36"/>
        <v>0.9189989840274212</v>
      </c>
      <c r="CO15" s="34">
        <f t="shared" si="37"/>
        <v>0.93144003615559123</v>
      </c>
      <c r="CP15" s="15">
        <f t="shared" si="38"/>
        <v>0.83204236615559124</v>
      </c>
    </row>
    <row r="16" spans="1:94" x14ac:dyDescent="0.35">
      <c r="A16" s="2">
        <v>46.24</v>
      </c>
      <c r="B16" s="3">
        <v>1.2224238257988704</v>
      </c>
      <c r="C16">
        <v>1.18042026</v>
      </c>
      <c r="D16" s="1">
        <f t="shared" si="2"/>
        <v>-0.36632681</v>
      </c>
      <c r="E16" s="1">
        <f t="shared" si="3"/>
        <v>0.85609701579887043</v>
      </c>
      <c r="F16" s="5">
        <v>3.6900001666666671</v>
      </c>
      <c r="G16" s="7"/>
      <c r="H16" s="2">
        <v>46.24</v>
      </c>
      <c r="I16" s="3">
        <v>1.2224238257988704</v>
      </c>
      <c r="J16">
        <v>1.17936456</v>
      </c>
      <c r="K16" s="1">
        <f t="shared" si="4"/>
        <v>-0.37448559999999997</v>
      </c>
      <c r="L16" s="1">
        <f t="shared" si="5"/>
        <v>0.84793822579887046</v>
      </c>
      <c r="M16" s="5">
        <v>3.6900001666666671</v>
      </c>
      <c r="N16" s="7"/>
      <c r="O16" s="2">
        <v>46.24</v>
      </c>
      <c r="P16" s="3">
        <v>1.2224238257988704</v>
      </c>
      <c r="Q16">
        <v>1.17936456</v>
      </c>
      <c r="R16" s="1">
        <f t="shared" si="6"/>
        <v>-0.22869315999999995</v>
      </c>
      <c r="S16" s="1">
        <f t="shared" si="7"/>
        <v>0.99373066579887048</v>
      </c>
      <c r="T16" s="5">
        <v>3.6900001666666671</v>
      </c>
      <c r="U16" s="70"/>
      <c r="V16" s="7"/>
      <c r="W16" s="2">
        <v>58</v>
      </c>
      <c r="X16" s="3">
        <v>1.2224238257988704</v>
      </c>
      <c r="Y16">
        <f t="shared" si="8"/>
        <v>1.2029415370691461</v>
      </c>
      <c r="Z16" s="1">
        <f t="shared" si="9"/>
        <v>-0.38111016945121778</v>
      </c>
      <c r="AA16" s="1">
        <f t="shared" si="10"/>
        <v>0.84131365634765265</v>
      </c>
      <c r="AB16" s="5">
        <v>3.6900001666666671</v>
      </c>
      <c r="AD16" s="2">
        <v>58</v>
      </c>
      <c r="AE16" s="3">
        <v>1.2224238257988704</v>
      </c>
      <c r="AF16">
        <f t="shared" si="11"/>
        <v>1.2057511977843471</v>
      </c>
      <c r="AG16" s="1">
        <f t="shared" si="12"/>
        <v>-0.37453574566007108</v>
      </c>
      <c r="AH16" s="1">
        <f t="shared" si="13"/>
        <v>0.84788808013879935</v>
      </c>
      <c r="AI16" s="5">
        <v>3.6900001666666671</v>
      </c>
      <c r="AK16" s="2">
        <v>58</v>
      </c>
      <c r="AL16" s="3">
        <v>1.2224238257988704</v>
      </c>
      <c r="AM16">
        <f t="shared" si="14"/>
        <v>1.1993039862263397</v>
      </c>
      <c r="AN16" s="1">
        <f t="shared" si="15"/>
        <v>-0.20995399529572645</v>
      </c>
      <c r="AO16" s="1">
        <f t="shared" si="16"/>
        <v>1.0124698305031439</v>
      </c>
      <c r="AP16" s="5">
        <v>3.6900001666666671</v>
      </c>
      <c r="AS16" s="2">
        <v>58</v>
      </c>
      <c r="AT16" s="3">
        <f t="shared" si="17"/>
        <v>0.85609701579887043</v>
      </c>
      <c r="AU16">
        <f t="shared" si="18"/>
        <v>0.82628027206021748</v>
      </c>
      <c r="AV16" s="1">
        <f t="shared" si="19"/>
        <v>-3.1371875942289074E-2</v>
      </c>
      <c r="AW16" s="1">
        <f t="shared" si="20"/>
        <v>0.82472513985658136</v>
      </c>
      <c r="AX16" s="5">
        <v>3.6900001666666671</v>
      </c>
      <c r="AZ16" s="2">
        <v>58</v>
      </c>
      <c r="BA16" s="3">
        <f t="shared" si="0"/>
        <v>0.84793822579887046</v>
      </c>
      <c r="BB16">
        <f t="shared" si="21"/>
        <v>0.81898734987213195</v>
      </c>
      <c r="BC16" s="1">
        <f t="shared" si="22"/>
        <v>-3.7040170899626967E-2</v>
      </c>
      <c r="BD16" s="1">
        <f t="shared" si="23"/>
        <v>0.81089805489924349</v>
      </c>
      <c r="BE16" s="5">
        <v>3.6900001666666671</v>
      </c>
      <c r="BG16" s="2">
        <v>58</v>
      </c>
      <c r="BH16" s="3">
        <f t="shared" si="1"/>
        <v>0.99373066579887048</v>
      </c>
      <c r="BI16">
        <f t="shared" si="24"/>
        <v>0.97056019665187176</v>
      </c>
      <c r="BJ16" s="1">
        <f t="shared" si="25"/>
        <v>-6.5492644583422965E-2</v>
      </c>
      <c r="BK16" s="1">
        <f t="shared" si="26"/>
        <v>0.92823802121544752</v>
      </c>
      <c r="BL16" s="5">
        <v>3.6900001666666671</v>
      </c>
      <c r="BM16" s="70"/>
      <c r="BN16" s="8">
        <v>1998</v>
      </c>
      <c r="BO16" s="2">
        <v>46.24</v>
      </c>
      <c r="BP16" s="3">
        <f t="shared" si="27"/>
        <v>0.84131365634765265</v>
      </c>
      <c r="BQ16">
        <v>0.84658796000000003</v>
      </c>
      <c r="BR16" s="1">
        <f t="shared" si="28"/>
        <v>-8.881302000000002E-2</v>
      </c>
      <c r="BS16" s="1">
        <f t="shared" si="29"/>
        <v>0.75250063634765263</v>
      </c>
      <c r="BT16" s="5">
        <v>3.6900001666666671</v>
      </c>
      <c r="BU16" s="8">
        <v>1998</v>
      </c>
      <c r="BV16" s="2">
        <v>46.24</v>
      </c>
      <c r="BW16" s="3">
        <f t="shared" si="30"/>
        <v>0.84788808013879935</v>
      </c>
      <c r="BX16">
        <v>0.85623225000000003</v>
      </c>
      <c r="BY16" s="1">
        <f t="shared" si="31"/>
        <v>-8.1309680000000051E-2</v>
      </c>
      <c r="BZ16" s="1">
        <f t="shared" si="32"/>
        <v>0.7665784001387993</v>
      </c>
      <c r="CA16" s="5">
        <v>3.6900001666666671</v>
      </c>
      <c r="CB16" s="8">
        <v>1998</v>
      </c>
      <c r="CC16" s="2">
        <v>46.24</v>
      </c>
      <c r="CD16" s="3">
        <f t="shared" si="33"/>
        <v>1.0124698305031439</v>
      </c>
      <c r="CE16">
        <v>1.0071410599999999</v>
      </c>
      <c r="CF16" s="1">
        <f t="shared" si="34"/>
        <v>-0.10814076999999989</v>
      </c>
      <c r="CG16" s="1">
        <f t="shared" si="35"/>
        <v>0.90432906050314399</v>
      </c>
      <c r="CH16" s="5">
        <v>3.6900001666666671</v>
      </c>
      <c r="CK16" s="8">
        <v>1998</v>
      </c>
      <c r="CL16" s="5">
        <v>3.6900001666666671</v>
      </c>
      <c r="CM16" s="3">
        <v>1.2224238257988704</v>
      </c>
      <c r="CN16" s="1">
        <f t="shared" si="36"/>
        <v>0.85609701579887043</v>
      </c>
      <c r="CO16" s="34">
        <f t="shared" si="37"/>
        <v>0.84131365634765265</v>
      </c>
      <c r="CP16" s="15">
        <f t="shared" si="38"/>
        <v>0.75250063634765263</v>
      </c>
    </row>
    <row r="17" spans="1:94" x14ac:dyDescent="0.35">
      <c r="A17" s="2">
        <v>47.685000000000002</v>
      </c>
      <c r="B17" s="3">
        <v>1.1051882038103022</v>
      </c>
      <c r="C17">
        <v>1.17193167</v>
      </c>
      <c r="D17" s="1">
        <f t="shared" si="2"/>
        <v>-0.35783821999999998</v>
      </c>
      <c r="E17" s="1">
        <f t="shared" si="3"/>
        <v>0.74734998381030227</v>
      </c>
      <c r="F17" s="5">
        <v>3.3183336333333333</v>
      </c>
      <c r="G17" s="7"/>
      <c r="H17" s="2">
        <v>47.685000000000002</v>
      </c>
      <c r="I17" s="3">
        <v>1.1051882038103022</v>
      </c>
      <c r="J17">
        <v>1.17144235</v>
      </c>
      <c r="K17" s="1">
        <f t="shared" si="4"/>
        <v>-0.36656338999999993</v>
      </c>
      <c r="L17" s="1">
        <f t="shared" si="5"/>
        <v>0.73862481381030232</v>
      </c>
      <c r="M17" s="5">
        <v>3.3183336333333333</v>
      </c>
      <c r="N17" s="7"/>
      <c r="O17" s="2">
        <v>47.685000000000002</v>
      </c>
      <c r="P17" s="3">
        <v>1.1051882038103022</v>
      </c>
      <c r="Q17">
        <v>1.17144235</v>
      </c>
      <c r="R17" s="1">
        <f t="shared" si="6"/>
        <v>-0.22077094999999991</v>
      </c>
      <c r="S17" s="1">
        <f t="shared" si="7"/>
        <v>0.88441725381030234</v>
      </c>
      <c r="T17" s="5">
        <v>3.3183336333333333</v>
      </c>
      <c r="U17" s="70"/>
      <c r="V17" s="7"/>
      <c r="W17" s="2">
        <v>57</v>
      </c>
      <c r="X17" s="3">
        <v>1.1051882038103022</v>
      </c>
      <c r="Y17">
        <f t="shared" si="8"/>
        <v>1.1954687886485338</v>
      </c>
      <c r="Z17" s="1">
        <f t="shared" si="9"/>
        <v>-0.37363742103060549</v>
      </c>
      <c r="AA17" s="1">
        <f t="shared" si="10"/>
        <v>0.73155078277969676</v>
      </c>
      <c r="AB17" s="5">
        <v>3.3183336333333333</v>
      </c>
      <c r="AD17" s="2">
        <v>57</v>
      </c>
      <c r="AE17" s="3">
        <v>1.1051882038103022</v>
      </c>
      <c r="AF17">
        <f t="shared" si="11"/>
        <v>1.1979483697497624</v>
      </c>
      <c r="AG17" s="1">
        <f t="shared" si="12"/>
        <v>-0.36673291762548632</v>
      </c>
      <c r="AH17" s="1">
        <f t="shared" si="13"/>
        <v>0.73845528618481593</v>
      </c>
      <c r="AI17" s="5">
        <v>3.3183336333333333</v>
      </c>
      <c r="AK17" s="2">
        <v>57</v>
      </c>
      <c r="AL17" s="3">
        <v>1.1051882038103022</v>
      </c>
      <c r="AM17">
        <f t="shared" si="14"/>
        <v>1.192941743944651</v>
      </c>
      <c r="AN17" s="1">
        <f t="shared" si="15"/>
        <v>-0.20359175301403776</v>
      </c>
      <c r="AO17" s="1">
        <f t="shared" si="16"/>
        <v>0.90159645079626449</v>
      </c>
      <c r="AP17" s="5">
        <v>3.3183336333333333</v>
      </c>
      <c r="AS17" s="2">
        <v>57</v>
      </c>
      <c r="AT17" s="3">
        <f t="shared" si="17"/>
        <v>0.74734998381030227</v>
      </c>
      <c r="AU17">
        <f t="shared" si="18"/>
        <v>0.82566513723781965</v>
      </c>
      <c r="AV17" s="1">
        <f t="shared" si="19"/>
        <v>-3.075674111989124E-2</v>
      </c>
      <c r="AW17" s="1">
        <f t="shared" si="20"/>
        <v>0.71659324269041103</v>
      </c>
      <c r="AX17" s="5">
        <v>3.3183336333333333</v>
      </c>
      <c r="AZ17" s="2">
        <v>57</v>
      </c>
      <c r="BA17" s="3">
        <f t="shared" si="0"/>
        <v>0.73862481381030232</v>
      </c>
      <c r="BB17">
        <f t="shared" si="21"/>
        <v>0.81821567964505637</v>
      </c>
      <c r="BC17" s="1">
        <f t="shared" si="22"/>
        <v>-3.6268500672551385E-2</v>
      </c>
      <c r="BD17" s="1">
        <f t="shared" si="23"/>
        <v>0.70235631313775093</v>
      </c>
      <c r="BE17" s="5">
        <v>3.3183336333333333</v>
      </c>
      <c r="BG17" s="2">
        <v>57</v>
      </c>
      <c r="BH17" s="3">
        <f t="shared" si="1"/>
        <v>0.88441725381030234</v>
      </c>
      <c r="BI17">
        <f t="shared" si="24"/>
        <v>0.96857557105843473</v>
      </c>
      <c r="BJ17" s="1">
        <f t="shared" si="25"/>
        <v>-6.3508018989985926E-2</v>
      </c>
      <c r="BK17" s="1">
        <f t="shared" si="26"/>
        <v>0.82090923482031641</v>
      </c>
      <c r="BL17" s="5">
        <v>3.3183336333333333</v>
      </c>
      <c r="BM17" s="70"/>
      <c r="BN17" s="8">
        <v>1997</v>
      </c>
      <c r="BO17" s="2">
        <v>47.685000000000002</v>
      </c>
      <c r="BP17" s="3">
        <f t="shared" si="27"/>
        <v>0.73155078277969676</v>
      </c>
      <c r="BQ17">
        <v>0.84401112</v>
      </c>
      <c r="BR17" s="1">
        <f t="shared" si="28"/>
        <v>-8.6236179999999996E-2</v>
      </c>
      <c r="BS17" s="1">
        <f t="shared" si="29"/>
        <v>0.64531460277969677</v>
      </c>
      <c r="BT17" s="5">
        <v>3.3183336333333333</v>
      </c>
      <c r="BU17" s="8">
        <v>1997</v>
      </c>
      <c r="BV17" s="2">
        <v>47.685000000000002</v>
      </c>
      <c r="BW17" s="3">
        <f t="shared" si="30"/>
        <v>0.73845528618481593</v>
      </c>
      <c r="BX17">
        <v>0.85379088999999997</v>
      </c>
      <c r="BY17" s="1">
        <f t="shared" si="31"/>
        <v>-7.8868319999999992E-2</v>
      </c>
      <c r="BZ17" s="1">
        <f t="shared" si="32"/>
        <v>0.65958696618481594</v>
      </c>
      <c r="CA17" s="5">
        <v>3.3183336333333333</v>
      </c>
      <c r="CB17" s="8">
        <v>1997</v>
      </c>
      <c r="CC17" s="2">
        <v>47.685000000000002</v>
      </c>
      <c r="CD17" s="3">
        <f t="shared" si="33"/>
        <v>0.90159645079626449</v>
      </c>
      <c r="CE17">
        <v>1.0022484599999999</v>
      </c>
      <c r="CF17" s="1">
        <f t="shared" si="34"/>
        <v>-0.10324816999999986</v>
      </c>
      <c r="CG17" s="1">
        <f t="shared" si="35"/>
        <v>0.79834828079626463</v>
      </c>
      <c r="CH17" s="5">
        <v>3.3183336333333333</v>
      </c>
      <c r="CK17" s="8">
        <v>1997</v>
      </c>
      <c r="CL17" s="5">
        <v>3.3183336333333333</v>
      </c>
      <c r="CM17" s="3">
        <v>1.1051882038103022</v>
      </c>
      <c r="CN17" s="1">
        <f t="shared" si="36"/>
        <v>0.74734998381030227</v>
      </c>
      <c r="CO17" s="34">
        <f t="shared" si="37"/>
        <v>0.73155078277969676</v>
      </c>
      <c r="CP17" s="15">
        <f t="shared" si="38"/>
        <v>0.64531460277969677</v>
      </c>
    </row>
    <row r="18" spans="1:94" x14ac:dyDescent="0.35">
      <c r="A18" s="2">
        <v>60.690000000000005</v>
      </c>
      <c r="B18" s="3">
        <v>1.1530760989853526</v>
      </c>
      <c r="C18">
        <v>1.10044798</v>
      </c>
      <c r="D18" s="1">
        <f t="shared" si="2"/>
        <v>-0.28635453</v>
      </c>
      <c r="E18" s="1">
        <f t="shared" si="3"/>
        <v>0.86672156898535258</v>
      </c>
      <c r="F18" s="5">
        <v>3.9475001666666665</v>
      </c>
      <c r="G18" s="7"/>
      <c r="H18" s="2">
        <v>60.690000000000005</v>
      </c>
      <c r="I18" s="3">
        <v>1.1530760989853526</v>
      </c>
      <c r="J18">
        <v>1.1039874599999999</v>
      </c>
      <c r="K18" s="1">
        <f t="shared" si="4"/>
        <v>-0.29910849999999989</v>
      </c>
      <c r="L18" s="1">
        <f t="shared" si="5"/>
        <v>0.85396759898535268</v>
      </c>
      <c r="M18" s="5">
        <v>3.9475001666666665</v>
      </c>
      <c r="N18" s="7"/>
      <c r="O18" s="2">
        <v>60.690000000000005</v>
      </c>
      <c r="P18" s="3">
        <v>1.1530760989853526</v>
      </c>
      <c r="Q18">
        <v>1.1039874599999999</v>
      </c>
      <c r="R18" s="1">
        <f t="shared" si="6"/>
        <v>-0.15331605999999987</v>
      </c>
      <c r="S18" s="1">
        <f t="shared" si="7"/>
        <v>0.99976003898535271</v>
      </c>
      <c r="T18" s="5">
        <v>3.9475001666666665</v>
      </c>
      <c r="U18" s="70"/>
      <c r="V18" s="7"/>
      <c r="W18" s="2">
        <v>56</v>
      </c>
      <c r="X18" s="3">
        <v>1.1530760989853526</v>
      </c>
      <c r="Y18">
        <f t="shared" si="8"/>
        <v>1.1879960402279217</v>
      </c>
      <c r="Z18" s="1">
        <f t="shared" si="9"/>
        <v>-0.36616467260999341</v>
      </c>
      <c r="AA18" s="1">
        <f t="shared" si="10"/>
        <v>0.78691142637535916</v>
      </c>
      <c r="AB18" s="5">
        <v>3.9475001666666665</v>
      </c>
      <c r="AD18" s="2">
        <v>56</v>
      </c>
      <c r="AE18" s="3">
        <v>1.1530760989853526</v>
      </c>
      <c r="AF18">
        <f t="shared" si="11"/>
        <v>1.1901455417151776</v>
      </c>
      <c r="AG18" s="1">
        <f t="shared" si="12"/>
        <v>-0.35893008959090156</v>
      </c>
      <c r="AH18" s="1">
        <f t="shared" si="13"/>
        <v>0.79414600939445101</v>
      </c>
      <c r="AI18" s="5">
        <v>3.9475001666666665</v>
      </c>
      <c r="AK18" s="2">
        <v>56</v>
      </c>
      <c r="AL18" s="3">
        <v>1.1530760989853526</v>
      </c>
      <c r="AM18">
        <f t="shared" si="14"/>
        <v>1.1865795016629623</v>
      </c>
      <c r="AN18" s="1">
        <f t="shared" si="15"/>
        <v>-0.19722951073234907</v>
      </c>
      <c r="AO18" s="1">
        <f t="shared" si="16"/>
        <v>0.9558465882530035</v>
      </c>
      <c r="AP18" s="5">
        <v>3.9475001666666665</v>
      </c>
      <c r="AS18" s="2">
        <v>56</v>
      </c>
      <c r="AT18" s="3">
        <f t="shared" si="17"/>
        <v>0.86672156898535258</v>
      </c>
      <c r="AU18">
        <f t="shared" si="18"/>
        <v>0.82505000241542192</v>
      </c>
      <c r="AV18" s="1">
        <f t="shared" si="19"/>
        <v>-3.0141606297493517E-2</v>
      </c>
      <c r="AW18" s="1">
        <f t="shared" si="20"/>
        <v>0.83657996268785906</v>
      </c>
      <c r="AX18" s="5">
        <v>3.9475001666666665</v>
      </c>
      <c r="AZ18" s="2">
        <v>56</v>
      </c>
      <c r="BA18" s="3">
        <f t="shared" si="0"/>
        <v>0.85396759898535268</v>
      </c>
      <c r="BB18">
        <f t="shared" si="21"/>
        <v>0.8174440094179809</v>
      </c>
      <c r="BC18" s="1">
        <f t="shared" si="22"/>
        <v>-3.5496830445475913E-2</v>
      </c>
      <c r="BD18" s="1">
        <f t="shared" si="23"/>
        <v>0.81847076853987677</v>
      </c>
      <c r="BE18" s="5">
        <v>3.9475001666666665</v>
      </c>
      <c r="BG18" s="2">
        <v>56</v>
      </c>
      <c r="BH18" s="3">
        <f t="shared" si="1"/>
        <v>0.99976003898535271</v>
      </c>
      <c r="BI18">
        <f t="shared" si="24"/>
        <v>0.96659094546499769</v>
      </c>
      <c r="BJ18" s="1">
        <f t="shared" si="25"/>
        <v>-6.1523393396548887E-2</v>
      </c>
      <c r="BK18" s="1">
        <f t="shared" si="26"/>
        <v>0.93823664558880382</v>
      </c>
      <c r="BL18" s="5">
        <v>3.9475001666666665</v>
      </c>
      <c r="BM18" s="70"/>
      <c r="BN18" s="8">
        <v>1996</v>
      </c>
      <c r="BO18" s="2">
        <v>60.690000000000005</v>
      </c>
      <c r="BP18" s="3">
        <f t="shared" si="27"/>
        <v>0.78691142637535916</v>
      </c>
      <c r="BQ18">
        <v>0.82224768000000004</v>
      </c>
      <c r="BR18" s="1">
        <f t="shared" si="28"/>
        <v>-6.4472740000000028E-2</v>
      </c>
      <c r="BS18" s="1">
        <f t="shared" si="29"/>
        <v>0.72243868637535913</v>
      </c>
      <c r="BT18" s="5">
        <v>3.9475001666666665</v>
      </c>
      <c r="BU18" s="8">
        <v>1996</v>
      </c>
      <c r="BV18" s="2">
        <v>60.690000000000005</v>
      </c>
      <c r="BW18" s="3">
        <f t="shared" si="30"/>
        <v>0.79414600939445101</v>
      </c>
      <c r="BX18">
        <v>0.83319147999999998</v>
      </c>
      <c r="BY18" s="1">
        <f t="shared" si="31"/>
        <v>-5.8268910000000007E-2</v>
      </c>
      <c r="BZ18" s="1">
        <f t="shared" si="32"/>
        <v>0.73587709939445101</v>
      </c>
      <c r="CA18" s="5">
        <v>3.9475001666666665</v>
      </c>
      <c r="CB18" s="8">
        <v>1996</v>
      </c>
      <c r="CC18" s="2">
        <v>60.690000000000005</v>
      </c>
      <c r="CD18" s="3">
        <f t="shared" si="33"/>
        <v>0.9558465882530035</v>
      </c>
      <c r="CE18">
        <v>0.96640689000000002</v>
      </c>
      <c r="CF18" s="1">
        <f t="shared" si="34"/>
        <v>-6.7406599999999983E-2</v>
      </c>
      <c r="CG18" s="1">
        <f t="shared" si="35"/>
        <v>0.88843998825300352</v>
      </c>
      <c r="CH18" s="5">
        <v>3.9475001666666665</v>
      </c>
      <c r="CK18" s="8">
        <v>1996</v>
      </c>
      <c r="CL18" s="5">
        <v>3.9475001666666665</v>
      </c>
      <c r="CM18" s="3">
        <v>1.1530760989853526</v>
      </c>
      <c r="CN18" s="1">
        <f t="shared" si="36"/>
        <v>0.86672156898535258</v>
      </c>
      <c r="CO18" s="34">
        <f t="shared" si="37"/>
        <v>0.78691142637535916</v>
      </c>
      <c r="CP18" s="15">
        <f t="shared" si="38"/>
        <v>0.72243868637535913</v>
      </c>
    </row>
    <row r="19" spans="1:94" x14ac:dyDescent="0.35">
      <c r="A19" s="2">
        <v>31.790000000000003</v>
      </c>
      <c r="B19" s="3">
        <v>1.2953202084995492</v>
      </c>
      <c r="C19">
        <v>1.26840468</v>
      </c>
      <c r="D19" s="1">
        <f t="shared" si="2"/>
        <v>-0.45431122999999995</v>
      </c>
      <c r="E19" s="1">
        <f t="shared" si="3"/>
        <v>0.84100897849954925</v>
      </c>
      <c r="F19" s="5">
        <v>2.9950001666666668</v>
      </c>
      <c r="G19" s="7"/>
      <c r="H19" s="2">
        <v>31.790000000000003</v>
      </c>
      <c r="I19" s="3">
        <v>1.2953202084995492</v>
      </c>
      <c r="J19">
        <v>1.2610188600000001</v>
      </c>
      <c r="K19" s="1">
        <f t="shared" si="4"/>
        <v>-0.45613990000000004</v>
      </c>
      <c r="L19" s="1">
        <f t="shared" si="5"/>
        <v>0.83918030849954917</v>
      </c>
      <c r="M19" s="5">
        <v>2.9950001666666668</v>
      </c>
      <c r="N19" s="7"/>
      <c r="O19" s="2">
        <v>31.790000000000003</v>
      </c>
      <c r="P19" s="3">
        <v>1.2953202084995492</v>
      </c>
      <c r="Q19">
        <v>1.2610188600000001</v>
      </c>
      <c r="R19" s="1">
        <f t="shared" si="6"/>
        <v>-0.31034746000000002</v>
      </c>
      <c r="S19" s="1">
        <f t="shared" si="7"/>
        <v>0.98497274849954919</v>
      </c>
      <c r="T19" s="5">
        <v>2.9950001666666668</v>
      </c>
      <c r="U19" s="70"/>
      <c r="V19" s="7"/>
      <c r="W19" s="2">
        <v>55</v>
      </c>
      <c r="X19" s="3">
        <v>1.2953202084995492</v>
      </c>
      <c r="Y19">
        <f t="shared" si="8"/>
        <v>1.1805232918073096</v>
      </c>
      <c r="Z19" s="1">
        <f t="shared" si="9"/>
        <v>-0.35869192418938134</v>
      </c>
      <c r="AA19" s="1">
        <f t="shared" si="10"/>
        <v>0.93662828431016787</v>
      </c>
      <c r="AB19" s="5">
        <v>2.9950001666666668</v>
      </c>
      <c r="AD19" s="2">
        <v>55</v>
      </c>
      <c r="AE19" s="3">
        <v>1.2953202084995492</v>
      </c>
      <c r="AF19">
        <f t="shared" si="11"/>
        <v>1.1823427136805926</v>
      </c>
      <c r="AG19" s="1">
        <f t="shared" si="12"/>
        <v>-0.35112726155631657</v>
      </c>
      <c r="AH19" s="1">
        <f t="shared" si="13"/>
        <v>0.94419294694323264</v>
      </c>
      <c r="AI19" s="5">
        <v>2.9950001666666668</v>
      </c>
      <c r="AK19" s="2">
        <v>55</v>
      </c>
      <c r="AL19" s="3">
        <v>1.2953202084995492</v>
      </c>
      <c r="AM19">
        <f t="shared" si="14"/>
        <v>1.1802172593812736</v>
      </c>
      <c r="AN19" s="1">
        <f t="shared" si="15"/>
        <v>-0.19086726845066038</v>
      </c>
      <c r="AO19" s="1">
        <f t="shared" si="16"/>
        <v>1.1044529400488887</v>
      </c>
      <c r="AP19" s="5">
        <v>2.9950001666666668</v>
      </c>
      <c r="AS19" s="2">
        <v>55</v>
      </c>
      <c r="AT19" s="3">
        <f t="shared" si="17"/>
        <v>0.84100897849954925</v>
      </c>
      <c r="AU19">
        <f t="shared" si="18"/>
        <v>0.82443486759302409</v>
      </c>
      <c r="AV19" s="1">
        <f t="shared" si="19"/>
        <v>-2.9526471475095684E-2</v>
      </c>
      <c r="AW19" s="1">
        <f t="shared" si="20"/>
        <v>0.81148250702445357</v>
      </c>
      <c r="AX19" s="5">
        <v>2.9950001666666668</v>
      </c>
      <c r="AZ19" s="2">
        <v>55</v>
      </c>
      <c r="BA19" s="3">
        <f t="shared" si="0"/>
        <v>0.83918030849954917</v>
      </c>
      <c r="BB19">
        <f t="shared" si="21"/>
        <v>0.81667233919090532</v>
      </c>
      <c r="BC19" s="1">
        <f t="shared" si="22"/>
        <v>-3.4725160218400331E-2</v>
      </c>
      <c r="BD19" s="1">
        <f t="shared" si="23"/>
        <v>0.80445514828114884</v>
      </c>
      <c r="BE19" s="5">
        <v>2.9950001666666668</v>
      </c>
      <c r="BG19" s="2">
        <v>55</v>
      </c>
      <c r="BH19" s="3">
        <f t="shared" si="1"/>
        <v>0.98497274849954919</v>
      </c>
      <c r="BI19">
        <f t="shared" si="24"/>
        <v>0.96460631987156054</v>
      </c>
      <c r="BJ19" s="1">
        <f t="shared" si="25"/>
        <v>-5.9538767803111736E-2</v>
      </c>
      <c r="BK19" s="1">
        <f t="shared" si="26"/>
        <v>0.92543398069643745</v>
      </c>
      <c r="BL19" s="5">
        <v>2.9950001666666668</v>
      </c>
      <c r="BM19" s="70"/>
      <c r="BN19" s="8">
        <v>1995</v>
      </c>
      <c r="BO19" s="2">
        <v>31.790000000000003</v>
      </c>
      <c r="BP19" s="3">
        <f t="shared" si="27"/>
        <v>0.93662828431016787</v>
      </c>
      <c r="BQ19">
        <v>0.87373126999999995</v>
      </c>
      <c r="BR19" s="1">
        <f t="shared" si="28"/>
        <v>-0.11595632999999994</v>
      </c>
      <c r="BS19" s="1">
        <f t="shared" si="29"/>
        <v>0.82067195431016793</v>
      </c>
      <c r="BT19" s="5">
        <v>2.9950001666666668</v>
      </c>
      <c r="BU19" s="8">
        <v>1995</v>
      </c>
      <c r="BV19" s="2">
        <v>31.790000000000003</v>
      </c>
      <c r="BW19" s="3">
        <f t="shared" si="30"/>
        <v>0.94419294694323264</v>
      </c>
      <c r="BX19">
        <v>0.88198591999999998</v>
      </c>
      <c r="BY19" s="1">
        <f t="shared" si="31"/>
        <v>-0.10706335</v>
      </c>
      <c r="BZ19" s="1">
        <f t="shared" si="32"/>
        <v>0.83712959694323263</v>
      </c>
      <c r="CA19" s="5">
        <v>2.9950001666666668</v>
      </c>
      <c r="CB19" s="8">
        <v>1995</v>
      </c>
      <c r="CC19" s="2">
        <v>31.790000000000003</v>
      </c>
      <c r="CD19" s="3">
        <f t="shared" si="33"/>
        <v>1.1044529400488887</v>
      </c>
      <c r="CE19">
        <v>1.0723927900000001</v>
      </c>
      <c r="CF19" s="1">
        <f t="shared" si="34"/>
        <v>-0.17339250000000006</v>
      </c>
      <c r="CG19" s="1">
        <f t="shared" si="35"/>
        <v>0.93106044004888866</v>
      </c>
      <c r="CH19" s="5">
        <v>2.9950001666666668</v>
      </c>
      <c r="CK19" s="8">
        <v>1995</v>
      </c>
      <c r="CL19" s="5">
        <v>2.9950001666666668</v>
      </c>
      <c r="CM19" s="3">
        <v>1.2953202084995492</v>
      </c>
      <c r="CN19" s="1">
        <f t="shared" si="36"/>
        <v>0.84100897849954925</v>
      </c>
      <c r="CO19" s="34">
        <f t="shared" si="37"/>
        <v>0.93662828431016787</v>
      </c>
      <c r="CP19" s="15">
        <f t="shared" si="38"/>
        <v>0.82067195431016793</v>
      </c>
    </row>
    <row r="20" spans="1:94" x14ac:dyDescent="0.35">
      <c r="A20" s="2">
        <v>30.345000000000002</v>
      </c>
      <c r="B20" s="3">
        <v>1.2799485645117981</v>
      </c>
      <c r="C20">
        <v>1.2773467000000001</v>
      </c>
      <c r="D20" s="1">
        <f t="shared" si="2"/>
        <v>-0.46325325000000006</v>
      </c>
      <c r="E20" s="1">
        <f t="shared" si="3"/>
        <v>0.816695314511798</v>
      </c>
      <c r="F20" s="5">
        <v>4.3708333166666664</v>
      </c>
      <c r="G20" s="7"/>
      <c r="H20" s="2">
        <v>30.345000000000002</v>
      </c>
      <c r="I20" s="3">
        <v>1.2799485645117981</v>
      </c>
      <c r="J20">
        <v>1.2693028900000001</v>
      </c>
      <c r="K20" s="1">
        <f t="shared" si="4"/>
        <v>-0.46442393000000004</v>
      </c>
      <c r="L20" s="1">
        <f t="shared" si="5"/>
        <v>0.81552463451179802</v>
      </c>
      <c r="M20" s="5">
        <v>4.3708333166666664</v>
      </c>
      <c r="N20" s="7"/>
      <c r="O20" s="2">
        <v>30.345000000000002</v>
      </c>
      <c r="P20" s="3">
        <v>1.2799485645117981</v>
      </c>
      <c r="Q20">
        <v>1.2693028900000001</v>
      </c>
      <c r="R20" s="1">
        <f t="shared" si="6"/>
        <v>-0.31863149000000002</v>
      </c>
      <c r="S20" s="1">
        <f t="shared" si="7"/>
        <v>0.96131707451179804</v>
      </c>
      <c r="T20" s="5">
        <v>4.3708333166666664</v>
      </c>
      <c r="U20" s="70"/>
      <c r="V20" s="7"/>
      <c r="W20" s="2">
        <v>54</v>
      </c>
      <c r="X20" s="3">
        <v>1.2799485645117981</v>
      </c>
      <c r="Y20">
        <f t="shared" si="8"/>
        <v>1.1730505433866976</v>
      </c>
      <c r="Z20" s="1">
        <f t="shared" si="9"/>
        <v>-0.35121917576876927</v>
      </c>
      <c r="AA20" s="1">
        <f t="shared" si="10"/>
        <v>0.92872938874302879</v>
      </c>
      <c r="AB20" s="5">
        <v>4.3708333166666664</v>
      </c>
      <c r="AD20" s="2">
        <v>54</v>
      </c>
      <c r="AE20" s="3">
        <v>1.2799485645117981</v>
      </c>
      <c r="AF20">
        <f t="shared" si="11"/>
        <v>1.1745398856460079</v>
      </c>
      <c r="AG20" s="1">
        <f t="shared" si="12"/>
        <v>-0.34332443352173181</v>
      </c>
      <c r="AH20" s="1">
        <f t="shared" si="13"/>
        <v>0.93662413099006625</v>
      </c>
      <c r="AI20" s="5">
        <v>4.3708333166666664</v>
      </c>
      <c r="AK20" s="2">
        <v>54</v>
      </c>
      <c r="AL20" s="3">
        <v>1.2799485645117981</v>
      </c>
      <c r="AM20">
        <f t="shared" si="14"/>
        <v>1.173855017099585</v>
      </c>
      <c r="AN20" s="1">
        <f t="shared" si="15"/>
        <v>-0.18450502616897169</v>
      </c>
      <c r="AO20" s="1">
        <f t="shared" si="16"/>
        <v>1.0954435383428263</v>
      </c>
      <c r="AP20" s="5">
        <v>4.3708333166666664</v>
      </c>
      <c r="AS20" s="2">
        <v>54</v>
      </c>
      <c r="AT20" s="3">
        <f t="shared" si="17"/>
        <v>0.816695314511798</v>
      </c>
      <c r="AU20">
        <f t="shared" si="18"/>
        <v>0.82381973277062626</v>
      </c>
      <c r="AV20" s="1">
        <f t="shared" si="19"/>
        <v>-2.891133665269785E-2</v>
      </c>
      <c r="AW20" s="1">
        <f t="shared" si="20"/>
        <v>0.78778397785910015</v>
      </c>
      <c r="AX20" s="5">
        <v>4.3708333166666664</v>
      </c>
      <c r="AZ20" s="2">
        <v>54</v>
      </c>
      <c r="BA20" s="3">
        <f t="shared" si="0"/>
        <v>0.81552463451179802</v>
      </c>
      <c r="BB20">
        <f t="shared" si="21"/>
        <v>0.81590066896382973</v>
      </c>
      <c r="BC20" s="1">
        <f t="shared" si="22"/>
        <v>-3.3953489991324748E-2</v>
      </c>
      <c r="BD20" s="1">
        <f t="shared" si="23"/>
        <v>0.78157114452047327</v>
      </c>
      <c r="BE20" s="5">
        <v>4.3708333166666664</v>
      </c>
      <c r="BG20" s="2">
        <v>54</v>
      </c>
      <c r="BH20" s="3">
        <f t="shared" si="1"/>
        <v>0.96131707451179804</v>
      </c>
      <c r="BI20">
        <f t="shared" si="24"/>
        <v>0.9626216942781235</v>
      </c>
      <c r="BJ20" s="1">
        <f t="shared" si="25"/>
        <v>-5.7554142209674697E-2</v>
      </c>
      <c r="BK20" s="1">
        <f t="shared" si="26"/>
        <v>0.90376293230212335</v>
      </c>
      <c r="BL20" s="5">
        <v>4.3708333166666664</v>
      </c>
      <c r="BM20" s="70"/>
      <c r="BN20" s="8">
        <v>1994</v>
      </c>
      <c r="BO20" s="2">
        <v>30.345000000000002</v>
      </c>
      <c r="BP20" s="3">
        <f t="shared" si="27"/>
        <v>0.92872938874302879</v>
      </c>
      <c r="BQ20">
        <v>0.87654567000000005</v>
      </c>
      <c r="BR20" s="1">
        <f t="shared" si="28"/>
        <v>-0.11877073000000005</v>
      </c>
      <c r="BS20" s="1">
        <f t="shared" si="29"/>
        <v>0.80995865874302875</v>
      </c>
      <c r="BT20" s="5">
        <v>4.3708333166666664</v>
      </c>
      <c r="BU20" s="8">
        <v>1994</v>
      </c>
      <c r="BV20" s="2">
        <v>30.345000000000002</v>
      </c>
      <c r="BW20" s="3">
        <f t="shared" si="30"/>
        <v>0.93662413099006625</v>
      </c>
      <c r="BX20">
        <v>0.88466045000000004</v>
      </c>
      <c r="BY20" s="1">
        <f t="shared" si="31"/>
        <v>-0.10973788000000007</v>
      </c>
      <c r="BZ20" s="1">
        <f t="shared" si="32"/>
        <v>0.82688625099006619</v>
      </c>
      <c r="CA20" s="5">
        <v>4.3708333166666664</v>
      </c>
      <c r="CB20" s="8">
        <v>1994</v>
      </c>
      <c r="CC20" s="2">
        <v>30.345000000000002</v>
      </c>
      <c r="CD20" s="3">
        <f t="shared" si="33"/>
        <v>1.0954435383428263</v>
      </c>
      <c r="CE20">
        <v>1.08039862</v>
      </c>
      <c r="CF20" s="1">
        <f t="shared" si="34"/>
        <v>-0.18139832999999994</v>
      </c>
      <c r="CG20" s="1">
        <f t="shared" si="35"/>
        <v>0.91404520834282632</v>
      </c>
      <c r="CH20" s="5">
        <v>4.3708333166666664</v>
      </c>
      <c r="CK20" s="8">
        <v>1994</v>
      </c>
      <c r="CL20" s="5">
        <v>4.3708333166666664</v>
      </c>
      <c r="CM20" s="3">
        <v>1.2799485645117981</v>
      </c>
      <c r="CN20" s="1">
        <f t="shared" si="36"/>
        <v>0.816695314511798</v>
      </c>
      <c r="CO20" s="34">
        <f t="shared" si="37"/>
        <v>0.92872938874302879</v>
      </c>
      <c r="CP20" s="15">
        <f t="shared" si="38"/>
        <v>0.80995865874302875</v>
      </c>
    </row>
    <row r="21" spans="1:94" x14ac:dyDescent="0.35">
      <c r="A21" s="2">
        <v>37.57</v>
      </c>
      <c r="B21" s="3">
        <v>1.2730264277013328</v>
      </c>
      <c r="C21">
        <v>1.232775</v>
      </c>
      <c r="D21" s="1">
        <f t="shared" si="2"/>
        <v>-0.41868154999999996</v>
      </c>
      <c r="E21" s="1">
        <f t="shared" si="3"/>
        <v>0.85434487770133283</v>
      </c>
      <c r="F21" s="5">
        <v>3.1441666500000003</v>
      </c>
      <c r="G21" s="7"/>
      <c r="H21" s="2">
        <v>37.57</v>
      </c>
      <c r="I21" s="3">
        <v>1.2730264277013328</v>
      </c>
      <c r="J21">
        <v>1.22800533</v>
      </c>
      <c r="K21" s="1">
        <f t="shared" si="4"/>
        <v>-0.42312636999999997</v>
      </c>
      <c r="L21" s="1">
        <f t="shared" si="5"/>
        <v>0.84990005770133281</v>
      </c>
      <c r="M21" s="5">
        <v>3.1441666500000003</v>
      </c>
      <c r="N21" s="7"/>
      <c r="O21" s="2">
        <v>37.57</v>
      </c>
      <c r="P21" s="3">
        <v>1.2730264277013328</v>
      </c>
      <c r="Q21">
        <v>1.22800533</v>
      </c>
      <c r="R21" s="1">
        <f t="shared" si="6"/>
        <v>-0.27733392999999995</v>
      </c>
      <c r="S21" s="1">
        <f t="shared" si="7"/>
        <v>0.99569249770133283</v>
      </c>
      <c r="T21" s="5">
        <v>3.1441666500000003</v>
      </c>
      <c r="U21" s="70"/>
      <c r="V21" s="7"/>
      <c r="W21" s="2">
        <v>53</v>
      </c>
      <c r="X21" s="3">
        <v>1.2730264277013328</v>
      </c>
      <c r="Y21">
        <f t="shared" si="8"/>
        <v>1.1655777949660855</v>
      </c>
      <c r="Z21" s="1">
        <f t="shared" si="9"/>
        <v>-0.34374642734815719</v>
      </c>
      <c r="AA21" s="1">
        <f t="shared" si="10"/>
        <v>0.92928000035317559</v>
      </c>
      <c r="AB21" s="5">
        <v>3.1441666500000003</v>
      </c>
      <c r="AD21" s="2">
        <v>53</v>
      </c>
      <c r="AE21" s="3">
        <v>1.2730264277013328</v>
      </c>
      <c r="AF21">
        <f t="shared" si="11"/>
        <v>1.1667370576114231</v>
      </c>
      <c r="AG21" s="1">
        <f t="shared" si="12"/>
        <v>-0.33552160548714705</v>
      </c>
      <c r="AH21" s="1">
        <f t="shared" si="13"/>
        <v>0.93750482221418574</v>
      </c>
      <c r="AI21" s="5">
        <v>3.1441666500000003</v>
      </c>
      <c r="AK21" s="2">
        <v>53</v>
      </c>
      <c r="AL21" s="3">
        <v>1.2730264277013328</v>
      </c>
      <c r="AM21">
        <f t="shared" si="14"/>
        <v>1.1674927748178963</v>
      </c>
      <c r="AN21" s="1">
        <f t="shared" si="15"/>
        <v>-0.178142783887283</v>
      </c>
      <c r="AO21" s="1">
        <f t="shared" si="16"/>
        <v>1.0948836438140499</v>
      </c>
      <c r="AP21" s="5">
        <v>3.1441666500000003</v>
      </c>
      <c r="AS21" s="2">
        <v>53</v>
      </c>
      <c r="AT21" s="3">
        <f t="shared" si="17"/>
        <v>0.85434487770133283</v>
      </c>
      <c r="AU21">
        <f t="shared" si="18"/>
        <v>0.82320459794822842</v>
      </c>
      <c r="AV21" s="1">
        <f t="shared" si="19"/>
        <v>-2.8296201830300016E-2</v>
      </c>
      <c r="AW21" s="1">
        <f t="shared" si="20"/>
        <v>0.82604867587103281</v>
      </c>
      <c r="AX21" s="5">
        <v>3.1441666500000003</v>
      </c>
      <c r="AZ21" s="2">
        <v>53</v>
      </c>
      <c r="BA21" s="3">
        <f t="shared" si="0"/>
        <v>0.84990005770133281</v>
      </c>
      <c r="BB21">
        <f t="shared" si="21"/>
        <v>0.81512899873675415</v>
      </c>
      <c r="BC21" s="1">
        <f t="shared" si="22"/>
        <v>-3.3181819764249165E-2</v>
      </c>
      <c r="BD21" s="1">
        <f t="shared" si="23"/>
        <v>0.81671823793708365</v>
      </c>
      <c r="BE21" s="5">
        <v>3.1441666500000003</v>
      </c>
      <c r="BG21" s="2">
        <v>53</v>
      </c>
      <c r="BH21" s="3">
        <f t="shared" si="1"/>
        <v>0.99569249770133283</v>
      </c>
      <c r="BI21">
        <f t="shared" si="24"/>
        <v>0.96063706868468646</v>
      </c>
      <c r="BJ21" s="1">
        <f t="shared" si="25"/>
        <v>-5.5569516616237657E-2</v>
      </c>
      <c r="BK21" s="1">
        <f t="shared" si="26"/>
        <v>0.94012298108509518</v>
      </c>
      <c r="BL21" s="5">
        <v>3.1441666500000003</v>
      </c>
      <c r="BM21" s="70"/>
      <c r="BN21" s="8">
        <v>1993</v>
      </c>
      <c r="BO21" s="2">
        <v>37.57</v>
      </c>
      <c r="BP21" s="3">
        <f t="shared" si="27"/>
        <v>0.92928000035317559</v>
      </c>
      <c r="BQ21">
        <v>0.86261604000000003</v>
      </c>
      <c r="BR21" s="1">
        <f t="shared" si="28"/>
        <v>-0.10484110000000002</v>
      </c>
      <c r="BS21" s="1">
        <f t="shared" si="29"/>
        <v>0.82443890035317557</v>
      </c>
      <c r="BT21" s="5">
        <v>3.1441666500000003</v>
      </c>
      <c r="BU21" s="8">
        <v>1993</v>
      </c>
      <c r="BV21" s="2">
        <v>37.57</v>
      </c>
      <c r="BW21" s="3">
        <f t="shared" si="30"/>
        <v>0.93750482221418574</v>
      </c>
      <c r="BX21">
        <v>0.87143071999999999</v>
      </c>
      <c r="BY21" s="1">
        <f t="shared" si="31"/>
        <v>-9.6508150000000015E-2</v>
      </c>
      <c r="BZ21" s="1">
        <f t="shared" si="32"/>
        <v>0.84099667221418573</v>
      </c>
      <c r="CA21" s="5">
        <v>3.1441666500000003</v>
      </c>
      <c r="CB21" s="8">
        <v>1993</v>
      </c>
      <c r="CC21" s="2">
        <v>37.57</v>
      </c>
      <c r="CD21" s="3">
        <f t="shared" si="33"/>
        <v>1.0948836438140499</v>
      </c>
      <c r="CE21">
        <v>1.04269692</v>
      </c>
      <c r="CF21" s="1">
        <f t="shared" si="34"/>
        <v>-0.14369662999999999</v>
      </c>
      <c r="CG21" s="1">
        <f t="shared" si="35"/>
        <v>0.95118701381404991</v>
      </c>
      <c r="CH21" s="5">
        <v>3.1441666500000003</v>
      </c>
      <c r="CK21" s="8">
        <v>1993</v>
      </c>
      <c r="CL21" s="5">
        <v>3.1441666500000003</v>
      </c>
      <c r="CM21" s="3">
        <v>1.2730264277013328</v>
      </c>
      <c r="CN21" s="1">
        <f t="shared" si="36"/>
        <v>0.85434487770133283</v>
      </c>
      <c r="CO21" s="34">
        <f t="shared" si="37"/>
        <v>0.92928000035317559</v>
      </c>
      <c r="CP21" s="15">
        <f t="shared" si="38"/>
        <v>0.82443890035317557</v>
      </c>
    </row>
    <row r="22" spans="1:94" x14ac:dyDescent="0.35">
      <c r="A22" s="2">
        <v>65.025000000000006</v>
      </c>
      <c r="B22" s="3">
        <v>1.1768943223025559</v>
      </c>
      <c r="C22">
        <v>1.0788728999999999</v>
      </c>
      <c r="D22" s="1">
        <f t="shared" si="2"/>
        <v>-0.26477944999999992</v>
      </c>
      <c r="E22" s="1">
        <f t="shared" si="3"/>
        <v>0.91211487230255595</v>
      </c>
      <c r="F22" s="5">
        <v>3.7650000000000001</v>
      </c>
      <c r="G22" s="7"/>
      <c r="H22" s="2">
        <v>65.025000000000006</v>
      </c>
      <c r="I22" s="3">
        <v>1.1768943223025559</v>
      </c>
      <c r="J22">
        <v>1.083326</v>
      </c>
      <c r="K22" s="1">
        <f t="shared" si="4"/>
        <v>-0.27844703999999998</v>
      </c>
      <c r="L22" s="1">
        <f t="shared" si="5"/>
        <v>0.89844728230255588</v>
      </c>
      <c r="M22" s="5">
        <v>3.7650000000000001</v>
      </c>
      <c r="N22" s="7"/>
      <c r="O22" s="2">
        <v>65.025000000000006</v>
      </c>
      <c r="P22" s="3">
        <v>1.1768943223025559</v>
      </c>
      <c r="Q22">
        <v>1.083326</v>
      </c>
      <c r="R22" s="1">
        <f t="shared" si="6"/>
        <v>-0.13265459999999996</v>
      </c>
      <c r="S22" s="1">
        <f t="shared" si="7"/>
        <v>1.0442397223025559</v>
      </c>
      <c r="T22" s="5">
        <v>3.7650000000000001</v>
      </c>
      <c r="U22" s="70"/>
      <c r="V22" s="7"/>
      <c r="W22" s="2">
        <v>52</v>
      </c>
      <c r="X22" s="3">
        <v>1.1768943223025559</v>
      </c>
      <c r="Y22">
        <f t="shared" si="8"/>
        <v>1.1581050465454732</v>
      </c>
      <c r="Z22" s="1">
        <f t="shared" si="9"/>
        <v>-0.33627367892754489</v>
      </c>
      <c r="AA22" s="1">
        <f t="shared" si="10"/>
        <v>0.84062064337501097</v>
      </c>
      <c r="AB22" s="5">
        <v>3.7650000000000001</v>
      </c>
      <c r="AD22" s="2">
        <v>52</v>
      </c>
      <c r="AE22" s="3">
        <v>1.1768943223025559</v>
      </c>
      <c r="AF22">
        <f t="shared" si="11"/>
        <v>1.1589342295768383</v>
      </c>
      <c r="AG22" s="1">
        <f t="shared" si="12"/>
        <v>-0.32771877745256228</v>
      </c>
      <c r="AH22" s="1">
        <f t="shared" si="13"/>
        <v>0.84917554484999358</v>
      </c>
      <c r="AI22" s="5">
        <v>3.7650000000000001</v>
      </c>
      <c r="AK22" s="2">
        <v>52</v>
      </c>
      <c r="AL22" s="3">
        <v>1.1768943223025559</v>
      </c>
      <c r="AM22">
        <f t="shared" si="14"/>
        <v>1.1611305325362076</v>
      </c>
      <c r="AN22" s="1">
        <f t="shared" si="15"/>
        <v>-0.17178054160559431</v>
      </c>
      <c r="AO22" s="1">
        <f t="shared" si="16"/>
        <v>1.0051137806969614</v>
      </c>
      <c r="AP22" s="5">
        <v>3.7650000000000001</v>
      </c>
      <c r="AS22" s="2">
        <v>52</v>
      </c>
      <c r="AT22" s="3">
        <f t="shared" si="17"/>
        <v>0.91211487230255595</v>
      </c>
      <c r="AU22">
        <f t="shared" si="18"/>
        <v>0.82258946312583059</v>
      </c>
      <c r="AV22" s="1">
        <f t="shared" si="19"/>
        <v>-2.7681067007902183E-2</v>
      </c>
      <c r="AW22" s="1">
        <f t="shared" si="20"/>
        <v>0.88443380529465376</v>
      </c>
      <c r="AX22" s="5">
        <v>3.7650000000000001</v>
      </c>
      <c r="AZ22" s="2">
        <v>52</v>
      </c>
      <c r="BA22" s="3">
        <f t="shared" si="0"/>
        <v>0.89844728230255588</v>
      </c>
      <c r="BB22">
        <f t="shared" si="21"/>
        <v>0.81435732850967857</v>
      </c>
      <c r="BC22" s="1">
        <f t="shared" si="22"/>
        <v>-3.2410149537173583E-2</v>
      </c>
      <c r="BD22" s="1">
        <f t="shared" si="23"/>
        <v>0.8660371327653823</v>
      </c>
      <c r="BE22" s="5">
        <v>3.7650000000000001</v>
      </c>
      <c r="BG22" s="2">
        <v>52</v>
      </c>
      <c r="BH22" s="3">
        <f t="shared" si="1"/>
        <v>1.0442397223025559</v>
      </c>
      <c r="BI22">
        <f t="shared" si="24"/>
        <v>0.95865244309124942</v>
      </c>
      <c r="BJ22" s="1">
        <f t="shared" si="25"/>
        <v>-5.3584891022800618E-2</v>
      </c>
      <c r="BK22" s="1">
        <f t="shared" si="26"/>
        <v>0.99065483127975529</v>
      </c>
      <c r="BL22" s="5">
        <v>3.7650000000000001</v>
      </c>
      <c r="BM22" s="70"/>
      <c r="BN22" s="8">
        <v>1992</v>
      </c>
      <c r="BO22" s="2">
        <v>65.025000000000006</v>
      </c>
      <c r="BP22" s="3">
        <f t="shared" si="27"/>
        <v>0.84062064337501097</v>
      </c>
      <c r="BQ22">
        <v>0.81562685999999995</v>
      </c>
      <c r="BR22" s="1">
        <f t="shared" si="28"/>
        <v>-5.7851919999999946E-2</v>
      </c>
      <c r="BS22" s="1">
        <f t="shared" si="29"/>
        <v>0.78276872337501102</v>
      </c>
      <c r="BT22" s="5">
        <v>3.7650000000000001</v>
      </c>
      <c r="BU22" s="8">
        <v>1992</v>
      </c>
      <c r="BV22" s="2">
        <v>65.025000000000006</v>
      </c>
      <c r="BW22" s="3">
        <f t="shared" si="30"/>
        <v>0.84917554484999358</v>
      </c>
      <c r="BX22">
        <v>0.82693601999999999</v>
      </c>
      <c r="BY22" s="1">
        <f t="shared" si="31"/>
        <v>-5.2013450000000017E-2</v>
      </c>
      <c r="BZ22" s="1">
        <f t="shared" si="32"/>
        <v>0.79716209484999356</v>
      </c>
      <c r="CA22" s="5">
        <v>3.7650000000000001</v>
      </c>
      <c r="CB22" s="8">
        <v>1992</v>
      </c>
      <c r="CC22" s="2">
        <v>65.025000000000006</v>
      </c>
      <c r="CD22" s="3">
        <f t="shared" si="33"/>
        <v>1.0051137806969614</v>
      </c>
      <c r="CE22">
        <v>0.95620037000000002</v>
      </c>
      <c r="CF22" s="1">
        <f t="shared" si="34"/>
        <v>-5.7200079999999986E-2</v>
      </c>
      <c r="CG22" s="1">
        <f t="shared" si="35"/>
        <v>0.94791370069696146</v>
      </c>
      <c r="CH22" s="5">
        <v>3.7650000000000001</v>
      </c>
      <c r="CK22" s="8">
        <v>1992</v>
      </c>
      <c r="CL22" s="5">
        <v>3.7650000000000001</v>
      </c>
      <c r="CM22" s="3">
        <v>1.1768943223025559</v>
      </c>
      <c r="CN22" s="1">
        <f t="shared" si="36"/>
        <v>0.91211487230255595</v>
      </c>
      <c r="CO22" s="34">
        <f t="shared" si="37"/>
        <v>0.84062064337501097</v>
      </c>
      <c r="CP22" s="15">
        <f t="shared" si="38"/>
        <v>0.78276872337501102</v>
      </c>
    </row>
    <row r="23" spans="1:94" x14ac:dyDescent="0.35">
      <c r="A23" s="2">
        <v>46.24</v>
      </c>
      <c r="B23" s="3">
        <v>1.1540818882673938</v>
      </c>
      <c r="C23">
        <v>1.18042026</v>
      </c>
      <c r="D23" s="1">
        <f t="shared" si="2"/>
        <v>-0.36632681</v>
      </c>
      <c r="E23" s="1">
        <f t="shared" si="3"/>
        <v>0.78775507826739377</v>
      </c>
      <c r="F23" s="5">
        <v>4.7225001666666664</v>
      </c>
      <c r="G23" s="7"/>
      <c r="H23" s="2">
        <v>46.24</v>
      </c>
      <c r="I23" s="3">
        <v>1.1540818882673938</v>
      </c>
      <c r="J23">
        <v>1.17936456</v>
      </c>
      <c r="K23" s="1">
        <f t="shared" si="4"/>
        <v>-0.37448559999999997</v>
      </c>
      <c r="L23" s="1">
        <f t="shared" si="5"/>
        <v>0.7795962882673938</v>
      </c>
      <c r="M23" s="5">
        <v>4.7225001666666664</v>
      </c>
      <c r="N23" s="7"/>
      <c r="O23" s="2">
        <v>46.24</v>
      </c>
      <c r="P23" s="3">
        <v>1.1540818882673938</v>
      </c>
      <c r="Q23">
        <v>1.17936456</v>
      </c>
      <c r="R23" s="1">
        <f t="shared" si="6"/>
        <v>-0.22869315999999995</v>
      </c>
      <c r="S23" s="1">
        <f t="shared" si="7"/>
        <v>0.92538872826739382</v>
      </c>
      <c r="T23" s="5">
        <v>4.7225001666666664</v>
      </c>
      <c r="U23" s="70"/>
      <c r="V23" s="7"/>
      <c r="W23" s="2">
        <v>51</v>
      </c>
      <c r="X23" s="3">
        <v>1.1540818882673938</v>
      </c>
      <c r="Y23">
        <f t="shared" si="8"/>
        <v>1.1506322981248611</v>
      </c>
      <c r="Z23" s="1">
        <f t="shared" si="9"/>
        <v>-0.32880093050693282</v>
      </c>
      <c r="AA23" s="1">
        <f t="shared" si="10"/>
        <v>0.82528095776046095</v>
      </c>
      <c r="AB23" s="5">
        <v>4.7225001666666664</v>
      </c>
      <c r="AD23" s="2">
        <v>51</v>
      </c>
      <c r="AE23" s="3">
        <v>1.1540818882673938</v>
      </c>
      <c r="AF23">
        <f t="shared" si="11"/>
        <v>1.1511314015422536</v>
      </c>
      <c r="AG23" s="1">
        <f t="shared" si="12"/>
        <v>-0.31991594941797752</v>
      </c>
      <c r="AH23" s="1">
        <f t="shared" si="13"/>
        <v>0.83416593884941626</v>
      </c>
      <c r="AI23" s="5">
        <v>4.7225001666666664</v>
      </c>
      <c r="AK23" s="2">
        <v>51</v>
      </c>
      <c r="AL23" s="3">
        <v>1.1540818882673938</v>
      </c>
      <c r="AM23">
        <f t="shared" si="14"/>
        <v>1.1547682902545189</v>
      </c>
      <c r="AN23" s="1">
        <f t="shared" si="15"/>
        <v>-0.16541829932390562</v>
      </c>
      <c r="AO23" s="1">
        <f t="shared" si="16"/>
        <v>0.98866358894348816</v>
      </c>
      <c r="AP23" s="5">
        <v>4.7225001666666664</v>
      </c>
      <c r="AS23" s="2">
        <v>51</v>
      </c>
      <c r="AT23" s="3">
        <f t="shared" si="17"/>
        <v>0.78775507826739377</v>
      </c>
      <c r="AU23">
        <f t="shared" si="18"/>
        <v>0.82197432830343276</v>
      </c>
      <c r="AV23" s="1">
        <f t="shared" si="19"/>
        <v>-2.7065932185504349E-2</v>
      </c>
      <c r="AW23" s="1">
        <f t="shared" si="20"/>
        <v>0.76068914608188942</v>
      </c>
      <c r="AX23" s="5">
        <v>4.7225001666666664</v>
      </c>
      <c r="AZ23" s="2">
        <v>51</v>
      </c>
      <c r="BA23" s="3">
        <f t="shared" si="0"/>
        <v>0.7795962882673938</v>
      </c>
      <c r="BB23">
        <f t="shared" si="21"/>
        <v>0.8135856582826031</v>
      </c>
      <c r="BC23" s="1">
        <f t="shared" si="22"/>
        <v>-3.1638479310098111E-2</v>
      </c>
      <c r="BD23" s="1">
        <f t="shared" si="23"/>
        <v>0.74795780895729569</v>
      </c>
      <c r="BE23" s="5">
        <v>4.7225001666666664</v>
      </c>
      <c r="BG23" s="2">
        <v>51</v>
      </c>
      <c r="BH23" s="3">
        <f t="shared" si="1"/>
        <v>0.92538872826739382</v>
      </c>
      <c r="BI23">
        <f t="shared" si="24"/>
        <v>0.95666781749781227</v>
      </c>
      <c r="BJ23" s="1">
        <f t="shared" si="25"/>
        <v>-5.1600265429363468E-2</v>
      </c>
      <c r="BK23" s="1">
        <f t="shared" si="26"/>
        <v>0.87378846283803036</v>
      </c>
      <c r="BL23" s="5">
        <v>4.7225001666666664</v>
      </c>
      <c r="BM23" s="70"/>
      <c r="BN23" s="8">
        <v>1991</v>
      </c>
      <c r="BO23" s="2">
        <v>46.24</v>
      </c>
      <c r="BP23" s="3">
        <f t="shared" si="27"/>
        <v>0.82528095776046095</v>
      </c>
      <c r="BQ23">
        <v>0.84658796000000003</v>
      </c>
      <c r="BR23" s="1">
        <f t="shared" si="28"/>
        <v>-8.881302000000002E-2</v>
      </c>
      <c r="BS23" s="1">
        <f t="shared" si="29"/>
        <v>0.73646793776046093</v>
      </c>
      <c r="BT23" s="5">
        <v>4.7225001666666664</v>
      </c>
      <c r="BU23" s="8">
        <v>1991</v>
      </c>
      <c r="BV23" s="2">
        <v>46.24</v>
      </c>
      <c r="BW23" s="3">
        <f t="shared" si="30"/>
        <v>0.83416593884941626</v>
      </c>
      <c r="BX23">
        <v>0.85623225000000003</v>
      </c>
      <c r="BY23" s="1">
        <f t="shared" si="31"/>
        <v>-8.1309680000000051E-2</v>
      </c>
      <c r="BZ23" s="1">
        <f t="shared" si="32"/>
        <v>0.7528562588494162</v>
      </c>
      <c r="CA23" s="5">
        <v>4.7225001666666664</v>
      </c>
      <c r="CB23" s="8">
        <v>1991</v>
      </c>
      <c r="CC23" s="2">
        <v>46.24</v>
      </c>
      <c r="CD23" s="3">
        <f t="shared" si="33"/>
        <v>0.98866358894348816</v>
      </c>
      <c r="CE23">
        <v>1.0071410599999999</v>
      </c>
      <c r="CF23" s="1">
        <f t="shared" si="34"/>
        <v>-0.10814076999999989</v>
      </c>
      <c r="CG23" s="1">
        <f t="shared" si="35"/>
        <v>0.88052281894348827</v>
      </c>
      <c r="CH23" s="5">
        <v>4.7225001666666664</v>
      </c>
      <c r="CK23" s="8">
        <v>1991</v>
      </c>
      <c r="CL23" s="5">
        <v>4.7225001666666664</v>
      </c>
      <c r="CM23" s="3">
        <v>1.1540818882673938</v>
      </c>
      <c r="CN23" s="1">
        <f t="shared" si="36"/>
        <v>0.78775507826739377</v>
      </c>
      <c r="CO23" s="34">
        <f t="shared" si="37"/>
        <v>0.82528095776046095</v>
      </c>
      <c r="CP23" s="15">
        <f t="shared" si="38"/>
        <v>0.73646793776046093</v>
      </c>
    </row>
    <row r="24" spans="1:94" x14ac:dyDescent="0.35">
      <c r="A24" s="2">
        <v>39.015000000000001</v>
      </c>
      <c r="B24" s="3">
        <v>1.1851848528304296</v>
      </c>
      <c r="C24">
        <v>1.22392766</v>
      </c>
      <c r="D24" s="1">
        <f t="shared" si="2"/>
        <v>-0.40983420999999998</v>
      </c>
      <c r="E24" s="1">
        <f t="shared" si="3"/>
        <v>0.77535064283042965</v>
      </c>
      <c r="F24" s="5">
        <v>4.1099999999999994</v>
      </c>
      <c r="G24" s="7"/>
      <c r="H24" s="2">
        <v>39.015000000000001</v>
      </c>
      <c r="I24" s="3">
        <v>1.1851848528304296</v>
      </c>
      <c r="J24">
        <v>1.2198022500000001</v>
      </c>
      <c r="K24" s="1">
        <f t="shared" si="4"/>
        <v>-0.41492329000000006</v>
      </c>
      <c r="L24" s="1">
        <f t="shared" si="5"/>
        <v>0.77026156283042957</v>
      </c>
      <c r="M24" s="5">
        <v>4.1099999999999994</v>
      </c>
      <c r="N24" s="7"/>
      <c r="O24" s="2">
        <v>39.015000000000001</v>
      </c>
      <c r="P24" s="3">
        <v>1.1851848528304296</v>
      </c>
      <c r="Q24">
        <v>1.2198022500000001</v>
      </c>
      <c r="R24" s="1">
        <f t="shared" si="6"/>
        <v>-0.26913085000000003</v>
      </c>
      <c r="S24" s="1">
        <f t="shared" si="7"/>
        <v>0.91605400283042959</v>
      </c>
      <c r="T24" s="5">
        <v>4.1099999999999994</v>
      </c>
      <c r="U24" s="70"/>
      <c r="V24" s="7"/>
      <c r="W24" s="2">
        <v>50</v>
      </c>
      <c r="X24" s="3">
        <v>1.1851848528304296</v>
      </c>
      <c r="Y24">
        <f t="shared" si="8"/>
        <v>1.143159549704249</v>
      </c>
      <c r="Z24" s="1">
        <f t="shared" si="9"/>
        <v>-0.32132818208632075</v>
      </c>
      <c r="AA24" s="1">
        <f t="shared" si="10"/>
        <v>0.86385667074410888</v>
      </c>
      <c r="AB24" s="5">
        <v>4.1099999999999994</v>
      </c>
      <c r="AD24" s="2">
        <v>50</v>
      </c>
      <c r="AE24" s="3">
        <v>1.1851848528304296</v>
      </c>
      <c r="AF24">
        <f t="shared" si="11"/>
        <v>1.1433285735076688</v>
      </c>
      <c r="AG24" s="1">
        <f t="shared" si="12"/>
        <v>-0.31211312138339276</v>
      </c>
      <c r="AH24" s="1">
        <f t="shared" si="13"/>
        <v>0.87307173144703687</v>
      </c>
      <c r="AI24" s="5">
        <v>4.1099999999999994</v>
      </c>
      <c r="AK24" s="2">
        <v>50</v>
      </c>
      <c r="AL24" s="3">
        <v>1.1851848528304296</v>
      </c>
      <c r="AM24">
        <f t="shared" si="14"/>
        <v>1.1484060479728302</v>
      </c>
      <c r="AN24" s="1">
        <f t="shared" si="15"/>
        <v>-0.15905605704221693</v>
      </c>
      <c r="AO24" s="1">
        <f t="shared" si="16"/>
        <v>1.0261287957882126</v>
      </c>
      <c r="AP24" s="5">
        <v>4.1099999999999994</v>
      </c>
      <c r="AS24" s="2">
        <v>50</v>
      </c>
      <c r="AT24" s="3">
        <f t="shared" si="17"/>
        <v>0.77535064283042965</v>
      </c>
      <c r="AU24">
        <f t="shared" si="18"/>
        <v>0.82135919348103492</v>
      </c>
      <c r="AV24" s="1">
        <f t="shared" si="19"/>
        <v>-2.6450797363106515E-2</v>
      </c>
      <c r="AW24" s="1">
        <f t="shared" si="20"/>
        <v>0.74889984546732313</v>
      </c>
      <c r="AX24" s="5">
        <v>4.1099999999999994</v>
      </c>
      <c r="AZ24" s="2">
        <v>50</v>
      </c>
      <c r="BA24" s="3">
        <f t="shared" si="0"/>
        <v>0.77026156283042957</v>
      </c>
      <c r="BB24">
        <f t="shared" si="21"/>
        <v>0.81281398805552751</v>
      </c>
      <c r="BC24" s="1">
        <f t="shared" si="22"/>
        <v>-3.0866809083022528E-2</v>
      </c>
      <c r="BD24" s="1">
        <f t="shared" si="23"/>
        <v>0.73939475374740704</v>
      </c>
      <c r="BE24" s="5">
        <v>4.1099999999999994</v>
      </c>
      <c r="BG24" s="2">
        <v>50</v>
      </c>
      <c r="BH24" s="3">
        <f t="shared" si="1"/>
        <v>0.91605400283042959</v>
      </c>
      <c r="BI24">
        <f t="shared" si="24"/>
        <v>0.95468319190437523</v>
      </c>
      <c r="BJ24" s="1">
        <f t="shared" si="25"/>
        <v>-4.9615639835926428E-2</v>
      </c>
      <c r="BK24" s="1">
        <f t="shared" si="26"/>
        <v>0.86643836299450316</v>
      </c>
      <c r="BL24" s="5">
        <v>4.1099999999999994</v>
      </c>
      <c r="BM24" s="70"/>
      <c r="BN24" s="8">
        <v>1990</v>
      </c>
      <c r="BO24" s="2">
        <v>39.015000000000001</v>
      </c>
      <c r="BP24" s="3">
        <f t="shared" si="27"/>
        <v>0.86385667074410888</v>
      </c>
      <c r="BQ24">
        <v>0.85988306000000003</v>
      </c>
      <c r="BR24" s="1">
        <f t="shared" si="28"/>
        <v>-0.10210812000000002</v>
      </c>
      <c r="BS24" s="1">
        <f t="shared" si="29"/>
        <v>0.76174855074410885</v>
      </c>
      <c r="BT24" s="5">
        <v>4.1099999999999994</v>
      </c>
      <c r="BU24" s="8">
        <v>1990</v>
      </c>
      <c r="BV24" s="2">
        <v>39.015000000000001</v>
      </c>
      <c r="BW24" s="3">
        <f t="shared" si="30"/>
        <v>0.87307173144703687</v>
      </c>
      <c r="BX24">
        <v>0.86883739999999998</v>
      </c>
      <c r="BY24" s="1">
        <f t="shared" si="31"/>
        <v>-9.3914830000000005E-2</v>
      </c>
      <c r="BZ24" s="1">
        <f t="shared" si="32"/>
        <v>0.77915690144703686</v>
      </c>
      <c r="CA24" s="5">
        <v>4.1099999999999994</v>
      </c>
      <c r="CB24" s="8">
        <v>1990</v>
      </c>
      <c r="CC24" s="2">
        <v>39.015000000000001</v>
      </c>
      <c r="CD24" s="3">
        <f t="shared" si="33"/>
        <v>1.0261287957882126</v>
      </c>
      <c r="CE24">
        <v>1.03596668</v>
      </c>
      <c r="CF24" s="1">
        <f t="shared" si="34"/>
        <v>-0.13696638999999999</v>
      </c>
      <c r="CG24" s="1">
        <f t="shared" si="35"/>
        <v>0.8891624057882126</v>
      </c>
      <c r="CH24" s="5">
        <v>4.1099999999999994</v>
      </c>
      <c r="CK24" s="8">
        <v>1990</v>
      </c>
      <c r="CL24" s="5">
        <v>4.1099999999999994</v>
      </c>
      <c r="CM24" s="3">
        <v>1.1851848528304296</v>
      </c>
      <c r="CN24" s="1">
        <f t="shared" si="36"/>
        <v>0.77535064283042965</v>
      </c>
      <c r="CO24" s="34">
        <f t="shared" si="37"/>
        <v>0.86385667074410888</v>
      </c>
      <c r="CP24" s="15">
        <f t="shared" si="38"/>
        <v>0.76174855074410885</v>
      </c>
    </row>
    <row r="25" spans="1:94" x14ac:dyDescent="0.35">
      <c r="A25" s="2">
        <v>52.02</v>
      </c>
      <c r="B25" s="3">
        <v>1.0799186875359266</v>
      </c>
      <c r="C25">
        <v>1.1470603800000001</v>
      </c>
      <c r="D25" s="1">
        <f t="shared" si="2"/>
        <v>-0.33296693000000011</v>
      </c>
      <c r="E25" s="1">
        <f t="shared" si="3"/>
        <v>0.74695175753592646</v>
      </c>
      <c r="F25" s="5">
        <v>3.8175001666666666</v>
      </c>
      <c r="G25" s="7"/>
      <c r="H25" s="2">
        <v>52.02</v>
      </c>
      <c r="I25" s="3">
        <v>1.0799186875359266</v>
      </c>
      <c r="J25">
        <v>1.14813396</v>
      </c>
      <c r="K25" s="1">
        <f t="shared" si="4"/>
        <v>-0.34325499999999998</v>
      </c>
      <c r="L25" s="1">
        <f t="shared" si="5"/>
        <v>0.73666368753592659</v>
      </c>
      <c r="M25" s="5">
        <v>3.8175001666666666</v>
      </c>
      <c r="N25" s="7"/>
      <c r="O25" s="2">
        <v>52.02</v>
      </c>
      <c r="P25" s="3">
        <v>1.0799186875359266</v>
      </c>
      <c r="Q25">
        <v>1.14813396</v>
      </c>
      <c r="R25" s="1">
        <f t="shared" si="6"/>
        <v>-0.19746255999999995</v>
      </c>
      <c r="S25" s="1">
        <f t="shared" si="7"/>
        <v>0.88245612753592662</v>
      </c>
      <c r="T25" s="5">
        <v>3.8175001666666666</v>
      </c>
      <c r="U25" s="70"/>
      <c r="V25" s="7"/>
      <c r="W25" s="2">
        <v>49</v>
      </c>
      <c r="X25" s="3">
        <v>1.0799186875359266</v>
      </c>
      <c r="Y25">
        <f t="shared" si="8"/>
        <v>1.135686801283637</v>
      </c>
      <c r="Z25" s="1">
        <f t="shared" si="9"/>
        <v>-0.31385543366570867</v>
      </c>
      <c r="AA25" s="1">
        <f t="shared" si="10"/>
        <v>0.7660632538702179</v>
      </c>
      <c r="AB25" s="5">
        <v>3.8175001666666666</v>
      </c>
      <c r="AD25" s="2">
        <v>49</v>
      </c>
      <c r="AE25" s="3">
        <v>1.0799186875359266</v>
      </c>
      <c r="AF25">
        <f t="shared" si="11"/>
        <v>1.1355257454730838</v>
      </c>
      <c r="AG25" s="1">
        <f t="shared" si="12"/>
        <v>-0.30431029334880777</v>
      </c>
      <c r="AH25" s="1">
        <f t="shared" si="13"/>
        <v>0.7756083941871188</v>
      </c>
      <c r="AI25" s="5">
        <v>3.8175001666666666</v>
      </c>
      <c r="AK25" s="2">
        <v>49</v>
      </c>
      <c r="AL25" s="3">
        <v>1.0799186875359266</v>
      </c>
      <c r="AM25">
        <f t="shared" si="14"/>
        <v>1.1420438056911415</v>
      </c>
      <c r="AN25" s="1">
        <f t="shared" si="15"/>
        <v>-0.15269381476052823</v>
      </c>
      <c r="AO25" s="1">
        <f t="shared" si="16"/>
        <v>0.92722487277539833</v>
      </c>
      <c r="AP25" s="5">
        <v>3.8175001666666666</v>
      </c>
      <c r="AS25" s="2">
        <v>49</v>
      </c>
      <c r="AT25" s="3">
        <f t="shared" si="17"/>
        <v>0.74695175753592646</v>
      </c>
      <c r="AU25">
        <f t="shared" si="18"/>
        <v>0.82074405865863709</v>
      </c>
      <c r="AV25" s="1">
        <f t="shared" si="19"/>
        <v>-2.5835662540708682E-2</v>
      </c>
      <c r="AW25" s="1">
        <f t="shared" si="20"/>
        <v>0.72111609499521778</v>
      </c>
      <c r="AX25" s="5">
        <v>3.8175001666666666</v>
      </c>
      <c r="AZ25" s="2">
        <v>49</v>
      </c>
      <c r="BA25" s="3">
        <f t="shared" si="0"/>
        <v>0.73666368753592659</v>
      </c>
      <c r="BB25">
        <f t="shared" si="21"/>
        <v>0.81204231782845193</v>
      </c>
      <c r="BC25" s="1">
        <f t="shared" si="22"/>
        <v>-3.0095138855946946E-2</v>
      </c>
      <c r="BD25" s="1">
        <f t="shared" si="23"/>
        <v>0.70656854867997965</v>
      </c>
      <c r="BE25" s="5">
        <v>3.8175001666666666</v>
      </c>
      <c r="BG25" s="2">
        <v>49</v>
      </c>
      <c r="BH25" s="3">
        <f t="shared" si="1"/>
        <v>0.88245612753592662</v>
      </c>
      <c r="BI25">
        <f t="shared" si="24"/>
        <v>0.95269856631093819</v>
      </c>
      <c r="BJ25" s="1">
        <f t="shared" si="25"/>
        <v>-4.7631014242489389E-2</v>
      </c>
      <c r="BK25" s="1">
        <f t="shared" si="26"/>
        <v>0.83482511329343723</v>
      </c>
      <c r="BL25" s="5">
        <v>3.8175001666666666</v>
      </c>
      <c r="BM25" s="70"/>
      <c r="BN25" s="8">
        <v>1989</v>
      </c>
      <c r="BO25" s="2">
        <v>52.02</v>
      </c>
      <c r="BP25" s="3">
        <f t="shared" si="27"/>
        <v>0.7660632538702179</v>
      </c>
      <c r="BQ25">
        <v>0.83646144</v>
      </c>
      <c r="BR25" s="1">
        <f t="shared" si="28"/>
        <v>-7.8686499999999993E-2</v>
      </c>
      <c r="BS25" s="1">
        <f t="shared" si="29"/>
        <v>0.6873767538702179</v>
      </c>
      <c r="BT25" s="5">
        <v>3.8175001666666666</v>
      </c>
      <c r="BU25" s="8">
        <v>1989</v>
      </c>
      <c r="BV25" s="2">
        <v>52.02</v>
      </c>
      <c r="BW25" s="3">
        <f t="shared" si="30"/>
        <v>0.7756083941871188</v>
      </c>
      <c r="BX25">
        <v>0.84664068000000003</v>
      </c>
      <c r="BY25" s="1">
        <f t="shared" si="31"/>
        <v>-7.1718110000000057E-2</v>
      </c>
      <c r="BZ25" s="1">
        <f t="shared" si="32"/>
        <v>0.70389028418711874</v>
      </c>
      <c r="CA25" s="5">
        <v>3.8175001666666666</v>
      </c>
      <c r="CB25" s="8">
        <v>1989</v>
      </c>
      <c r="CC25" s="2">
        <v>52.02</v>
      </c>
      <c r="CD25" s="3">
        <f t="shared" si="33"/>
        <v>0.92722487277539833</v>
      </c>
      <c r="CE25">
        <v>0.98894185999999995</v>
      </c>
      <c r="CF25" s="1">
        <f t="shared" si="34"/>
        <v>-8.9941569999999915E-2</v>
      </c>
      <c r="CG25" s="1">
        <f t="shared" si="35"/>
        <v>0.83728330277539842</v>
      </c>
      <c r="CH25" s="5">
        <v>3.8175001666666666</v>
      </c>
      <c r="CK25" s="8">
        <v>1989</v>
      </c>
      <c r="CL25" s="5">
        <v>3.8175001666666666</v>
      </c>
      <c r="CM25" s="3">
        <v>1.0799186875359266</v>
      </c>
      <c r="CN25" s="1">
        <f t="shared" si="36"/>
        <v>0.74695175753592646</v>
      </c>
      <c r="CO25" s="34">
        <f t="shared" si="37"/>
        <v>0.7660632538702179</v>
      </c>
      <c r="CP25" s="15">
        <f t="shared" si="38"/>
        <v>0.6873767538702179</v>
      </c>
    </row>
    <row r="26" spans="1:94" x14ac:dyDescent="0.35">
      <c r="A26" s="2">
        <v>70.805000000000007</v>
      </c>
      <c r="B26" s="3">
        <v>1.0030683980493533</v>
      </c>
      <c r="C26">
        <v>1.05203493</v>
      </c>
      <c r="D26" s="1">
        <f t="shared" si="2"/>
        <v>-0.23794148000000004</v>
      </c>
      <c r="E26" s="1">
        <f t="shared" si="3"/>
        <v>0.76512691804935329</v>
      </c>
      <c r="F26" s="5">
        <v>3.4250000000000003</v>
      </c>
      <c r="G26" s="7"/>
      <c r="H26" s="2">
        <v>70.805000000000007</v>
      </c>
      <c r="I26" s="3">
        <v>1.0030683980493533</v>
      </c>
      <c r="J26">
        <v>1.05739746</v>
      </c>
      <c r="K26" s="1">
        <f t="shared" si="4"/>
        <v>-0.25251849999999998</v>
      </c>
      <c r="L26" s="1">
        <f t="shared" si="5"/>
        <v>0.75054989804935335</v>
      </c>
      <c r="M26" s="5">
        <v>3.4250000000000003</v>
      </c>
      <c r="N26" s="7"/>
      <c r="O26" s="2">
        <v>70.805000000000007</v>
      </c>
      <c r="P26" s="3">
        <v>1.0030683980493533</v>
      </c>
      <c r="Q26">
        <v>1.05739746</v>
      </c>
      <c r="R26" s="1">
        <f t="shared" si="6"/>
        <v>-0.10672605999999996</v>
      </c>
      <c r="S26" s="1">
        <f t="shared" si="7"/>
        <v>0.89634233804935337</v>
      </c>
      <c r="T26" s="5">
        <v>3.4250000000000003</v>
      </c>
      <c r="U26" s="70"/>
      <c r="V26" s="7"/>
      <c r="W26" s="2">
        <v>48</v>
      </c>
      <c r="X26" s="3">
        <v>1.0030683980493533</v>
      </c>
      <c r="Y26">
        <f t="shared" si="8"/>
        <v>1.1282140528630249</v>
      </c>
      <c r="Z26" s="1">
        <f t="shared" si="9"/>
        <v>-0.3063826852450966</v>
      </c>
      <c r="AA26" s="1">
        <f t="shared" si="10"/>
        <v>0.69668571280425673</v>
      </c>
      <c r="AB26" s="5">
        <v>3.4250000000000003</v>
      </c>
      <c r="AD26" s="2">
        <v>48</v>
      </c>
      <c r="AE26" s="3">
        <v>1.0030683980493533</v>
      </c>
      <c r="AF26">
        <f t="shared" si="11"/>
        <v>1.1277229174384991</v>
      </c>
      <c r="AG26" s="1">
        <f t="shared" si="12"/>
        <v>-0.29650746531422301</v>
      </c>
      <c r="AH26" s="1">
        <f t="shared" si="13"/>
        <v>0.70656093273513032</v>
      </c>
      <c r="AI26" s="5">
        <v>3.4250000000000003</v>
      </c>
      <c r="AK26" s="2">
        <v>48</v>
      </c>
      <c r="AL26" s="3">
        <v>1.0030683980493533</v>
      </c>
      <c r="AM26">
        <f t="shared" si="14"/>
        <v>1.1356815634094528</v>
      </c>
      <c r="AN26" s="1">
        <f t="shared" si="15"/>
        <v>-0.14633157247883954</v>
      </c>
      <c r="AO26" s="1">
        <f t="shared" si="16"/>
        <v>0.85673682557051378</v>
      </c>
      <c r="AP26" s="5">
        <v>3.4250000000000003</v>
      </c>
      <c r="AS26" s="2">
        <v>48</v>
      </c>
      <c r="AT26" s="3">
        <f t="shared" si="17"/>
        <v>0.76512691804935329</v>
      </c>
      <c r="AU26">
        <f t="shared" si="18"/>
        <v>0.82012892383623925</v>
      </c>
      <c r="AV26" s="1">
        <f t="shared" si="19"/>
        <v>-2.5220527718310848E-2</v>
      </c>
      <c r="AW26" s="1">
        <f t="shared" si="20"/>
        <v>0.73990639033104244</v>
      </c>
      <c r="AX26" s="5">
        <v>3.4250000000000003</v>
      </c>
      <c r="AZ26" s="2">
        <v>48</v>
      </c>
      <c r="BA26" s="3">
        <f t="shared" si="0"/>
        <v>0.75054989804935335</v>
      </c>
      <c r="BB26">
        <f t="shared" si="21"/>
        <v>0.81127064760137635</v>
      </c>
      <c r="BC26" s="1">
        <f t="shared" si="22"/>
        <v>-2.9323468628871363E-2</v>
      </c>
      <c r="BD26" s="1">
        <f t="shared" si="23"/>
        <v>0.72122642942048198</v>
      </c>
      <c r="BE26" s="5">
        <v>3.4250000000000003</v>
      </c>
      <c r="BG26" s="2">
        <v>48</v>
      </c>
      <c r="BH26" s="3">
        <f t="shared" si="1"/>
        <v>0.89634233804935337</v>
      </c>
      <c r="BI26">
        <f t="shared" si="24"/>
        <v>0.95071394071750115</v>
      </c>
      <c r="BJ26" s="1">
        <f t="shared" si="25"/>
        <v>-4.564638864905235E-2</v>
      </c>
      <c r="BK26" s="1">
        <f t="shared" si="26"/>
        <v>0.85069594940030102</v>
      </c>
      <c r="BL26" s="5">
        <v>3.4250000000000003</v>
      </c>
      <c r="BM26" s="70"/>
      <c r="BN26" s="8">
        <v>1988</v>
      </c>
      <c r="BO26" s="2">
        <v>70.805000000000007</v>
      </c>
      <c r="BP26" s="3">
        <f t="shared" si="27"/>
        <v>0.69668571280425673</v>
      </c>
      <c r="BQ26">
        <v>0.80735314000000002</v>
      </c>
      <c r="BR26" s="1">
        <f t="shared" si="28"/>
        <v>-4.9578200000000017E-2</v>
      </c>
      <c r="BS26" s="1">
        <f t="shared" si="29"/>
        <v>0.64710751280425671</v>
      </c>
      <c r="BT26" s="5">
        <v>3.4250000000000003</v>
      </c>
      <c r="BU26" s="8">
        <v>1988</v>
      </c>
      <c r="BV26" s="2">
        <v>70.805000000000007</v>
      </c>
      <c r="BW26" s="3">
        <f t="shared" si="30"/>
        <v>0.70656093273513032</v>
      </c>
      <c r="BX26">
        <v>0.81913214999999995</v>
      </c>
      <c r="BY26" s="1">
        <f t="shared" si="31"/>
        <v>-4.4209579999999971E-2</v>
      </c>
      <c r="BZ26" s="1">
        <f t="shared" si="32"/>
        <v>0.66235135273513035</v>
      </c>
      <c r="CA26" s="5">
        <v>3.4250000000000003</v>
      </c>
      <c r="CB26" s="8">
        <v>1988</v>
      </c>
      <c r="CC26" s="2">
        <v>70.805000000000007</v>
      </c>
      <c r="CD26" s="3">
        <f t="shared" si="33"/>
        <v>0.85673682557051378</v>
      </c>
      <c r="CE26">
        <v>0.94321765000000002</v>
      </c>
      <c r="CF26" s="1">
        <f t="shared" si="34"/>
        <v>-4.4217359999999983E-2</v>
      </c>
      <c r="CG26" s="1">
        <f t="shared" si="35"/>
        <v>0.8125194655705138</v>
      </c>
      <c r="CH26" s="5">
        <v>3.4250000000000003</v>
      </c>
      <c r="CK26" s="8">
        <v>1988</v>
      </c>
      <c r="CL26" s="5">
        <v>3.4250000000000003</v>
      </c>
      <c r="CM26" s="3">
        <v>1.0030683980493533</v>
      </c>
      <c r="CN26" s="1">
        <f t="shared" si="36"/>
        <v>0.76512691804935329</v>
      </c>
      <c r="CO26" s="34">
        <f t="shared" si="37"/>
        <v>0.69668571280425673</v>
      </c>
      <c r="CP26" s="15">
        <f t="shared" si="38"/>
        <v>0.64710751280425671</v>
      </c>
    </row>
    <row r="27" spans="1:94" x14ac:dyDescent="0.35">
      <c r="A27" s="2">
        <v>83.81</v>
      </c>
      <c r="B27" s="3">
        <v>0.96455692692298889</v>
      </c>
      <c r="C27">
        <v>1.0005974399999999</v>
      </c>
      <c r="D27" s="1">
        <f t="shared" si="2"/>
        <v>-0.18650398999999995</v>
      </c>
      <c r="E27" s="1">
        <f t="shared" si="3"/>
        <v>0.77805293692298894</v>
      </c>
      <c r="F27" s="5">
        <v>4.9058333333333328</v>
      </c>
      <c r="G27" s="7"/>
      <c r="H27" s="2">
        <v>83.81</v>
      </c>
      <c r="I27" s="3">
        <v>0.96455692692298889</v>
      </c>
      <c r="J27">
        <v>1.0066198</v>
      </c>
      <c r="K27" s="1">
        <f t="shared" si="4"/>
        <v>-0.20174083999999992</v>
      </c>
      <c r="L27" s="1">
        <f t="shared" si="5"/>
        <v>0.76281608692298897</v>
      </c>
      <c r="M27" s="5">
        <v>4.9058333333333328</v>
      </c>
      <c r="N27" s="7"/>
      <c r="O27" s="2">
        <v>83.81</v>
      </c>
      <c r="P27" s="3">
        <v>0.96455692692298889</v>
      </c>
      <c r="Q27">
        <v>1.0066198</v>
      </c>
      <c r="R27" s="1">
        <f t="shared" si="6"/>
        <v>-5.5948399999999898E-2</v>
      </c>
      <c r="S27" s="1">
        <f t="shared" si="7"/>
        <v>0.90860852692298899</v>
      </c>
      <c r="T27" s="5">
        <v>4.9058333333333328</v>
      </c>
      <c r="U27" s="70"/>
      <c r="V27" s="7"/>
      <c r="W27" s="2">
        <v>47</v>
      </c>
      <c r="X27" s="3">
        <v>0.96455692692298889</v>
      </c>
      <c r="Y27">
        <f t="shared" si="8"/>
        <v>1.1207413044424128</v>
      </c>
      <c r="Z27" s="1">
        <f t="shared" si="9"/>
        <v>-0.29890993682448452</v>
      </c>
      <c r="AA27" s="1">
        <f t="shared" si="10"/>
        <v>0.66564699009850437</v>
      </c>
      <c r="AB27" s="5">
        <v>4.9058333333333328</v>
      </c>
      <c r="AD27" s="2">
        <v>47</v>
      </c>
      <c r="AE27" s="3">
        <v>0.96455692692298889</v>
      </c>
      <c r="AF27">
        <f t="shared" si="11"/>
        <v>1.1199200894039143</v>
      </c>
      <c r="AG27" s="1">
        <f t="shared" si="12"/>
        <v>-0.28870463727963824</v>
      </c>
      <c r="AH27" s="1">
        <f t="shared" si="13"/>
        <v>0.67585228964335065</v>
      </c>
      <c r="AI27" s="5">
        <v>4.9058333333333328</v>
      </c>
      <c r="AK27" s="2">
        <v>47</v>
      </c>
      <c r="AL27" s="3">
        <v>0.96455692692298889</v>
      </c>
      <c r="AM27">
        <f t="shared" si="14"/>
        <v>1.1293193211277641</v>
      </c>
      <c r="AN27" s="1">
        <f t="shared" si="15"/>
        <v>-0.13996933019715085</v>
      </c>
      <c r="AO27" s="1">
        <f t="shared" si="16"/>
        <v>0.82458759672583803</v>
      </c>
      <c r="AP27" s="5">
        <v>4.9058333333333328</v>
      </c>
      <c r="AS27" s="2">
        <v>47</v>
      </c>
      <c r="AT27" s="3">
        <f t="shared" si="17"/>
        <v>0.77805293692298894</v>
      </c>
      <c r="AU27">
        <f t="shared" si="18"/>
        <v>0.81951378901384142</v>
      </c>
      <c r="AV27" s="1">
        <f t="shared" si="19"/>
        <v>-2.4605392895913014E-2</v>
      </c>
      <c r="AW27" s="1">
        <f t="shared" si="20"/>
        <v>0.75344754402707592</v>
      </c>
      <c r="AX27" s="5">
        <v>4.9058333333333328</v>
      </c>
      <c r="AZ27" s="2">
        <v>47</v>
      </c>
      <c r="BA27" s="3">
        <f t="shared" si="0"/>
        <v>0.76281608692298897</v>
      </c>
      <c r="BB27">
        <f t="shared" si="21"/>
        <v>0.81049897737430077</v>
      </c>
      <c r="BC27" s="1">
        <f t="shared" si="22"/>
        <v>-2.855179840179578E-2</v>
      </c>
      <c r="BD27" s="1">
        <f t="shared" si="23"/>
        <v>0.73426428852119319</v>
      </c>
      <c r="BE27" s="5">
        <v>4.9058333333333328</v>
      </c>
      <c r="BG27" s="2">
        <v>47</v>
      </c>
      <c r="BH27" s="3">
        <f t="shared" si="1"/>
        <v>0.90860852692298899</v>
      </c>
      <c r="BI27">
        <f t="shared" si="24"/>
        <v>0.94872931512406411</v>
      </c>
      <c r="BJ27" s="1">
        <f t="shared" si="25"/>
        <v>-4.366176305561531E-2</v>
      </c>
      <c r="BK27" s="1">
        <f t="shared" si="26"/>
        <v>0.86494676386737368</v>
      </c>
      <c r="BL27" s="5">
        <v>4.9058333333333328</v>
      </c>
      <c r="BM27" s="70"/>
      <c r="BN27" s="8">
        <v>1987</v>
      </c>
      <c r="BO27" s="2">
        <v>83.81</v>
      </c>
      <c r="BP27" s="3">
        <f t="shared" si="27"/>
        <v>0.66564699009850437</v>
      </c>
      <c r="BQ27">
        <v>0.79127645999999996</v>
      </c>
      <c r="BR27" s="1">
        <f t="shared" si="28"/>
        <v>-3.3501519999999951E-2</v>
      </c>
      <c r="BS27" s="1">
        <f t="shared" si="29"/>
        <v>0.63214547009850441</v>
      </c>
      <c r="BT27" s="5">
        <v>4.9058333333333328</v>
      </c>
      <c r="BU27" s="8">
        <v>1987</v>
      </c>
      <c r="BV27" s="2">
        <v>83.81</v>
      </c>
      <c r="BW27" s="3">
        <f t="shared" si="30"/>
        <v>0.67585228964335065</v>
      </c>
      <c r="BX27">
        <v>0.80404525000000004</v>
      </c>
      <c r="BY27" s="1">
        <f t="shared" si="31"/>
        <v>-2.9122680000000067E-2</v>
      </c>
      <c r="BZ27" s="1">
        <f t="shared" si="32"/>
        <v>0.64672960964335058</v>
      </c>
      <c r="CA27" s="5">
        <v>4.9058333333333328</v>
      </c>
      <c r="CB27" s="8">
        <v>1987</v>
      </c>
      <c r="CC27" s="2">
        <v>83.81</v>
      </c>
      <c r="CD27" s="3">
        <f t="shared" si="33"/>
        <v>0.82458759672583803</v>
      </c>
      <c r="CE27">
        <v>0.91863110999999997</v>
      </c>
      <c r="CF27" s="1">
        <f t="shared" si="34"/>
        <v>-1.9630819999999938E-2</v>
      </c>
      <c r="CG27" s="1">
        <f t="shared" si="35"/>
        <v>0.8049567767258381</v>
      </c>
      <c r="CH27" s="5">
        <v>4.9058333333333328</v>
      </c>
      <c r="CK27" s="8">
        <v>1987</v>
      </c>
      <c r="CL27" s="5">
        <v>4.9058333333333328</v>
      </c>
      <c r="CM27" s="3">
        <v>0.96455692692298889</v>
      </c>
      <c r="CN27" s="1">
        <f t="shared" si="36"/>
        <v>0.77805293692298894</v>
      </c>
      <c r="CO27" s="34">
        <f t="shared" si="37"/>
        <v>0.66564699009850437</v>
      </c>
      <c r="CP27" s="15">
        <f t="shared" si="38"/>
        <v>0.63214547009850441</v>
      </c>
    </row>
    <row r="28" spans="1:94" x14ac:dyDescent="0.35">
      <c r="A28" s="2">
        <v>80.92</v>
      </c>
      <c r="B28" s="3">
        <v>0.98509112821474965</v>
      </c>
      <c r="C28">
        <v>1.01096166</v>
      </c>
      <c r="D28" s="1">
        <f t="shared" si="2"/>
        <v>-0.19686820999999999</v>
      </c>
      <c r="E28" s="1">
        <f t="shared" si="3"/>
        <v>0.78822291821474966</v>
      </c>
      <c r="F28" s="5">
        <v>4.1533334999999996</v>
      </c>
      <c r="G28" s="7"/>
      <c r="H28" s="2">
        <v>80.92</v>
      </c>
      <c r="I28" s="3">
        <v>0.98509112821474965</v>
      </c>
      <c r="J28">
        <v>1.0169894500000001</v>
      </c>
      <c r="K28" s="1">
        <f t="shared" si="4"/>
        <v>-0.21211049000000004</v>
      </c>
      <c r="L28" s="1">
        <f t="shared" si="5"/>
        <v>0.7729806382147496</v>
      </c>
      <c r="M28" s="5">
        <v>4.1533334999999996</v>
      </c>
      <c r="N28" s="7"/>
      <c r="O28" s="2">
        <v>80.92</v>
      </c>
      <c r="P28" s="3">
        <v>0.98509112821474965</v>
      </c>
      <c r="Q28">
        <v>1.0169894500000001</v>
      </c>
      <c r="R28" s="1">
        <f t="shared" si="6"/>
        <v>-6.6318050000000017E-2</v>
      </c>
      <c r="S28" s="1">
        <f t="shared" si="7"/>
        <v>0.91877307821474963</v>
      </c>
      <c r="T28" s="5">
        <v>4.1533334999999996</v>
      </c>
      <c r="U28" s="70"/>
      <c r="V28" s="7"/>
      <c r="W28" s="2">
        <v>46</v>
      </c>
      <c r="X28" s="3">
        <v>0.98509112821474965</v>
      </c>
      <c r="Y28">
        <f t="shared" si="8"/>
        <v>1.1132685560218007</v>
      </c>
      <c r="Z28" s="1">
        <f t="shared" si="9"/>
        <v>-0.29143718840387245</v>
      </c>
      <c r="AA28" s="1">
        <f t="shared" si="10"/>
        <v>0.6936539398108772</v>
      </c>
      <c r="AB28" s="5">
        <v>4.1533334999999996</v>
      </c>
      <c r="AD28" s="2">
        <v>46</v>
      </c>
      <c r="AE28" s="3">
        <v>0.98509112821474965</v>
      </c>
      <c r="AF28">
        <f t="shared" si="11"/>
        <v>1.1121172613693293</v>
      </c>
      <c r="AG28" s="1">
        <f t="shared" si="12"/>
        <v>-0.28090180924505326</v>
      </c>
      <c r="AH28" s="1">
        <f t="shared" si="13"/>
        <v>0.70418931896969639</v>
      </c>
      <c r="AI28" s="5">
        <v>4.1533334999999996</v>
      </c>
      <c r="AK28" s="2">
        <v>46</v>
      </c>
      <c r="AL28" s="3">
        <v>0.98509112821474965</v>
      </c>
      <c r="AM28">
        <f t="shared" si="14"/>
        <v>1.1229570788460754</v>
      </c>
      <c r="AN28" s="1">
        <f t="shared" si="15"/>
        <v>-0.13360708791546216</v>
      </c>
      <c r="AO28" s="1">
        <f t="shared" si="16"/>
        <v>0.85148404029928748</v>
      </c>
      <c r="AP28" s="5">
        <v>4.1533334999999996</v>
      </c>
      <c r="AS28" s="2">
        <v>46</v>
      </c>
      <c r="AT28" s="3">
        <f t="shared" si="17"/>
        <v>0.78822291821474966</v>
      </c>
      <c r="AU28">
        <f t="shared" si="18"/>
        <v>0.81889865419144359</v>
      </c>
      <c r="AV28" s="1">
        <f t="shared" si="19"/>
        <v>-2.399025807351518E-2</v>
      </c>
      <c r="AW28" s="1">
        <f t="shared" si="20"/>
        <v>0.76423266014123448</v>
      </c>
      <c r="AX28" s="5">
        <v>4.1533334999999996</v>
      </c>
      <c r="AZ28" s="2">
        <v>46</v>
      </c>
      <c r="BA28" s="3">
        <f t="shared" si="0"/>
        <v>0.7729806382147496</v>
      </c>
      <c r="BB28">
        <f t="shared" si="21"/>
        <v>0.80972730714722529</v>
      </c>
      <c r="BC28" s="1">
        <f t="shared" si="22"/>
        <v>-2.7780128174720309E-2</v>
      </c>
      <c r="BD28" s="1">
        <f t="shared" si="23"/>
        <v>0.7452005100400293</v>
      </c>
      <c r="BE28" s="5">
        <v>4.1533334999999996</v>
      </c>
      <c r="BG28" s="2">
        <v>46</v>
      </c>
      <c r="BH28" s="3">
        <f t="shared" si="1"/>
        <v>0.91877307821474963</v>
      </c>
      <c r="BI28">
        <f t="shared" si="24"/>
        <v>0.94674468953062707</v>
      </c>
      <c r="BJ28" s="1">
        <f t="shared" si="25"/>
        <v>-4.1677137462178271E-2</v>
      </c>
      <c r="BK28" s="1">
        <f t="shared" si="26"/>
        <v>0.87709594075257136</v>
      </c>
      <c r="BL28" s="5">
        <v>4.1533334999999996</v>
      </c>
      <c r="BM28" s="70"/>
      <c r="BN28" s="8">
        <v>1986</v>
      </c>
      <c r="BO28" s="2">
        <v>80.92</v>
      </c>
      <c r="BP28" s="3">
        <f t="shared" si="27"/>
        <v>0.6936539398108772</v>
      </c>
      <c r="BQ28">
        <v>0.79452688000000005</v>
      </c>
      <c r="BR28" s="1">
        <f t="shared" si="28"/>
        <v>-3.6751940000000038E-2</v>
      </c>
      <c r="BS28" s="1">
        <f t="shared" si="29"/>
        <v>0.65690199981087716</v>
      </c>
      <c r="BT28" s="5">
        <v>4.1533334999999996</v>
      </c>
      <c r="BU28" s="8">
        <v>1986</v>
      </c>
      <c r="BV28" s="2">
        <v>80.92</v>
      </c>
      <c r="BW28" s="3">
        <f t="shared" si="30"/>
        <v>0.70418931896969639</v>
      </c>
      <c r="BX28">
        <v>0.80708270000000004</v>
      </c>
      <c r="BY28" s="1">
        <f t="shared" si="31"/>
        <v>-3.2160130000000064E-2</v>
      </c>
      <c r="BZ28" s="1">
        <f t="shared" si="32"/>
        <v>0.67202918896969632</v>
      </c>
      <c r="CA28" s="5">
        <v>4.1533334999999996</v>
      </c>
      <c r="CB28" s="8">
        <v>1986</v>
      </c>
      <c r="CC28" s="2">
        <v>80.92</v>
      </c>
      <c r="CD28" s="3">
        <f t="shared" si="33"/>
        <v>0.85148404029928748</v>
      </c>
      <c r="CE28">
        <v>0.92315917000000003</v>
      </c>
      <c r="CF28" s="1">
        <f t="shared" si="34"/>
        <v>-2.4158879999999994E-2</v>
      </c>
      <c r="CG28" s="1">
        <f t="shared" si="35"/>
        <v>0.82732516029928749</v>
      </c>
      <c r="CH28" s="5">
        <v>4.1533334999999996</v>
      </c>
      <c r="CK28" s="8">
        <v>1986</v>
      </c>
      <c r="CL28" s="5">
        <v>4.1533334999999996</v>
      </c>
      <c r="CM28" s="3">
        <v>0.98509112821474965</v>
      </c>
      <c r="CN28" s="1">
        <f t="shared" si="36"/>
        <v>0.78822291821474966</v>
      </c>
      <c r="CO28" s="34">
        <f t="shared" si="37"/>
        <v>0.6936539398108772</v>
      </c>
      <c r="CP28" s="15">
        <f t="shared" si="38"/>
        <v>0.65690199981087716</v>
      </c>
    </row>
    <row r="29" spans="1:94" x14ac:dyDescent="0.35">
      <c r="A29" s="2">
        <v>59.245000000000005</v>
      </c>
      <c r="B29" s="3">
        <v>1.0768466157064804</v>
      </c>
      <c r="C29">
        <v>1.1079027299999999</v>
      </c>
      <c r="D29" s="1">
        <f t="shared" si="2"/>
        <v>-0.29380927999999995</v>
      </c>
      <c r="E29" s="1">
        <f t="shared" si="3"/>
        <v>0.78303733570648049</v>
      </c>
      <c r="F29" s="5">
        <v>4.45</v>
      </c>
      <c r="G29" s="7"/>
      <c r="H29" s="2">
        <v>59.245000000000005</v>
      </c>
      <c r="I29" s="3">
        <v>1.0768466157064804</v>
      </c>
      <c r="J29">
        <v>1.11109222</v>
      </c>
      <c r="K29" s="1">
        <f t="shared" si="4"/>
        <v>-0.30621325999999993</v>
      </c>
      <c r="L29" s="1">
        <f t="shared" si="5"/>
        <v>0.77063335570648051</v>
      </c>
      <c r="M29" s="5">
        <v>4.45</v>
      </c>
      <c r="N29" s="7"/>
      <c r="O29" s="2">
        <v>59.245000000000005</v>
      </c>
      <c r="P29" s="3">
        <v>1.0768466157064804</v>
      </c>
      <c r="Q29">
        <v>1.11109222</v>
      </c>
      <c r="R29" s="1">
        <f t="shared" si="6"/>
        <v>-0.16042081999999991</v>
      </c>
      <c r="S29" s="1">
        <f t="shared" si="7"/>
        <v>0.91642579570648053</v>
      </c>
      <c r="T29" s="5">
        <v>4.45</v>
      </c>
      <c r="U29" s="70"/>
      <c r="V29" s="7"/>
      <c r="W29" s="2">
        <v>45</v>
      </c>
      <c r="X29" s="3">
        <v>1.0768466157064804</v>
      </c>
      <c r="Y29">
        <f t="shared" si="8"/>
        <v>1.1057958076011887</v>
      </c>
      <c r="Z29" s="1">
        <f t="shared" si="9"/>
        <v>-0.28396443998326037</v>
      </c>
      <c r="AA29" s="1">
        <f t="shared" si="10"/>
        <v>0.79288217572322006</v>
      </c>
      <c r="AB29" s="5">
        <v>4.45</v>
      </c>
      <c r="AD29" s="2">
        <v>45</v>
      </c>
      <c r="AE29" s="3">
        <v>1.0768466157064804</v>
      </c>
      <c r="AF29">
        <f t="shared" si="11"/>
        <v>1.1043144333347445</v>
      </c>
      <c r="AG29" s="1">
        <f t="shared" si="12"/>
        <v>-0.27309898121046849</v>
      </c>
      <c r="AH29" s="1">
        <f t="shared" si="13"/>
        <v>0.80374763449601194</v>
      </c>
      <c r="AI29" s="5">
        <v>4.45</v>
      </c>
      <c r="AK29" s="2">
        <v>45</v>
      </c>
      <c r="AL29" s="3">
        <v>1.0768466157064804</v>
      </c>
      <c r="AM29">
        <f t="shared" si="14"/>
        <v>1.1165948365643867</v>
      </c>
      <c r="AN29" s="1">
        <f t="shared" si="15"/>
        <v>-0.12724484563377347</v>
      </c>
      <c r="AO29" s="1">
        <f t="shared" si="16"/>
        <v>0.94960177007270696</v>
      </c>
      <c r="AP29" s="5">
        <v>4.45</v>
      </c>
      <c r="AS29" s="2">
        <v>45</v>
      </c>
      <c r="AT29" s="3">
        <f t="shared" si="17"/>
        <v>0.78303733570648049</v>
      </c>
      <c r="AU29">
        <f t="shared" si="18"/>
        <v>0.81828351936904575</v>
      </c>
      <c r="AV29" s="1">
        <f t="shared" si="19"/>
        <v>-2.3375123251117347E-2</v>
      </c>
      <c r="AW29" s="1">
        <f t="shared" si="20"/>
        <v>0.75966221245536314</v>
      </c>
      <c r="AX29" s="5">
        <v>4.45</v>
      </c>
      <c r="AZ29" s="2">
        <v>45</v>
      </c>
      <c r="BA29" s="3">
        <f t="shared" si="0"/>
        <v>0.77063335570648051</v>
      </c>
      <c r="BB29">
        <f t="shared" si="21"/>
        <v>0.80895563692014971</v>
      </c>
      <c r="BC29" s="1">
        <f t="shared" si="22"/>
        <v>-2.7008457947644726E-2</v>
      </c>
      <c r="BD29" s="1">
        <f t="shared" si="23"/>
        <v>0.74362489775883578</v>
      </c>
      <c r="BE29" s="5">
        <v>4.45</v>
      </c>
      <c r="BG29" s="2">
        <v>45</v>
      </c>
      <c r="BH29" s="3">
        <f t="shared" si="1"/>
        <v>0.91642579570648053</v>
      </c>
      <c r="BI29">
        <f t="shared" si="24"/>
        <v>0.94476006393719003</v>
      </c>
      <c r="BJ29" s="1">
        <f t="shared" si="25"/>
        <v>-3.9692511868741231E-2</v>
      </c>
      <c r="BK29" s="1">
        <f t="shared" si="26"/>
        <v>0.8767332838377393</v>
      </c>
      <c r="BL29" s="5">
        <v>4.45</v>
      </c>
      <c r="BM29" s="70"/>
      <c r="BN29" s="8">
        <v>1985</v>
      </c>
      <c r="BO29" s="2">
        <v>59.245000000000005</v>
      </c>
      <c r="BP29" s="3">
        <f t="shared" si="27"/>
        <v>0.79288217572322006</v>
      </c>
      <c r="BQ29">
        <v>0.82452972000000002</v>
      </c>
      <c r="BR29" s="1">
        <f t="shared" si="28"/>
        <v>-6.6754780000000014E-2</v>
      </c>
      <c r="BS29" s="1">
        <f t="shared" si="29"/>
        <v>0.72612739572322005</v>
      </c>
      <c r="BT29" s="5">
        <v>4.45</v>
      </c>
      <c r="BU29" s="8">
        <v>1985</v>
      </c>
      <c r="BV29" s="2">
        <v>59.245000000000005</v>
      </c>
      <c r="BW29" s="3">
        <f t="shared" si="30"/>
        <v>0.80374763449601194</v>
      </c>
      <c r="BX29">
        <v>0.83534931999999995</v>
      </c>
      <c r="BY29" s="1">
        <f t="shared" si="31"/>
        <v>-6.0426749999999974E-2</v>
      </c>
      <c r="BZ29" s="1">
        <f t="shared" si="32"/>
        <v>0.74332088449601197</v>
      </c>
      <c r="CA29" s="5">
        <v>4.45</v>
      </c>
      <c r="CB29" s="8">
        <v>1985</v>
      </c>
      <c r="CC29" s="2">
        <v>59.245000000000005</v>
      </c>
      <c r="CD29" s="3">
        <f t="shared" si="33"/>
        <v>0.94960177007270696</v>
      </c>
      <c r="CE29">
        <v>0.96993362000000005</v>
      </c>
      <c r="CF29" s="1">
        <f t="shared" si="34"/>
        <v>-7.0933330000000017E-2</v>
      </c>
      <c r="CG29" s="1">
        <f t="shared" si="35"/>
        <v>0.87866844007270695</v>
      </c>
      <c r="CH29" s="5">
        <v>4.45</v>
      </c>
      <c r="CK29" s="8">
        <v>1985</v>
      </c>
      <c r="CL29" s="5">
        <v>4.45</v>
      </c>
      <c r="CM29" s="3">
        <v>1.0768466157064804</v>
      </c>
      <c r="CN29" s="1">
        <f t="shared" si="36"/>
        <v>0.78303733570648049</v>
      </c>
      <c r="CO29" s="34">
        <f t="shared" si="37"/>
        <v>0.79288217572322006</v>
      </c>
      <c r="CP29" s="15">
        <f t="shared" si="38"/>
        <v>0.72612739572322005</v>
      </c>
    </row>
    <row r="30" spans="1:94" x14ac:dyDescent="0.35">
      <c r="A30" s="2">
        <v>80.92</v>
      </c>
      <c r="B30" s="3">
        <v>0.9851736963148815</v>
      </c>
      <c r="C30">
        <v>1.01096166</v>
      </c>
      <c r="D30" s="1">
        <f t="shared" si="2"/>
        <v>-0.19686820999999999</v>
      </c>
      <c r="E30" s="1">
        <f t="shared" si="3"/>
        <v>0.78830548631488151</v>
      </c>
      <c r="F30" s="5">
        <v>4.3500000000000005</v>
      </c>
      <c r="G30" s="7"/>
      <c r="H30" s="2">
        <v>80.92</v>
      </c>
      <c r="I30" s="3">
        <v>0.9851736963148815</v>
      </c>
      <c r="J30">
        <v>1.0169894500000001</v>
      </c>
      <c r="K30" s="1">
        <f t="shared" si="4"/>
        <v>-0.21211049000000004</v>
      </c>
      <c r="L30" s="1">
        <f t="shared" si="5"/>
        <v>0.77306320631488146</v>
      </c>
      <c r="M30" s="5">
        <v>4.3500000000000005</v>
      </c>
      <c r="N30" s="7"/>
      <c r="O30" s="2">
        <v>80.92</v>
      </c>
      <c r="P30" s="3">
        <v>0.9851736963148815</v>
      </c>
      <c r="Q30">
        <v>1.0169894500000001</v>
      </c>
      <c r="R30" s="1">
        <f t="shared" si="6"/>
        <v>-6.6318050000000017E-2</v>
      </c>
      <c r="S30" s="1">
        <f t="shared" si="7"/>
        <v>0.91885564631488148</v>
      </c>
      <c r="T30" s="5">
        <v>4.3500000000000005</v>
      </c>
      <c r="U30" s="70"/>
      <c r="V30" s="7"/>
      <c r="W30" s="2">
        <v>44</v>
      </c>
      <c r="X30" s="3">
        <v>0.9851736963148815</v>
      </c>
      <c r="Y30">
        <f t="shared" si="8"/>
        <v>1.0983230591805764</v>
      </c>
      <c r="Z30" s="1">
        <f t="shared" si="9"/>
        <v>-0.27649169156264808</v>
      </c>
      <c r="AA30" s="1">
        <f t="shared" si="10"/>
        <v>0.70868200475223342</v>
      </c>
      <c r="AB30" s="5">
        <v>4.3500000000000005</v>
      </c>
      <c r="AD30" s="2">
        <v>44</v>
      </c>
      <c r="AE30" s="3">
        <v>0.9851736963148815</v>
      </c>
      <c r="AF30">
        <f t="shared" si="11"/>
        <v>1.0965116053001598</v>
      </c>
      <c r="AG30" s="1">
        <f t="shared" si="12"/>
        <v>-0.26529615317588373</v>
      </c>
      <c r="AH30" s="1">
        <f t="shared" si="13"/>
        <v>0.71987754313899777</v>
      </c>
      <c r="AI30" s="5">
        <v>4.3500000000000005</v>
      </c>
      <c r="AK30" s="2">
        <v>44</v>
      </c>
      <c r="AL30" s="3">
        <v>0.9851736963148815</v>
      </c>
      <c r="AM30">
        <f t="shared" si="14"/>
        <v>1.110232594282698</v>
      </c>
      <c r="AN30" s="1">
        <f t="shared" si="15"/>
        <v>-0.12088260335208478</v>
      </c>
      <c r="AO30" s="1">
        <f t="shared" si="16"/>
        <v>0.86429109296279671</v>
      </c>
      <c r="AP30" s="5">
        <v>4.3500000000000005</v>
      </c>
      <c r="AS30" s="2">
        <v>44</v>
      </c>
      <c r="AT30" s="3">
        <f t="shared" si="17"/>
        <v>0.78830548631488151</v>
      </c>
      <c r="AU30">
        <f t="shared" si="18"/>
        <v>0.81766838454664803</v>
      </c>
      <c r="AV30" s="1">
        <f t="shared" si="19"/>
        <v>-2.2759988428719624E-2</v>
      </c>
      <c r="AW30" s="1">
        <f t="shared" si="20"/>
        <v>0.76554549788616189</v>
      </c>
      <c r="AX30" s="5">
        <v>4.3500000000000005</v>
      </c>
      <c r="AZ30" s="2">
        <v>44</v>
      </c>
      <c r="BA30" s="3">
        <f t="shared" si="0"/>
        <v>0.77306320631488146</v>
      </c>
      <c r="BB30">
        <f t="shared" si="21"/>
        <v>0.80818396669307413</v>
      </c>
      <c r="BC30" s="1">
        <f t="shared" si="22"/>
        <v>-2.6236787720569144E-2</v>
      </c>
      <c r="BD30" s="1">
        <f t="shared" si="23"/>
        <v>0.74682641859431231</v>
      </c>
      <c r="BE30" s="5">
        <v>4.3500000000000005</v>
      </c>
      <c r="BG30" s="2">
        <v>44</v>
      </c>
      <c r="BH30" s="3">
        <f t="shared" si="1"/>
        <v>0.91885564631488148</v>
      </c>
      <c r="BI30">
        <f t="shared" si="24"/>
        <v>0.94277543834375288</v>
      </c>
      <c r="BJ30" s="1">
        <f t="shared" si="25"/>
        <v>-3.7707886275304081E-2</v>
      </c>
      <c r="BK30" s="1">
        <f t="shared" si="26"/>
        <v>0.8811477600395774</v>
      </c>
      <c r="BL30" s="5">
        <v>4.3500000000000005</v>
      </c>
      <c r="BM30" s="70"/>
      <c r="BN30" s="8">
        <v>1984</v>
      </c>
      <c r="BO30" s="2">
        <v>80.92</v>
      </c>
      <c r="BP30" s="3">
        <f t="shared" si="27"/>
        <v>0.70868200475223342</v>
      </c>
      <c r="BQ30">
        <v>0.79452688000000005</v>
      </c>
      <c r="BR30" s="1">
        <f t="shared" si="28"/>
        <v>-3.6751940000000038E-2</v>
      </c>
      <c r="BS30" s="1">
        <f t="shared" si="29"/>
        <v>0.67193006475223338</v>
      </c>
      <c r="BT30" s="5">
        <v>4.3500000000000005</v>
      </c>
      <c r="BU30" s="8">
        <v>1984</v>
      </c>
      <c r="BV30" s="2">
        <v>80.92</v>
      </c>
      <c r="BW30" s="3">
        <f t="shared" si="30"/>
        <v>0.71987754313899777</v>
      </c>
      <c r="BX30">
        <v>0.80708270000000004</v>
      </c>
      <c r="BY30" s="1">
        <f t="shared" si="31"/>
        <v>-3.2160130000000064E-2</v>
      </c>
      <c r="BZ30" s="1">
        <f t="shared" si="32"/>
        <v>0.6877174131389977</v>
      </c>
      <c r="CA30" s="5">
        <v>4.3500000000000005</v>
      </c>
      <c r="CB30" s="8">
        <v>1984</v>
      </c>
      <c r="CC30" s="2">
        <v>80.92</v>
      </c>
      <c r="CD30" s="3">
        <f t="shared" si="33"/>
        <v>0.86429109296279671</v>
      </c>
      <c r="CE30">
        <v>0.92315917000000003</v>
      </c>
      <c r="CF30" s="1">
        <f t="shared" si="34"/>
        <v>-2.4158879999999994E-2</v>
      </c>
      <c r="CG30" s="1">
        <f t="shared" si="35"/>
        <v>0.84013221296279672</v>
      </c>
      <c r="CH30" s="5">
        <v>4.3500000000000005</v>
      </c>
      <c r="CK30" s="8">
        <v>1984</v>
      </c>
      <c r="CL30" s="5">
        <v>4.3500000000000005</v>
      </c>
      <c r="CM30" s="3">
        <v>0.9851736963148815</v>
      </c>
      <c r="CN30" s="1">
        <f t="shared" si="36"/>
        <v>0.78830548631488151</v>
      </c>
      <c r="CO30" s="34">
        <f t="shared" si="37"/>
        <v>0.70868200475223342</v>
      </c>
      <c r="CP30" s="15">
        <f t="shared" si="38"/>
        <v>0.67193006475223338</v>
      </c>
    </row>
    <row r="31" spans="1:94" x14ac:dyDescent="0.35">
      <c r="A31" s="2">
        <v>57.800000000000004</v>
      </c>
      <c r="B31" s="3">
        <v>1.0209483063109615</v>
      </c>
      <c r="C31">
        <v>1.1154865599999999</v>
      </c>
      <c r="D31" s="1">
        <f t="shared" si="2"/>
        <v>-0.30139310999999991</v>
      </c>
      <c r="E31" s="1">
        <f t="shared" si="3"/>
        <v>0.71955519631096154</v>
      </c>
      <c r="F31" s="5">
        <v>3.2466666499999999</v>
      </c>
      <c r="G31" s="7"/>
      <c r="H31" s="2">
        <v>57.800000000000004</v>
      </c>
      <c r="I31" s="3">
        <v>1.0209483063109615</v>
      </c>
      <c r="J31">
        <v>1.11830216</v>
      </c>
      <c r="K31" s="1">
        <f t="shared" si="4"/>
        <v>-0.31342320000000001</v>
      </c>
      <c r="L31" s="1">
        <f t="shared" si="5"/>
        <v>0.70752510631096144</v>
      </c>
      <c r="M31" s="5">
        <v>3.2466666499999999</v>
      </c>
      <c r="N31" s="7"/>
      <c r="O31" s="2">
        <v>57.800000000000004</v>
      </c>
      <c r="P31" s="3">
        <v>1.0209483063109615</v>
      </c>
      <c r="Q31">
        <v>1.11830216</v>
      </c>
      <c r="R31" s="1">
        <f t="shared" si="6"/>
        <v>-0.16763075999999999</v>
      </c>
      <c r="S31" s="1">
        <f t="shared" si="7"/>
        <v>0.85331754631096146</v>
      </c>
      <c r="T31" s="5">
        <v>3.2466666499999999</v>
      </c>
      <c r="U31" s="70"/>
      <c r="V31" s="7"/>
      <c r="W31" s="2">
        <v>43</v>
      </c>
      <c r="X31" s="3">
        <v>1.0209483063109615</v>
      </c>
      <c r="Y31">
        <f t="shared" si="8"/>
        <v>1.0908503107599643</v>
      </c>
      <c r="Z31" s="1">
        <f t="shared" si="9"/>
        <v>-0.269018943142036</v>
      </c>
      <c r="AA31" s="1">
        <f t="shared" si="10"/>
        <v>0.75192936316892545</v>
      </c>
      <c r="AB31" s="5">
        <v>3.2466666499999999</v>
      </c>
      <c r="AD31" s="2">
        <v>43</v>
      </c>
      <c r="AE31" s="3">
        <v>1.0209483063109615</v>
      </c>
      <c r="AF31">
        <f t="shared" si="11"/>
        <v>1.088708777265575</v>
      </c>
      <c r="AG31" s="1">
        <f t="shared" si="12"/>
        <v>-0.25749332514129897</v>
      </c>
      <c r="AH31" s="1">
        <f t="shared" si="13"/>
        <v>0.76345498116966248</v>
      </c>
      <c r="AI31" s="5">
        <v>3.2466666499999999</v>
      </c>
      <c r="AK31" s="2">
        <v>43</v>
      </c>
      <c r="AL31" s="3">
        <v>1.0209483063109615</v>
      </c>
      <c r="AM31">
        <f t="shared" si="14"/>
        <v>1.1038703520010094</v>
      </c>
      <c r="AN31" s="1">
        <f t="shared" si="15"/>
        <v>-0.11452036107039609</v>
      </c>
      <c r="AO31" s="1">
        <f t="shared" si="16"/>
        <v>0.90642794524056536</v>
      </c>
      <c r="AP31" s="5">
        <v>3.2466666499999999</v>
      </c>
      <c r="AS31" s="2">
        <v>43</v>
      </c>
      <c r="AT31" s="3">
        <f t="shared" si="17"/>
        <v>0.71955519631096154</v>
      </c>
      <c r="AU31">
        <f t="shared" si="18"/>
        <v>0.8170532497242502</v>
      </c>
      <c r="AV31" s="1">
        <f t="shared" si="19"/>
        <v>-2.214485360632179E-2</v>
      </c>
      <c r="AW31" s="1">
        <f t="shared" si="20"/>
        <v>0.69741034270463975</v>
      </c>
      <c r="AX31" s="5">
        <v>3.2466666499999999</v>
      </c>
      <c r="AZ31" s="2">
        <v>43</v>
      </c>
      <c r="BA31" s="3">
        <f t="shared" si="0"/>
        <v>0.70752510631096144</v>
      </c>
      <c r="BB31">
        <f t="shared" si="21"/>
        <v>0.80741229646599855</v>
      </c>
      <c r="BC31" s="1">
        <f t="shared" si="22"/>
        <v>-2.5465117493493561E-2</v>
      </c>
      <c r="BD31" s="1">
        <f t="shared" si="23"/>
        <v>0.68205998881746788</v>
      </c>
      <c r="BE31" s="5">
        <v>3.2466666499999999</v>
      </c>
      <c r="BG31" s="2">
        <v>43</v>
      </c>
      <c r="BH31" s="3">
        <f t="shared" si="1"/>
        <v>0.85331754631096146</v>
      </c>
      <c r="BI31">
        <f t="shared" si="24"/>
        <v>0.94079081275031584</v>
      </c>
      <c r="BJ31" s="1">
        <f t="shared" si="25"/>
        <v>-3.5723260681867042E-2</v>
      </c>
      <c r="BK31" s="1">
        <f t="shared" si="26"/>
        <v>0.81759428562909442</v>
      </c>
      <c r="BL31" s="5">
        <v>3.2466666499999999</v>
      </c>
      <c r="BM31" s="70"/>
      <c r="BN31" s="8">
        <v>1983</v>
      </c>
      <c r="BO31" s="2">
        <v>57.800000000000004</v>
      </c>
      <c r="BP31" s="3">
        <f t="shared" si="27"/>
        <v>0.75192936316892545</v>
      </c>
      <c r="BQ31">
        <v>0.82684776000000004</v>
      </c>
      <c r="BR31" s="1">
        <f t="shared" si="28"/>
        <v>-6.9072820000000035E-2</v>
      </c>
      <c r="BS31" s="1">
        <f t="shared" si="29"/>
        <v>0.68285654316892541</v>
      </c>
      <c r="BT31" s="5">
        <v>3.2466666499999999</v>
      </c>
      <c r="BU31" s="8">
        <v>1983</v>
      </c>
      <c r="BV31" s="2">
        <v>57.800000000000004</v>
      </c>
      <c r="BW31" s="3">
        <f t="shared" si="30"/>
        <v>0.76345498116966248</v>
      </c>
      <c r="BX31">
        <v>0.83754189999999995</v>
      </c>
      <c r="BY31" s="1">
        <f t="shared" si="31"/>
        <v>-6.2619329999999973E-2</v>
      </c>
      <c r="BZ31" s="1">
        <f t="shared" si="32"/>
        <v>0.70083565116966251</v>
      </c>
      <c r="CA31" s="5">
        <v>3.2466666499999999</v>
      </c>
      <c r="CB31" s="8">
        <v>1983</v>
      </c>
      <c r="CC31" s="2">
        <v>57.800000000000004</v>
      </c>
      <c r="CD31" s="3">
        <f t="shared" si="33"/>
        <v>0.90642794524056536</v>
      </c>
      <c r="CE31">
        <v>0.97353413</v>
      </c>
      <c r="CF31" s="1">
        <f t="shared" si="34"/>
        <v>-7.4533839999999962E-2</v>
      </c>
      <c r="CG31" s="1">
        <f t="shared" si="35"/>
        <v>0.8318941052405654</v>
      </c>
      <c r="CH31" s="5">
        <v>3.2466666499999999</v>
      </c>
      <c r="CK31" s="8">
        <v>1983</v>
      </c>
      <c r="CL31" s="5">
        <v>3.2466666499999999</v>
      </c>
      <c r="CM31" s="3">
        <v>1.0209483063109615</v>
      </c>
      <c r="CN31" s="1">
        <f t="shared" si="36"/>
        <v>0.71955519631096154</v>
      </c>
      <c r="CO31" s="34">
        <f t="shared" si="37"/>
        <v>0.75192936316892545</v>
      </c>
      <c r="CP31" s="15">
        <f t="shared" si="38"/>
        <v>0.68285654316892541</v>
      </c>
    </row>
    <row r="32" spans="1:94" x14ac:dyDescent="0.35">
      <c r="A32" s="2">
        <v>72.25</v>
      </c>
      <c r="B32" s="3">
        <v>0.99973526626018183</v>
      </c>
      <c r="C32">
        <v>1.0456972600000001</v>
      </c>
      <c r="D32" s="1">
        <f t="shared" si="2"/>
        <v>-0.23160381000000008</v>
      </c>
      <c r="E32" s="1">
        <f t="shared" si="3"/>
        <v>0.76813145626018176</v>
      </c>
      <c r="F32" s="5">
        <v>2.9491666666666667</v>
      </c>
      <c r="G32" s="7"/>
      <c r="H32" s="2">
        <v>72.25</v>
      </c>
      <c r="I32" s="3">
        <v>0.99973526626018183</v>
      </c>
      <c r="J32">
        <v>1.0512279899999999</v>
      </c>
      <c r="K32" s="1">
        <f t="shared" si="4"/>
        <v>-0.24634902999999986</v>
      </c>
      <c r="L32" s="1">
        <f t="shared" si="5"/>
        <v>0.75338623626018197</v>
      </c>
      <c r="M32" s="5">
        <v>2.9491666666666667</v>
      </c>
      <c r="N32" s="7"/>
      <c r="O32" s="2">
        <v>72.25</v>
      </c>
      <c r="P32" s="3">
        <v>0.99973526626018183</v>
      </c>
      <c r="Q32">
        <v>1.0512279899999999</v>
      </c>
      <c r="R32" s="1">
        <f t="shared" si="6"/>
        <v>-0.10055658999999983</v>
      </c>
      <c r="S32" s="1">
        <f t="shared" si="7"/>
        <v>0.899178676260182</v>
      </c>
      <c r="T32" s="5">
        <v>2.9491666666666667</v>
      </c>
      <c r="U32" s="70"/>
      <c r="V32" s="7"/>
      <c r="W32" s="2">
        <v>42</v>
      </c>
      <c r="X32" s="3">
        <v>0.99973526626018183</v>
      </c>
      <c r="Y32">
        <f t="shared" si="8"/>
        <v>1.0833775623393522</v>
      </c>
      <c r="Z32" s="1">
        <f t="shared" si="9"/>
        <v>-0.26154619472142393</v>
      </c>
      <c r="AA32" s="1">
        <f t="shared" si="10"/>
        <v>0.7381890715387579</v>
      </c>
      <c r="AB32" s="5">
        <v>2.9491666666666667</v>
      </c>
      <c r="AD32" s="2">
        <v>42</v>
      </c>
      <c r="AE32" s="3">
        <v>0.99973526626018183</v>
      </c>
      <c r="AF32">
        <f t="shared" si="11"/>
        <v>1.0809059492309903</v>
      </c>
      <c r="AG32" s="1">
        <f t="shared" si="12"/>
        <v>-0.2496904971067142</v>
      </c>
      <c r="AH32" s="1">
        <f t="shared" si="13"/>
        <v>0.75004476915346763</v>
      </c>
      <c r="AI32" s="5">
        <v>2.9491666666666667</v>
      </c>
      <c r="AK32" s="2">
        <v>42</v>
      </c>
      <c r="AL32" s="3">
        <v>0.99973526626018183</v>
      </c>
      <c r="AM32">
        <f t="shared" si="14"/>
        <v>1.0975081097193207</v>
      </c>
      <c r="AN32" s="1">
        <f t="shared" si="15"/>
        <v>-0.1081581187887074</v>
      </c>
      <c r="AO32" s="1">
        <f t="shared" si="16"/>
        <v>0.89157714747147443</v>
      </c>
      <c r="AP32" s="5">
        <v>2.9491666666666667</v>
      </c>
      <c r="AS32" s="2">
        <v>42</v>
      </c>
      <c r="AT32" s="3">
        <f t="shared" si="17"/>
        <v>0.76813145626018176</v>
      </c>
      <c r="AU32">
        <f t="shared" si="18"/>
        <v>0.81643811490185236</v>
      </c>
      <c r="AV32" s="1">
        <f t="shared" si="19"/>
        <v>-2.1529718783923957E-2</v>
      </c>
      <c r="AW32" s="1">
        <f t="shared" si="20"/>
        <v>0.7466017374762578</v>
      </c>
      <c r="AX32" s="5">
        <v>2.9491666666666667</v>
      </c>
      <c r="AZ32" s="2">
        <v>42</v>
      </c>
      <c r="BA32" s="3">
        <f t="shared" si="0"/>
        <v>0.75338623626018197</v>
      </c>
      <c r="BB32">
        <f t="shared" si="21"/>
        <v>0.80664062623892296</v>
      </c>
      <c r="BC32" s="1">
        <f t="shared" si="22"/>
        <v>-2.4693447266417978E-2</v>
      </c>
      <c r="BD32" s="1">
        <f t="shared" si="23"/>
        <v>0.728692788993764</v>
      </c>
      <c r="BE32" s="5">
        <v>2.9491666666666667</v>
      </c>
      <c r="BG32" s="2">
        <v>42</v>
      </c>
      <c r="BH32" s="3">
        <f t="shared" si="1"/>
        <v>0.899178676260182</v>
      </c>
      <c r="BI32">
        <f t="shared" si="24"/>
        <v>0.9388061871568788</v>
      </c>
      <c r="BJ32" s="1">
        <f t="shared" si="25"/>
        <v>-3.3738635088430002E-2</v>
      </c>
      <c r="BK32" s="1">
        <f t="shared" si="26"/>
        <v>0.86544004117175199</v>
      </c>
      <c r="BL32" s="5">
        <v>2.9491666666666667</v>
      </c>
      <c r="BM32" s="70"/>
      <c r="BN32" s="8">
        <v>1982</v>
      </c>
      <c r="BO32" s="2">
        <v>72.25</v>
      </c>
      <c r="BP32" s="3">
        <f t="shared" si="27"/>
        <v>0.7381890715387579</v>
      </c>
      <c r="BQ32">
        <v>0.80538869999999996</v>
      </c>
      <c r="BR32" s="1">
        <f t="shared" si="28"/>
        <v>-4.7613759999999949E-2</v>
      </c>
      <c r="BS32" s="1">
        <f t="shared" si="29"/>
        <v>0.69057531153875795</v>
      </c>
      <c r="BT32" s="5">
        <v>2.9491666666666667</v>
      </c>
      <c r="BU32" s="8">
        <v>1982</v>
      </c>
      <c r="BV32" s="2">
        <v>72.25</v>
      </c>
      <c r="BW32" s="3">
        <f t="shared" si="30"/>
        <v>0.75004476915346763</v>
      </c>
      <c r="BX32">
        <v>0.81728204999999998</v>
      </c>
      <c r="BY32" s="1">
        <f t="shared" si="31"/>
        <v>-4.2359480000000005E-2</v>
      </c>
      <c r="BZ32" s="1">
        <f t="shared" si="32"/>
        <v>0.70768528915346762</v>
      </c>
      <c r="CA32" s="5">
        <v>2.9491666666666667</v>
      </c>
      <c r="CB32" s="8">
        <v>1982</v>
      </c>
      <c r="CC32" s="2">
        <v>72.25</v>
      </c>
      <c r="CD32" s="3">
        <f t="shared" si="33"/>
        <v>0.89157714747147443</v>
      </c>
      <c r="CE32">
        <v>0.94009545999999999</v>
      </c>
      <c r="CF32" s="1">
        <f t="shared" si="34"/>
        <v>-4.1095169999999959E-2</v>
      </c>
      <c r="CG32" s="1">
        <f t="shared" si="35"/>
        <v>0.85048197747147447</v>
      </c>
      <c r="CH32" s="5">
        <v>2.9491666666666667</v>
      </c>
      <c r="CK32" s="8">
        <v>1982</v>
      </c>
      <c r="CL32" s="5">
        <v>2.9491666666666667</v>
      </c>
      <c r="CM32" s="3">
        <v>0.99973526626018183</v>
      </c>
      <c r="CN32" s="1">
        <f t="shared" si="36"/>
        <v>0.76813145626018176</v>
      </c>
      <c r="CO32" s="34">
        <f t="shared" si="37"/>
        <v>0.7381890715387579</v>
      </c>
      <c r="CP32" s="15">
        <f t="shared" si="38"/>
        <v>0.69057531153875795</v>
      </c>
    </row>
    <row r="33" spans="1:94" x14ac:dyDescent="0.35">
      <c r="A33" s="2">
        <v>63.580000000000005</v>
      </c>
      <c r="B33" s="3">
        <v>1.0408030541301303</v>
      </c>
      <c r="C33">
        <v>1.08593111</v>
      </c>
      <c r="D33" s="1">
        <f t="shared" si="2"/>
        <v>-0.27183765999999998</v>
      </c>
      <c r="E33" s="1">
        <f t="shared" si="3"/>
        <v>0.76896539413013032</v>
      </c>
      <c r="F33" s="5">
        <v>3.2958333333333329</v>
      </c>
      <c r="G33" s="7"/>
      <c r="H33" s="2">
        <v>63.580000000000005</v>
      </c>
      <c r="I33" s="3">
        <v>1.0408030541301303</v>
      </c>
      <c r="J33">
        <v>1.0901019199999999</v>
      </c>
      <c r="K33" s="1">
        <f t="shared" si="4"/>
        <v>-0.28522295999999991</v>
      </c>
      <c r="L33" s="1">
        <f t="shared" si="5"/>
        <v>0.75558009413013039</v>
      </c>
      <c r="M33" s="5">
        <v>3.2958333333333329</v>
      </c>
      <c r="N33" s="7"/>
      <c r="O33" s="2">
        <v>63.580000000000005</v>
      </c>
      <c r="P33" s="3">
        <v>1.0408030541301303</v>
      </c>
      <c r="Q33">
        <v>1.0901019199999999</v>
      </c>
      <c r="R33" s="1">
        <f t="shared" si="6"/>
        <v>-0.13943051999999989</v>
      </c>
      <c r="S33" s="1">
        <f t="shared" si="7"/>
        <v>0.90137253413013041</v>
      </c>
      <c r="T33" s="5">
        <v>3.2958333333333329</v>
      </c>
      <c r="U33" s="70"/>
      <c r="V33" s="7"/>
      <c r="W33" s="2">
        <v>41</v>
      </c>
      <c r="X33" s="3">
        <v>1.0408030541301303</v>
      </c>
      <c r="Y33">
        <f t="shared" si="8"/>
        <v>1.0759048139187402</v>
      </c>
      <c r="Z33" s="1">
        <f t="shared" si="9"/>
        <v>-0.25407344630081186</v>
      </c>
      <c r="AA33" s="1">
        <f t="shared" si="10"/>
        <v>0.78672960782931844</v>
      </c>
      <c r="AB33" s="5">
        <v>3.2958333333333329</v>
      </c>
      <c r="AD33" s="2">
        <v>41</v>
      </c>
      <c r="AE33" s="3">
        <v>1.0408030541301303</v>
      </c>
      <c r="AF33">
        <f t="shared" si="11"/>
        <v>1.0731031211964053</v>
      </c>
      <c r="AG33" s="1">
        <f t="shared" si="12"/>
        <v>-0.24188766907212922</v>
      </c>
      <c r="AH33" s="1">
        <f t="shared" si="13"/>
        <v>0.79891538505800108</v>
      </c>
      <c r="AI33" s="5">
        <v>3.2958333333333329</v>
      </c>
      <c r="AK33" s="2">
        <v>41</v>
      </c>
      <c r="AL33" s="3">
        <v>1.0408030541301303</v>
      </c>
      <c r="AM33">
        <f t="shared" si="14"/>
        <v>1.091145867437632</v>
      </c>
      <c r="AN33" s="1">
        <f t="shared" si="15"/>
        <v>-0.10179587650701871</v>
      </c>
      <c r="AO33" s="1">
        <f t="shared" si="16"/>
        <v>0.93900717762311159</v>
      </c>
      <c r="AP33" s="5">
        <v>3.2958333333333329</v>
      </c>
      <c r="AS33" s="2">
        <v>41</v>
      </c>
      <c r="AT33" s="3">
        <f t="shared" si="17"/>
        <v>0.76896539413013032</v>
      </c>
      <c r="AU33">
        <f t="shared" si="18"/>
        <v>0.81582298007945453</v>
      </c>
      <c r="AV33" s="1">
        <f t="shared" si="19"/>
        <v>-2.0914583961526123E-2</v>
      </c>
      <c r="AW33" s="1">
        <f t="shared" si="20"/>
        <v>0.7480508101686042</v>
      </c>
      <c r="AX33" s="5">
        <v>3.2958333333333329</v>
      </c>
      <c r="AZ33" s="2">
        <v>41</v>
      </c>
      <c r="BA33" s="3">
        <f t="shared" si="0"/>
        <v>0.75558009413013039</v>
      </c>
      <c r="BB33">
        <f t="shared" si="21"/>
        <v>0.80586895601184738</v>
      </c>
      <c r="BC33" s="1">
        <f t="shared" si="22"/>
        <v>-2.3921777039342396E-2</v>
      </c>
      <c r="BD33" s="1">
        <f t="shared" si="23"/>
        <v>0.73165831709078799</v>
      </c>
      <c r="BE33" s="5">
        <v>3.2958333333333329</v>
      </c>
      <c r="BG33" s="2">
        <v>41</v>
      </c>
      <c r="BH33" s="3">
        <f t="shared" si="1"/>
        <v>0.90137253413013041</v>
      </c>
      <c r="BI33">
        <f t="shared" si="24"/>
        <v>0.93682156156344176</v>
      </c>
      <c r="BJ33" s="1">
        <f t="shared" si="25"/>
        <v>-3.1754009494992963E-2</v>
      </c>
      <c r="BK33" s="1">
        <f t="shared" si="26"/>
        <v>0.86961852463513745</v>
      </c>
      <c r="BL33" s="5">
        <v>3.2958333333333329</v>
      </c>
      <c r="BM33" s="70"/>
      <c r="BN33" s="8">
        <v>1981</v>
      </c>
      <c r="BO33" s="2">
        <v>63.580000000000005</v>
      </c>
      <c r="BP33" s="3">
        <f t="shared" si="27"/>
        <v>0.78672960782931844</v>
      </c>
      <c r="BQ33">
        <v>0.81779544999999998</v>
      </c>
      <c r="BR33" s="1">
        <f t="shared" si="28"/>
        <v>-6.0020509999999971E-2</v>
      </c>
      <c r="BS33" s="1">
        <f t="shared" si="29"/>
        <v>0.72670909782931847</v>
      </c>
      <c r="BT33" s="5">
        <v>3.2958333333333329</v>
      </c>
      <c r="BU33" s="8">
        <v>1981</v>
      </c>
      <c r="BV33" s="2">
        <v>63.580000000000005</v>
      </c>
      <c r="BW33" s="3">
        <f t="shared" si="30"/>
        <v>0.79891538505800108</v>
      </c>
      <c r="BX33">
        <v>0.82898402999999998</v>
      </c>
      <c r="BY33" s="1">
        <f t="shared" si="31"/>
        <v>-5.4061460000000006E-2</v>
      </c>
      <c r="BZ33" s="1">
        <f t="shared" si="32"/>
        <v>0.74485392505800108</v>
      </c>
      <c r="CA33" s="5">
        <v>3.2958333333333329</v>
      </c>
      <c r="CB33" s="8">
        <v>1981</v>
      </c>
      <c r="CC33" s="2">
        <v>63.580000000000005</v>
      </c>
      <c r="CD33" s="3">
        <f t="shared" si="33"/>
        <v>0.93900717762311159</v>
      </c>
      <c r="CE33">
        <v>0.95954861999999996</v>
      </c>
      <c r="CF33" s="1">
        <f t="shared" si="34"/>
        <v>-6.0548329999999928E-2</v>
      </c>
      <c r="CG33" s="1">
        <f t="shared" si="35"/>
        <v>0.87845884762311166</v>
      </c>
      <c r="CH33" s="5">
        <v>3.2958333333333329</v>
      </c>
      <c r="CK33" s="8">
        <v>1981</v>
      </c>
      <c r="CL33" s="5">
        <v>3.2958333333333329</v>
      </c>
      <c r="CM33" s="3">
        <v>1.0408030541301303</v>
      </c>
      <c r="CN33" s="1">
        <f t="shared" si="36"/>
        <v>0.76896539413013032</v>
      </c>
      <c r="CO33" s="34">
        <f t="shared" si="37"/>
        <v>0.78672960782931844</v>
      </c>
      <c r="CP33" s="15">
        <f t="shared" si="38"/>
        <v>0.72670909782931847</v>
      </c>
    </row>
    <row r="34" spans="1:94" x14ac:dyDescent="0.35">
      <c r="A34" s="2">
        <v>88.14500000000001</v>
      </c>
      <c r="B34" s="3">
        <v>1.0820642046868587</v>
      </c>
      <c r="C34">
        <v>0.98610876000000003</v>
      </c>
      <c r="D34" s="1">
        <f t="shared" si="2"/>
        <v>-0.17201531000000003</v>
      </c>
      <c r="E34" s="1">
        <f t="shared" si="3"/>
        <v>0.91004889468685868</v>
      </c>
      <c r="F34" s="5">
        <v>4.4783333333333335</v>
      </c>
      <c r="G34" s="7"/>
      <c r="H34" s="2">
        <v>88.14500000000001</v>
      </c>
      <c r="I34" s="3">
        <v>1.0820642046868587</v>
      </c>
      <c r="J34">
        <v>0.99199937000000005</v>
      </c>
      <c r="K34" s="1">
        <f t="shared" si="4"/>
        <v>-0.18712041000000001</v>
      </c>
      <c r="L34" s="1">
        <f t="shared" si="5"/>
        <v>0.8949437946868587</v>
      </c>
      <c r="M34" s="5">
        <v>4.4783333333333335</v>
      </c>
      <c r="N34" s="7"/>
      <c r="O34" s="2">
        <v>88.14500000000001</v>
      </c>
      <c r="P34" s="3">
        <v>1.0820642046868587</v>
      </c>
      <c r="Q34">
        <v>0.99199937000000005</v>
      </c>
      <c r="R34" s="1">
        <f t="shared" si="6"/>
        <v>-4.1327969999999992E-2</v>
      </c>
      <c r="S34" s="1">
        <f t="shared" si="7"/>
        <v>1.0407362346868587</v>
      </c>
      <c r="T34" s="5">
        <v>4.4783333333333335</v>
      </c>
      <c r="U34" s="70"/>
      <c r="V34" s="7"/>
      <c r="W34" s="2">
        <v>40</v>
      </c>
      <c r="X34" s="3">
        <v>1.0820642046868587</v>
      </c>
      <c r="Y34">
        <f t="shared" si="8"/>
        <v>1.0684320654981279</v>
      </c>
      <c r="Z34" s="1">
        <f t="shared" si="9"/>
        <v>-0.24660069788019956</v>
      </c>
      <c r="AA34" s="1">
        <f t="shared" si="10"/>
        <v>0.83546350680665915</v>
      </c>
      <c r="AB34" s="5">
        <v>4.4783333333333335</v>
      </c>
      <c r="AD34" s="2">
        <v>40</v>
      </c>
      <c r="AE34" s="3">
        <v>1.0820642046868587</v>
      </c>
      <c r="AF34">
        <f t="shared" si="11"/>
        <v>1.0653002931618205</v>
      </c>
      <c r="AG34" s="1">
        <f t="shared" si="12"/>
        <v>-0.23408484103754446</v>
      </c>
      <c r="AH34" s="1">
        <f t="shared" si="13"/>
        <v>0.84797936364931426</v>
      </c>
      <c r="AI34" s="5">
        <v>4.4783333333333335</v>
      </c>
      <c r="AK34" s="2">
        <v>40</v>
      </c>
      <c r="AL34" s="3">
        <v>1.0820642046868587</v>
      </c>
      <c r="AM34">
        <f t="shared" si="14"/>
        <v>1.0847836251559435</v>
      </c>
      <c r="AN34" s="1">
        <f t="shared" si="15"/>
        <v>-9.5433634225330244E-2</v>
      </c>
      <c r="AO34" s="1">
        <f t="shared" si="16"/>
        <v>0.98663057046152847</v>
      </c>
      <c r="AP34" s="5">
        <v>4.4783333333333335</v>
      </c>
      <c r="AS34" s="2">
        <v>40</v>
      </c>
      <c r="AT34" s="3">
        <f t="shared" si="17"/>
        <v>0.91004889468685868</v>
      </c>
      <c r="AU34">
        <f t="shared" si="18"/>
        <v>0.8152078452570567</v>
      </c>
      <c r="AV34" s="1">
        <f t="shared" si="19"/>
        <v>-2.0299449139128289E-2</v>
      </c>
      <c r="AW34" s="1">
        <f t="shared" si="20"/>
        <v>0.88974944554773039</v>
      </c>
      <c r="AX34" s="5">
        <v>4.4783333333333335</v>
      </c>
      <c r="AZ34" s="2">
        <v>40</v>
      </c>
      <c r="BA34" s="3">
        <f t="shared" si="0"/>
        <v>0.8949437946868587</v>
      </c>
      <c r="BB34">
        <f t="shared" si="21"/>
        <v>0.80509728578477191</v>
      </c>
      <c r="BC34" s="1">
        <f t="shared" si="22"/>
        <v>-2.3150106812266924E-2</v>
      </c>
      <c r="BD34" s="1">
        <f t="shared" si="23"/>
        <v>0.87179368787459177</v>
      </c>
      <c r="BE34" s="5">
        <v>4.4783333333333335</v>
      </c>
      <c r="BG34" s="2">
        <v>40</v>
      </c>
      <c r="BH34" s="3">
        <f t="shared" si="1"/>
        <v>1.0407362346868587</v>
      </c>
      <c r="BI34">
        <f t="shared" si="24"/>
        <v>0.93483693597000461</v>
      </c>
      <c r="BJ34" s="1">
        <f t="shared" si="25"/>
        <v>-2.9769383901555813E-2</v>
      </c>
      <c r="BK34" s="1">
        <f t="shared" si="26"/>
        <v>1.0109668507853029</v>
      </c>
      <c r="BL34" s="5">
        <v>4.4783333333333335</v>
      </c>
      <c r="BM34" s="70"/>
      <c r="BN34" s="8">
        <v>1980</v>
      </c>
      <c r="BO34" s="2">
        <v>88.14500000000001</v>
      </c>
      <c r="BP34" s="3">
        <f t="shared" si="27"/>
        <v>0.83546350680665915</v>
      </c>
      <c r="BQ34">
        <v>0.78675152000000004</v>
      </c>
      <c r="BR34" s="1">
        <f t="shared" si="28"/>
        <v>-2.897658000000003E-2</v>
      </c>
      <c r="BS34" s="1">
        <f t="shared" si="29"/>
        <v>0.80648692680665912</v>
      </c>
      <c r="BT34" s="5">
        <v>4.4783333333333335</v>
      </c>
      <c r="BU34" s="8">
        <v>1980</v>
      </c>
      <c r="BV34" s="2">
        <v>88.14500000000001</v>
      </c>
      <c r="BW34" s="3">
        <f t="shared" si="30"/>
        <v>0.84797936364931426</v>
      </c>
      <c r="BX34">
        <v>0.79983336999999999</v>
      </c>
      <c r="BY34" s="1">
        <f t="shared" si="31"/>
        <v>-2.4910800000000011E-2</v>
      </c>
      <c r="BZ34" s="1">
        <f t="shared" si="32"/>
        <v>0.82306856364931424</v>
      </c>
      <c r="CA34" s="5">
        <v>4.4783333333333335</v>
      </c>
      <c r="CB34" s="8">
        <v>1980</v>
      </c>
      <c r="CC34" s="2">
        <v>88.14500000000001</v>
      </c>
      <c r="CD34" s="3">
        <f t="shared" si="33"/>
        <v>0.98663057046152847</v>
      </c>
      <c r="CE34">
        <v>0.91295320000000002</v>
      </c>
      <c r="CF34" s="1">
        <f t="shared" si="34"/>
        <v>-1.3952909999999985E-2</v>
      </c>
      <c r="CG34" s="1">
        <f t="shared" si="35"/>
        <v>0.97267766046152848</v>
      </c>
      <c r="CH34" s="5">
        <v>4.4783333333333335</v>
      </c>
      <c r="CK34" s="8">
        <v>1980</v>
      </c>
      <c r="CL34" s="5">
        <v>4.4783333333333335</v>
      </c>
      <c r="CM34" s="3">
        <v>1.0820642046868587</v>
      </c>
      <c r="CN34" s="1">
        <f t="shared" si="36"/>
        <v>0.91004889468685868</v>
      </c>
      <c r="CO34" s="34">
        <f t="shared" si="37"/>
        <v>0.83546350680665915</v>
      </c>
      <c r="CP34" s="15">
        <f t="shared" si="38"/>
        <v>0.80648692680665912</v>
      </c>
    </row>
    <row r="35" spans="1:94" x14ac:dyDescent="0.35">
      <c r="A35" s="2">
        <v>18.785</v>
      </c>
      <c r="B35" s="3">
        <v>1.3412001383600483</v>
      </c>
      <c r="C35">
        <v>1.3489804999999999</v>
      </c>
      <c r="D35" s="1">
        <f t="shared" si="2"/>
        <v>-0.53488704999999992</v>
      </c>
      <c r="E35" s="1">
        <f t="shared" si="3"/>
        <v>0.80631308836004834</v>
      </c>
      <c r="F35" s="5">
        <v>3.2166666666666668</v>
      </c>
      <c r="G35" s="7"/>
      <c r="H35" s="2">
        <v>18.785</v>
      </c>
      <c r="I35" s="3">
        <v>1.3412001383600483</v>
      </c>
      <c r="J35">
        <v>1.3356887500000001</v>
      </c>
      <c r="K35" s="1">
        <f t="shared" si="4"/>
        <v>-0.53080979000000006</v>
      </c>
      <c r="L35" s="1">
        <f t="shared" si="5"/>
        <v>0.8103903483600482</v>
      </c>
      <c r="M35" s="5">
        <v>3.2166666666666668</v>
      </c>
      <c r="N35" s="7"/>
      <c r="O35" s="2">
        <v>18.785</v>
      </c>
      <c r="P35" s="3">
        <v>1.3412001383600483</v>
      </c>
      <c r="Q35">
        <v>1.3356887500000001</v>
      </c>
      <c r="R35" s="1">
        <f t="shared" si="6"/>
        <v>-0.38501735000000004</v>
      </c>
      <c r="S35" s="1">
        <f t="shared" si="7"/>
        <v>0.95618278836004822</v>
      </c>
      <c r="T35" s="5">
        <v>3.2166666666666668</v>
      </c>
      <c r="U35" s="70"/>
      <c r="V35" s="7"/>
      <c r="W35" s="2">
        <v>39</v>
      </c>
      <c r="X35" s="3">
        <v>1.3412001383600483</v>
      </c>
      <c r="Y35">
        <f t="shared" si="8"/>
        <v>1.0609593170775158</v>
      </c>
      <c r="Z35" s="1">
        <f t="shared" si="9"/>
        <v>-0.23912794945958749</v>
      </c>
      <c r="AA35" s="1">
        <f t="shared" si="10"/>
        <v>1.1020721889004608</v>
      </c>
      <c r="AB35" s="5">
        <v>3.2166666666666668</v>
      </c>
      <c r="AD35" s="2">
        <v>39</v>
      </c>
      <c r="AE35" s="3">
        <v>1.3412001383600483</v>
      </c>
      <c r="AF35">
        <f t="shared" si="11"/>
        <v>1.0574974651272357</v>
      </c>
      <c r="AG35" s="1">
        <f t="shared" si="12"/>
        <v>-0.22628201300295969</v>
      </c>
      <c r="AH35" s="1">
        <f t="shared" si="13"/>
        <v>1.1149181253570886</v>
      </c>
      <c r="AI35" s="5">
        <v>3.2166666666666668</v>
      </c>
      <c r="AK35" s="2">
        <v>39</v>
      </c>
      <c r="AL35" s="3">
        <v>1.3412001383600483</v>
      </c>
      <c r="AM35">
        <f t="shared" si="14"/>
        <v>1.0784213828742548</v>
      </c>
      <c r="AN35" s="1">
        <f t="shared" si="15"/>
        <v>-8.9071391943641554E-2</v>
      </c>
      <c r="AO35" s="1">
        <f t="shared" si="16"/>
        <v>1.2521287464164068</v>
      </c>
      <c r="AP35" s="5">
        <v>3.2166666666666668</v>
      </c>
      <c r="AS35" s="2">
        <v>39</v>
      </c>
      <c r="AT35" s="3">
        <f t="shared" si="17"/>
        <v>0.80631308836004834</v>
      </c>
      <c r="AU35">
        <f t="shared" si="18"/>
        <v>0.81459271043465886</v>
      </c>
      <c r="AV35" s="1">
        <f t="shared" si="19"/>
        <v>-1.9684314316730456E-2</v>
      </c>
      <c r="AW35" s="1">
        <f t="shared" si="20"/>
        <v>0.78662877404331788</v>
      </c>
      <c r="AX35" s="5">
        <v>3.2166666666666668</v>
      </c>
      <c r="AZ35" s="2">
        <v>39</v>
      </c>
      <c r="BA35" s="3">
        <f t="shared" si="0"/>
        <v>0.8103903483600482</v>
      </c>
      <c r="BB35">
        <f t="shared" si="21"/>
        <v>0.80432561555769633</v>
      </c>
      <c r="BC35" s="1">
        <f t="shared" si="22"/>
        <v>-2.2378436585191341E-2</v>
      </c>
      <c r="BD35" s="1">
        <f t="shared" si="23"/>
        <v>0.78801191177485685</v>
      </c>
      <c r="BE35" s="5">
        <v>3.2166666666666668</v>
      </c>
      <c r="BG35" s="2">
        <v>39</v>
      </c>
      <c r="BH35" s="3">
        <f t="shared" si="1"/>
        <v>0.95618278836004822</v>
      </c>
      <c r="BI35">
        <f t="shared" si="24"/>
        <v>0.93285231037656757</v>
      </c>
      <c r="BJ35" s="1">
        <f t="shared" si="25"/>
        <v>-2.7784758308118773E-2</v>
      </c>
      <c r="BK35" s="1">
        <f t="shared" si="26"/>
        <v>0.92839803005192945</v>
      </c>
      <c r="BL35" s="5">
        <v>3.2166666666666668</v>
      </c>
      <c r="BM35" s="70"/>
      <c r="BN35" s="8">
        <v>1979</v>
      </c>
      <c r="BO35" s="2">
        <v>18.785</v>
      </c>
      <c r="BP35" s="3">
        <f t="shared" si="27"/>
        <v>1.1020721889004608</v>
      </c>
      <c r="BQ35">
        <v>0.89932478999999999</v>
      </c>
      <c r="BR35" s="1">
        <f t="shared" si="28"/>
        <v>-0.14154984999999998</v>
      </c>
      <c r="BS35" s="1">
        <f t="shared" si="29"/>
        <v>0.96052233890046079</v>
      </c>
      <c r="BT35" s="5">
        <v>3.2166666666666668</v>
      </c>
      <c r="BU35" s="8">
        <v>1979</v>
      </c>
      <c r="BV35" s="2">
        <v>18.785</v>
      </c>
      <c r="BW35" s="3">
        <f t="shared" si="30"/>
        <v>1.1149181253570886</v>
      </c>
      <c r="BX35">
        <v>0.90632449000000004</v>
      </c>
      <c r="BY35" s="1">
        <f t="shared" si="31"/>
        <v>-0.13140192000000006</v>
      </c>
      <c r="BZ35" s="1">
        <f t="shared" si="32"/>
        <v>0.9835162053570885</v>
      </c>
      <c r="CA35" s="5">
        <v>3.2166666666666668</v>
      </c>
      <c r="CB35" s="8">
        <v>1979</v>
      </c>
      <c r="CC35" s="2">
        <v>18.785</v>
      </c>
      <c r="CD35" s="3">
        <f t="shared" si="33"/>
        <v>1.2521287464164068</v>
      </c>
      <c r="CE35">
        <v>1.14946313</v>
      </c>
      <c r="CF35" s="1">
        <f t="shared" si="34"/>
        <v>-0.25046283999999996</v>
      </c>
      <c r="CG35" s="1">
        <f t="shared" si="35"/>
        <v>1.0016659064164068</v>
      </c>
      <c r="CH35" s="5">
        <v>3.2166666666666668</v>
      </c>
      <c r="CK35" s="8">
        <v>1979</v>
      </c>
      <c r="CL35" s="5">
        <v>3.2166666666666668</v>
      </c>
      <c r="CM35" s="3">
        <v>1.3412001383600483</v>
      </c>
      <c r="CN35" s="1">
        <f t="shared" si="36"/>
        <v>0.80631308836004834</v>
      </c>
      <c r="CO35" s="34">
        <f t="shared" si="37"/>
        <v>1.1020721889004608</v>
      </c>
      <c r="CP35" s="15">
        <f t="shared" si="38"/>
        <v>0.96052233890046079</v>
      </c>
    </row>
    <row r="36" spans="1:94" x14ac:dyDescent="0.35">
      <c r="A36" s="2">
        <v>54.910000000000004</v>
      </c>
      <c r="B36" s="3">
        <v>1.1165328363284626</v>
      </c>
      <c r="C36">
        <v>1.13103285</v>
      </c>
      <c r="D36" s="1">
        <f t="shared" si="2"/>
        <v>-0.31693939999999998</v>
      </c>
      <c r="E36" s="1">
        <f t="shared" si="3"/>
        <v>0.79959343632846258</v>
      </c>
      <c r="F36" s="5">
        <v>3.6391666666666667</v>
      </c>
      <c r="G36" s="7"/>
      <c r="H36" s="2">
        <v>54.910000000000004</v>
      </c>
      <c r="I36" s="3">
        <v>1.1165328363284626</v>
      </c>
      <c r="J36">
        <v>1.1330268100000001</v>
      </c>
      <c r="K36" s="1">
        <f t="shared" si="4"/>
        <v>-0.32814785000000002</v>
      </c>
      <c r="L36" s="1">
        <f t="shared" si="5"/>
        <v>0.78838498632846254</v>
      </c>
      <c r="M36" s="5">
        <v>3.6391666666666667</v>
      </c>
      <c r="N36" s="7"/>
      <c r="O36" s="2">
        <v>54.910000000000004</v>
      </c>
      <c r="P36" s="3">
        <v>1.1165328363284626</v>
      </c>
      <c r="Q36">
        <v>1.1330268100000001</v>
      </c>
      <c r="R36" s="1">
        <f t="shared" si="6"/>
        <v>-0.18235541</v>
      </c>
      <c r="S36" s="1">
        <f t="shared" si="7"/>
        <v>0.93417742632846257</v>
      </c>
      <c r="T36" s="5">
        <v>3.6391666666666667</v>
      </c>
      <c r="U36" s="70"/>
      <c r="V36" s="7"/>
      <c r="W36" s="2">
        <v>38</v>
      </c>
      <c r="X36" s="3">
        <v>1.1165328363284626</v>
      </c>
      <c r="Y36">
        <f t="shared" si="8"/>
        <v>1.0534865686569037</v>
      </c>
      <c r="Z36" s="1">
        <f t="shared" si="9"/>
        <v>-0.23165520103897541</v>
      </c>
      <c r="AA36" s="1">
        <f t="shared" si="10"/>
        <v>0.88487763528948715</v>
      </c>
      <c r="AB36" s="5">
        <v>3.6391666666666667</v>
      </c>
      <c r="AD36" s="2">
        <v>38</v>
      </c>
      <c r="AE36" s="3">
        <v>1.1165328363284626</v>
      </c>
      <c r="AF36">
        <f t="shared" si="11"/>
        <v>1.0496946370926508</v>
      </c>
      <c r="AG36" s="1">
        <f t="shared" si="12"/>
        <v>-0.21847918496837471</v>
      </c>
      <c r="AH36" s="1">
        <f t="shared" si="13"/>
        <v>0.89805365136008786</v>
      </c>
      <c r="AI36" s="5">
        <v>3.6391666666666667</v>
      </c>
      <c r="AK36" s="2">
        <v>38</v>
      </c>
      <c r="AL36" s="3">
        <v>1.1165328363284626</v>
      </c>
      <c r="AM36">
        <f t="shared" si="14"/>
        <v>1.0720591405925661</v>
      </c>
      <c r="AN36" s="1">
        <f t="shared" si="15"/>
        <v>-8.2709149661952863E-2</v>
      </c>
      <c r="AO36" s="1">
        <f t="shared" si="16"/>
        <v>1.0338236866665098</v>
      </c>
      <c r="AP36" s="5">
        <v>3.6391666666666667</v>
      </c>
      <c r="AS36" s="2">
        <v>38</v>
      </c>
      <c r="AT36" s="3">
        <f t="shared" si="17"/>
        <v>0.79959343632846258</v>
      </c>
      <c r="AU36">
        <f t="shared" si="18"/>
        <v>0.81397757561226103</v>
      </c>
      <c r="AV36" s="1">
        <f t="shared" si="19"/>
        <v>-1.9069179494332622E-2</v>
      </c>
      <c r="AW36" s="1">
        <f t="shared" si="20"/>
        <v>0.78052425683412996</v>
      </c>
      <c r="AX36" s="5">
        <v>3.6391666666666667</v>
      </c>
      <c r="AZ36" s="2">
        <v>38</v>
      </c>
      <c r="BA36" s="3">
        <f t="shared" ref="BA36:BA64" si="39">L36</f>
        <v>0.78838498632846254</v>
      </c>
      <c r="BB36">
        <f t="shared" si="21"/>
        <v>0.80355394533062074</v>
      </c>
      <c r="BC36" s="1">
        <f t="shared" si="22"/>
        <v>-2.1606766358115759E-2</v>
      </c>
      <c r="BD36" s="1">
        <f t="shared" si="23"/>
        <v>0.76677821997034679</v>
      </c>
      <c r="BE36" s="5">
        <v>3.6391666666666667</v>
      </c>
      <c r="BG36" s="2">
        <v>38</v>
      </c>
      <c r="BH36" s="3">
        <f t="shared" si="1"/>
        <v>0.93417742632846257</v>
      </c>
      <c r="BI36">
        <f t="shared" si="24"/>
        <v>0.93086768478313053</v>
      </c>
      <c r="BJ36" s="1">
        <f t="shared" si="25"/>
        <v>-2.5800132714681734E-2</v>
      </c>
      <c r="BK36" s="1">
        <f t="shared" si="26"/>
        <v>0.90837729361378083</v>
      </c>
      <c r="BL36" s="5">
        <v>3.6391666666666667</v>
      </c>
      <c r="BM36" s="70"/>
      <c r="BN36" s="8">
        <v>1978</v>
      </c>
      <c r="BO36" s="2">
        <v>54.910000000000004</v>
      </c>
      <c r="BP36" s="3">
        <f t="shared" si="27"/>
        <v>0.88487763528948715</v>
      </c>
      <c r="BQ36">
        <v>0.83158772999999997</v>
      </c>
      <c r="BR36" s="1">
        <f t="shared" si="28"/>
        <v>-7.3812789999999961E-2</v>
      </c>
      <c r="BS36" s="1">
        <f t="shared" si="29"/>
        <v>0.81106484528948719</v>
      </c>
      <c r="BT36" s="5">
        <v>3.6391666666666667</v>
      </c>
      <c r="BU36" s="8">
        <v>1978</v>
      </c>
      <c r="BV36" s="2">
        <v>54.910000000000004</v>
      </c>
      <c r="BW36" s="3">
        <f t="shared" si="30"/>
        <v>0.89805365136008786</v>
      </c>
      <c r="BX36">
        <v>0.84202705</v>
      </c>
      <c r="BY36" s="1">
        <f t="shared" si="31"/>
        <v>-6.7104480000000022E-2</v>
      </c>
      <c r="BZ36" s="1">
        <f t="shared" si="32"/>
        <v>0.83094917136008783</v>
      </c>
      <c r="CA36" s="5">
        <v>3.6391666666666667</v>
      </c>
      <c r="CB36" s="8">
        <v>1978</v>
      </c>
      <c r="CC36" s="2">
        <v>54.910000000000004</v>
      </c>
      <c r="CD36" s="3">
        <f t="shared" si="33"/>
        <v>1.0338236866665098</v>
      </c>
      <c r="CE36">
        <v>0.98099241000000004</v>
      </c>
      <c r="CF36" s="1">
        <f t="shared" si="34"/>
        <v>-8.1992120000000002E-2</v>
      </c>
      <c r="CG36" s="1">
        <f t="shared" si="35"/>
        <v>0.95183156666650981</v>
      </c>
      <c r="CH36" s="5">
        <v>3.6391666666666667</v>
      </c>
      <c r="CK36" s="8">
        <v>1978</v>
      </c>
      <c r="CL36" s="5">
        <v>3.6391666666666667</v>
      </c>
      <c r="CM36" s="3">
        <v>1.1165328363284626</v>
      </c>
      <c r="CN36" s="1">
        <f t="shared" si="36"/>
        <v>0.79959343632846258</v>
      </c>
      <c r="CO36" s="34">
        <f t="shared" si="37"/>
        <v>0.88487763528948715</v>
      </c>
      <c r="CP36" s="15">
        <f t="shared" si="38"/>
        <v>0.81106484528948719</v>
      </c>
    </row>
    <row r="37" spans="1:94" x14ac:dyDescent="0.35">
      <c r="A37" s="2">
        <v>50.575000000000003</v>
      </c>
      <c r="B37" s="3">
        <v>1.0990609864081446</v>
      </c>
      <c r="C37">
        <v>1.15524486</v>
      </c>
      <c r="D37" s="1">
        <f t="shared" si="2"/>
        <v>-0.34115141000000004</v>
      </c>
      <c r="E37" s="1">
        <f t="shared" si="3"/>
        <v>0.7579095764081446</v>
      </c>
      <c r="F37" s="5">
        <v>3.5991666666666666</v>
      </c>
      <c r="G37" s="7"/>
      <c r="H37" s="2">
        <v>50.575000000000003</v>
      </c>
      <c r="I37" s="3">
        <v>1.0990609864081446</v>
      </c>
      <c r="J37">
        <v>1.1558214099999999</v>
      </c>
      <c r="K37" s="1">
        <f t="shared" si="4"/>
        <v>-0.35094244999999991</v>
      </c>
      <c r="L37" s="1">
        <f t="shared" si="5"/>
        <v>0.74811853640814474</v>
      </c>
      <c r="M37" s="5">
        <v>3.5991666666666666</v>
      </c>
      <c r="N37" s="7"/>
      <c r="O37" s="2">
        <v>50.575000000000003</v>
      </c>
      <c r="P37" s="3">
        <v>1.0990609864081446</v>
      </c>
      <c r="Q37">
        <v>1.1558214099999999</v>
      </c>
      <c r="R37" s="1">
        <f t="shared" si="6"/>
        <v>-0.20515000999999988</v>
      </c>
      <c r="S37" s="1">
        <f t="shared" si="7"/>
        <v>0.89391097640814476</v>
      </c>
      <c r="T37" s="5">
        <v>3.5991666666666666</v>
      </c>
      <c r="U37" s="70"/>
      <c r="V37" s="7"/>
      <c r="W37" s="2">
        <v>37</v>
      </c>
      <c r="X37" s="3">
        <v>1.0990609864081446</v>
      </c>
      <c r="Y37">
        <f t="shared" si="8"/>
        <v>1.0460138202362916</v>
      </c>
      <c r="Z37" s="1">
        <f t="shared" si="9"/>
        <v>-0.22418245261836334</v>
      </c>
      <c r="AA37" s="1">
        <f t="shared" si="10"/>
        <v>0.87487853378978131</v>
      </c>
      <c r="AB37" s="5">
        <v>3.5991666666666666</v>
      </c>
      <c r="AD37" s="2">
        <v>37</v>
      </c>
      <c r="AE37" s="3">
        <v>1.0990609864081446</v>
      </c>
      <c r="AF37">
        <f t="shared" si="11"/>
        <v>1.041891809058066</v>
      </c>
      <c r="AG37" s="1">
        <f t="shared" si="12"/>
        <v>-0.21067635693378994</v>
      </c>
      <c r="AH37" s="1">
        <f t="shared" si="13"/>
        <v>0.8883846294743547</v>
      </c>
      <c r="AI37" s="5">
        <v>3.5991666666666666</v>
      </c>
      <c r="AK37" s="2">
        <v>37</v>
      </c>
      <c r="AL37" s="3">
        <v>1.0990609864081446</v>
      </c>
      <c r="AM37">
        <f t="shared" si="14"/>
        <v>1.0656968983108774</v>
      </c>
      <c r="AN37" s="1">
        <f t="shared" si="15"/>
        <v>-7.6346907380264173E-2</v>
      </c>
      <c r="AO37" s="1">
        <f t="shared" si="16"/>
        <v>1.0227140790278804</v>
      </c>
      <c r="AP37" s="5">
        <v>3.5991666666666666</v>
      </c>
      <c r="AS37" s="2">
        <v>37</v>
      </c>
      <c r="AT37" s="3">
        <f t="shared" si="17"/>
        <v>0.7579095764081446</v>
      </c>
      <c r="AU37">
        <f t="shared" si="18"/>
        <v>0.81336244078986319</v>
      </c>
      <c r="AV37" s="1">
        <f t="shared" si="19"/>
        <v>-1.8454044671934788E-2</v>
      </c>
      <c r="AW37" s="1">
        <f t="shared" si="20"/>
        <v>0.73945553173620981</v>
      </c>
      <c r="AX37" s="5">
        <v>3.5991666666666666</v>
      </c>
      <c r="AZ37" s="2">
        <v>37</v>
      </c>
      <c r="BA37" s="3">
        <f t="shared" si="39"/>
        <v>0.74811853640814474</v>
      </c>
      <c r="BB37">
        <f t="shared" si="21"/>
        <v>0.80278227510354516</v>
      </c>
      <c r="BC37" s="1">
        <f t="shared" si="22"/>
        <v>-2.0835096131040176E-2</v>
      </c>
      <c r="BD37" s="1">
        <f t="shared" si="23"/>
        <v>0.72728344027710456</v>
      </c>
      <c r="BE37" s="5">
        <v>3.5991666666666666</v>
      </c>
      <c r="BG37" s="2">
        <v>37</v>
      </c>
      <c r="BH37" s="3">
        <f t="shared" si="1"/>
        <v>0.89391097640814476</v>
      </c>
      <c r="BI37">
        <f t="shared" si="24"/>
        <v>0.92888305918969349</v>
      </c>
      <c r="BJ37" s="1">
        <f t="shared" si="25"/>
        <v>-2.3815507121244694E-2</v>
      </c>
      <c r="BK37" s="1">
        <f t="shared" si="26"/>
        <v>0.87009546928690007</v>
      </c>
      <c r="BL37" s="5">
        <v>3.5991666666666666</v>
      </c>
      <c r="BM37" s="70"/>
      <c r="BN37" s="8">
        <v>1977</v>
      </c>
      <c r="BO37" s="2">
        <v>50.575000000000003</v>
      </c>
      <c r="BP37" s="3">
        <f t="shared" si="27"/>
        <v>0.87487853378978131</v>
      </c>
      <c r="BQ37">
        <v>0.83894705000000003</v>
      </c>
      <c r="BR37" s="1">
        <f t="shared" si="28"/>
        <v>-8.117211000000002E-2</v>
      </c>
      <c r="BS37" s="1">
        <f t="shared" si="29"/>
        <v>0.79370642378978129</v>
      </c>
      <c r="BT37" s="5">
        <v>3.5991666666666666</v>
      </c>
      <c r="BU37" s="8">
        <v>1977</v>
      </c>
      <c r="BV37" s="2">
        <v>50.575000000000003</v>
      </c>
      <c r="BW37" s="3">
        <f t="shared" si="30"/>
        <v>0.8883846294743547</v>
      </c>
      <c r="BX37">
        <v>0.84899435999999995</v>
      </c>
      <c r="BY37" s="1">
        <f t="shared" si="31"/>
        <v>-7.4071789999999971E-2</v>
      </c>
      <c r="BZ37" s="1">
        <f t="shared" si="32"/>
        <v>0.81431283947435473</v>
      </c>
      <c r="CA37" s="5">
        <v>3.5991666666666666</v>
      </c>
      <c r="CB37" s="8">
        <v>1977</v>
      </c>
      <c r="CC37" s="2">
        <v>50.575000000000003</v>
      </c>
      <c r="CD37" s="3">
        <f t="shared" si="33"/>
        <v>1.0227140790278804</v>
      </c>
      <c r="CE37">
        <v>0.99317319999999998</v>
      </c>
      <c r="CF37" s="1">
        <f t="shared" si="34"/>
        <v>-9.4172909999999943E-2</v>
      </c>
      <c r="CG37" s="1">
        <f t="shared" si="35"/>
        <v>0.92854116902788042</v>
      </c>
      <c r="CH37" s="5">
        <v>3.5991666666666666</v>
      </c>
      <c r="CK37" s="8">
        <v>1977</v>
      </c>
      <c r="CL37" s="5">
        <v>3.5991666666666666</v>
      </c>
      <c r="CM37" s="3">
        <v>1.0990609864081446</v>
      </c>
      <c r="CN37" s="1">
        <f t="shared" si="36"/>
        <v>0.7579095764081446</v>
      </c>
      <c r="CO37" s="34">
        <f t="shared" si="37"/>
        <v>0.87487853378978131</v>
      </c>
      <c r="CP37" s="15">
        <f t="shared" si="38"/>
        <v>0.79370642378978129</v>
      </c>
    </row>
    <row r="38" spans="1:94" x14ac:dyDescent="0.35">
      <c r="A38" s="2">
        <v>102.595</v>
      </c>
      <c r="B38" s="3">
        <v>1.0160968457105655</v>
      </c>
      <c r="C38">
        <v>0.94590375000000004</v>
      </c>
      <c r="D38" s="1">
        <f t="shared" si="2"/>
        <v>-0.13181030000000005</v>
      </c>
      <c r="E38" s="1">
        <f t="shared" si="3"/>
        <v>0.88428654571056542</v>
      </c>
      <c r="F38" s="5">
        <v>4.2683335000000007</v>
      </c>
      <c r="G38" s="7"/>
      <c r="H38" s="2">
        <v>102.595</v>
      </c>
      <c r="I38" s="3">
        <v>1.0160968457105655</v>
      </c>
      <c r="J38">
        <v>0.95067140000000006</v>
      </c>
      <c r="K38" s="1">
        <f t="shared" si="4"/>
        <v>-0.14579244000000002</v>
      </c>
      <c r="L38" s="1">
        <f t="shared" si="5"/>
        <v>0.87030440571056544</v>
      </c>
      <c r="M38" s="5">
        <v>4.2683335000000007</v>
      </c>
      <c r="N38" s="7"/>
      <c r="O38" s="2">
        <v>102.595</v>
      </c>
      <c r="P38" s="3">
        <v>1.0160968457105655</v>
      </c>
      <c r="Q38">
        <v>0.95067140000000006</v>
      </c>
      <c r="R38" s="1">
        <f t="shared" si="6"/>
        <v>0</v>
      </c>
      <c r="S38" s="1">
        <f t="shared" si="7"/>
        <v>1.0160968457105655</v>
      </c>
      <c r="T38" s="5">
        <v>4.2683335000000007</v>
      </c>
      <c r="U38" s="70"/>
      <c r="V38" s="7"/>
      <c r="W38" s="2">
        <v>36</v>
      </c>
      <c r="X38" s="3">
        <v>1.0160968457105655</v>
      </c>
      <c r="Y38">
        <f t="shared" si="8"/>
        <v>1.0385410718156796</v>
      </c>
      <c r="Z38" s="1">
        <f t="shared" si="9"/>
        <v>-0.21670970419775126</v>
      </c>
      <c r="AA38" s="1">
        <f t="shared" si="10"/>
        <v>0.7993871415128142</v>
      </c>
      <c r="AB38" s="5">
        <v>4.2683335000000007</v>
      </c>
      <c r="AD38" s="2">
        <v>36</v>
      </c>
      <c r="AE38" s="3">
        <v>1.0160968457105655</v>
      </c>
      <c r="AF38">
        <f t="shared" si="11"/>
        <v>1.0340889810234812</v>
      </c>
      <c r="AG38" s="1">
        <f t="shared" si="12"/>
        <v>-0.20287352889920518</v>
      </c>
      <c r="AH38" s="1">
        <f t="shared" si="13"/>
        <v>0.81322331681136029</v>
      </c>
      <c r="AI38" s="5">
        <v>4.2683335000000007</v>
      </c>
      <c r="AK38" s="2">
        <v>36</v>
      </c>
      <c r="AL38" s="3">
        <v>1.0160968457105655</v>
      </c>
      <c r="AM38">
        <f t="shared" si="14"/>
        <v>1.0593346560291887</v>
      </c>
      <c r="AN38" s="1">
        <f t="shared" si="15"/>
        <v>-6.9984665098575483E-2</v>
      </c>
      <c r="AO38" s="1">
        <f t="shared" si="16"/>
        <v>0.94611218061198998</v>
      </c>
      <c r="AP38" s="5">
        <v>4.2683335000000007</v>
      </c>
      <c r="AS38" s="2">
        <v>36</v>
      </c>
      <c r="AT38" s="3">
        <f t="shared" si="17"/>
        <v>0.88428654571056542</v>
      </c>
      <c r="AU38">
        <f t="shared" si="18"/>
        <v>0.81274730596746536</v>
      </c>
      <c r="AV38" s="1">
        <f t="shared" si="19"/>
        <v>-1.7838909849536955E-2</v>
      </c>
      <c r="AW38" s="1">
        <f t="shared" si="20"/>
        <v>0.86644763586102846</v>
      </c>
      <c r="AX38" s="5">
        <v>4.2683335000000007</v>
      </c>
      <c r="AZ38" s="2">
        <v>36</v>
      </c>
      <c r="BA38" s="3">
        <f t="shared" si="39"/>
        <v>0.87030440571056544</v>
      </c>
      <c r="BB38">
        <f t="shared" si="21"/>
        <v>0.80201060487646958</v>
      </c>
      <c r="BC38" s="1">
        <f t="shared" si="22"/>
        <v>-2.0063425903964593E-2</v>
      </c>
      <c r="BD38" s="1">
        <f t="shared" si="23"/>
        <v>0.85024097980660085</v>
      </c>
      <c r="BE38" s="5">
        <v>4.2683335000000007</v>
      </c>
      <c r="BG38" s="2">
        <v>36</v>
      </c>
      <c r="BH38" s="3">
        <f t="shared" si="1"/>
        <v>1.0160968457105655</v>
      </c>
      <c r="BI38">
        <f t="shared" si="24"/>
        <v>0.92689843359625645</v>
      </c>
      <c r="BJ38" s="1">
        <f t="shared" si="25"/>
        <v>-2.1830881527807655E-2</v>
      </c>
      <c r="BK38" s="1">
        <f t="shared" si="26"/>
        <v>0.99426596418275781</v>
      </c>
      <c r="BL38" s="5">
        <v>4.2683335000000007</v>
      </c>
      <c r="BM38" s="70"/>
      <c r="BN38" s="8">
        <v>1976</v>
      </c>
      <c r="BO38" s="2">
        <v>102.595</v>
      </c>
      <c r="BP38" s="3">
        <f t="shared" si="27"/>
        <v>0.7993871415128142</v>
      </c>
      <c r="BQ38">
        <v>0.77448645000000005</v>
      </c>
      <c r="BR38" s="1">
        <f t="shared" si="28"/>
        <v>-1.671151000000004E-2</v>
      </c>
      <c r="BS38" s="1">
        <f t="shared" si="29"/>
        <v>0.78267563151281416</v>
      </c>
      <c r="BT38" s="5">
        <v>4.2683335000000007</v>
      </c>
      <c r="BU38" s="8">
        <v>1976</v>
      </c>
      <c r="BV38" s="2">
        <v>102.595</v>
      </c>
      <c r="BW38" s="3">
        <f t="shared" si="30"/>
        <v>0.81322331681136029</v>
      </c>
      <c r="BX38">
        <v>0.78855386999999999</v>
      </c>
      <c r="BY38" s="1">
        <f t="shared" si="31"/>
        <v>-1.3631300000000013E-2</v>
      </c>
      <c r="BZ38" s="1">
        <f t="shared" si="32"/>
        <v>0.79959201681136027</v>
      </c>
      <c r="CA38" s="5">
        <v>4.2683335000000007</v>
      </c>
      <c r="CB38" s="8">
        <v>1976</v>
      </c>
      <c r="CC38" s="2">
        <v>102.595</v>
      </c>
      <c r="CD38" s="3">
        <f t="shared" si="33"/>
        <v>0.94611218061198998</v>
      </c>
      <c r="CE38">
        <v>0.89900029000000004</v>
      </c>
      <c r="CF38" s="1">
        <f t="shared" si="34"/>
        <v>0</v>
      </c>
      <c r="CG38" s="1">
        <f t="shared" si="35"/>
        <v>0.94611218061198998</v>
      </c>
      <c r="CH38" s="5">
        <v>4.2683335000000007</v>
      </c>
      <c r="CK38" s="8">
        <v>1976</v>
      </c>
      <c r="CL38" s="5">
        <v>4.2683335000000007</v>
      </c>
      <c r="CM38" s="3">
        <v>1.0160968457105655</v>
      </c>
      <c r="CN38" s="1">
        <f t="shared" si="36"/>
        <v>0.88428654571056542</v>
      </c>
      <c r="CO38" s="34">
        <f t="shared" si="37"/>
        <v>0.7993871415128142</v>
      </c>
      <c r="CP38" s="15">
        <f t="shared" si="38"/>
        <v>0.78267563151281416</v>
      </c>
    </row>
    <row r="39" spans="1:94" x14ac:dyDescent="0.35">
      <c r="A39" s="2">
        <v>46.24</v>
      </c>
      <c r="B39" s="3">
        <v>1.1313883053564668</v>
      </c>
      <c r="C39">
        <v>1.18042026</v>
      </c>
      <c r="D39" s="1">
        <f t="shared" si="2"/>
        <v>-0.36632681</v>
      </c>
      <c r="E39" s="1">
        <f t="shared" si="3"/>
        <v>0.76506149535646684</v>
      </c>
      <c r="F39" s="5">
        <v>3.5408333333333335</v>
      </c>
      <c r="G39" s="7"/>
      <c r="H39" s="2">
        <v>46.24</v>
      </c>
      <c r="I39" s="3">
        <v>1.1313883053564668</v>
      </c>
      <c r="J39">
        <v>1.17936456</v>
      </c>
      <c r="K39" s="1">
        <f t="shared" si="4"/>
        <v>-0.37448559999999997</v>
      </c>
      <c r="L39" s="1">
        <f t="shared" si="5"/>
        <v>0.75690270535646687</v>
      </c>
      <c r="M39" s="5">
        <v>3.5408333333333335</v>
      </c>
      <c r="N39" s="7"/>
      <c r="O39" s="2">
        <v>46.24</v>
      </c>
      <c r="P39" s="3">
        <v>1.1313883053564668</v>
      </c>
      <c r="Q39">
        <v>1.17936456</v>
      </c>
      <c r="R39" s="1">
        <f t="shared" si="6"/>
        <v>-0.22869315999999995</v>
      </c>
      <c r="S39" s="1">
        <f t="shared" si="7"/>
        <v>0.90269514535646689</v>
      </c>
      <c r="T39" s="5">
        <v>3.5408333333333335</v>
      </c>
      <c r="U39" s="70"/>
      <c r="V39" s="7"/>
      <c r="W39" s="2">
        <v>35</v>
      </c>
      <c r="X39" s="3">
        <v>1.1313883053564668</v>
      </c>
      <c r="Y39">
        <f t="shared" si="8"/>
        <v>1.0310683233950675</v>
      </c>
      <c r="Z39" s="1">
        <f t="shared" si="9"/>
        <v>-0.20923695577713919</v>
      </c>
      <c r="AA39" s="1">
        <f t="shared" si="10"/>
        <v>0.92215134957932765</v>
      </c>
      <c r="AB39" s="5">
        <v>3.5408333333333335</v>
      </c>
      <c r="AD39" s="2">
        <v>35</v>
      </c>
      <c r="AE39" s="3">
        <v>1.1313883053564668</v>
      </c>
      <c r="AF39">
        <f t="shared" si="11"/>
        <v>1.0262861529888965</v>
      </c>
      <c r="AG39" s="1">
        <f t="shared" si="12"/>
        <v>-0.19507070086462042</v>
      </c>
      <c r="AH39" s="1">
        <f t="shared" si="13"/>
        <v>0.93631760449184642</v>
      </c>
      <c r="AI39" s="5">
        <v>3.5408333333333335</v>
      </c>
      <c r="AK39" s="2">
        <v>35</v>
      </c>
      <c r="AL39" s="3">
        <v>1.1313883053564668</v>
      </c>
      <c r="AM39">
        <f t="shared" si="14"/>
        <v>1.0529724137475001</v>
      </c>
      <c r="AN39" s="1">
        <f t="shared" si="15"/>
        <v>-6.3622422816886792E-2</v>
      </c>
      <c r="AO39" s="1">
        <f t="shared" si="16"/>
        <v>1.0677658825395802</v>
      </c>
      <c r="AP39" s="5">
        <v>3.5408333333333335</v>
      </c>
      <c r="AS39" s="2">
        <v>35</v>
      </c>
      <c r="AT39" s="3">
        <f t="shared" si="17"/>
        <v>0.76506149535646684</v>
      </c>
      <c r="AU39">
        <f t="shared" si="18"/>
        <v>0.81213217114506753</v>
      </c>
      <c r="AV39" s="1">
        <f t="shared" si="19"/>
        <v>-1.7223775027139121E-2</v>
      </c>
      <c r="AW39" s="1">
        <f t="shared" si="20"/>
        <v>0.74783772032932772</v>
      </c>
      <c r="AX39" s="5">
        <v>3.5408333333333335</v>
      </c>
      <c r="AZ39" s="2">
        <v>35</v>
      </c>
      <c r="BA39" s="3">
        <f t="shared" si="39"/>
        <v>0.75690270535646687</v>
      </c>
      <c r="BB39">
        <f t="shared" si="21"/>
        <v>0.80123893464939411</v>
      </c>
      <c r="BC39" s="1">
        <f t="shared" si="22"/>
        <v>-1.9291755676889122E-2</v>
      </c>
      <c r="BD39" s="1">
        <f t="shared" si="23"/>
        <v>0.73761094967957774</v>
      </c>
      <c r="BE39" s="5">
        <v>3.5408333333333335</v>
      </c>
      <c r="BG39" s="2">
        <v>35</v>
      </c>
      <c r="BH39" s="3">
        <f t="shared" si="1"/>
        <v>0.90269514535646689</v>
      </c>
      <c r="BI39">
        <f t="shared" si="24"/>
        <v>0.92491380800281942</v>
      </c>
      <c r="BJ39" s="1">
        <f t="shared" si="25"/>
        <v>-1.9846255934370616E-2</v>
      </c>
      <c r="BK39" s="1">
        <f t="shared" si="26"/>
        <v>0.88284888942209627</v>
      </c>
      <c r="BL39" s="5">
        <v>3.5408333333333335</v>
      </c>
      <c r="BM39" s="70"/>
      <c r="BN39" s="8">
        <v>1975</v>
      </c>
      <c r="BO39" s="2">
        <v>46.24</v>
      </c>
      <c r="BP39" s="3">
        <f t="shared" si="27"/>
        <v>0.92215134957932765</v>
      </c>
      <c r="BQ39">
        <v>0.84658796000000003</v>
      </c>
      <c r="BR39" s="1">
        <f t="shared" si="28"/>
        <v>-8.881302000000002E-2</v>
      </c>
      <c r="BS39" s="1">
        <f t="shared" si="29"/>
        <v>0.83333832957932763</v>
      </c>
      <c r="BT39" s="5">
        <v>3.5408333333333335</v>
      </c>
      <c r="BU39" s="8">
        <v>1975</v>
      </c>
      <c r="BV39" s="2">
        <v>46.24</v>
      </c>
      <c r="BW39" s="3">
        <f t="shared" si="30"/>
        <v>0.93631760449184642</v>
      </c>
      <c r="BX39">
        <v>0.85623225000000003</v>
      </c>
      <c r="BY39" s="1">
        <f t="shared" si="31"/>
        <v>-8.1309680000000051E-2</v>
      </c>
      <c r="BZ39" s="1">
        <f t="shared" si="32"/>
        <v>0.85500792449184637</v>
      </c>
      <c r="CA39" s="5">
        <v>3.5408333333333335</v>
      </c>
      <c r="CB39" s="8">
        <v>1975</v>
      </c>
      <c r="CC39" s="2">
        <v>46.24</v>
      </c>
      <c r="CD39" s="3">
        <f t="shared" si="33"/>
        <v>1.0677658825395802</v>
      </c>
      <c r="CE39">
        <v>1.0071410599999999</v>
      </c>
      <c r="CF39" s="1">
        <f t="shared" si="34"/>
        <v>-0.10814076999999989</v>
      </c>
      <c r="CG39" s="1">
        <f t="shared" si="35"/>
        <v>0.95962511253958027</v>
      </c>
      <c r="CH39" s="5">
        <v>3.5408333333333335</v>
      </c>
      <c r="CK39" s="8">
        <v>1975</v>
      </c>
      <c r="CL39" s="5">
        <v>3.5408333333333335</v>
      </c>
      <c r="CM39" s="3">
        <v>1.1313883053564668</v>
      </c>
      <c r="CN39" s="1">
        <f t="shared" si="36"/>
        <v>0.76506149535646684</v>
      </c>
      <c r="CO39" s="34">
        <f t="shared" si="37"/>
        <v>0.92215134957932765</v>
      </c>
      <c r="CP39" s="15">
        <f t="shared" si="38"/>
        <v>0.83333832957932763</v>
      </c>
    </row>
    <row r="40" spans="1:94" x14ac:dyDescent="0.35">
      <c r="A40" s="2">
        <v>73.695000000000007</v>
      </c>
      <c r="B40" s="3">
        <v>0.99196206862566172</v>
      </c>
      <c r="C40">
        <v>1.03951711</v>
      </c>
      <c r="D40" s="1">
        <f t="shared" si="2"/>
        <v>-0.22542366000000003</v>
      </c>
      <c r="E40" s="1">
        <f t="shared" si="3"/>
        <v>0.76653840862566169</v>
      </c>
      <c r="F40" s="5">
        <v>4.6591666666666667</v>
      </c>
      <c r="G40" s="7"/>
      <c r="H40" s="2">
        <v>73.695000000000007</v>
      </c>
      <c r="I40" s="3">
        <v>0.99196206862566172</v>
      </c>
      <c r="J40">
        <v>1.04519052</v>
      </c>
      <c r="K40" s="1">
        <f t="shared" si="4"/>
        <v>-0.24031155999999998</v>
      </c>
      <c r="L40" s="1">
        <f t="shared" si="5"/>
        <v>0.75165050862566174</v>
      </c>
      <c r="M40" s="5">
        <v>4.6591666666666667</v>
      </c>
      <c r="N40" s="7"/>
      <c r="O40" s="2">
        <v>73.695000000000007</v>
      </c>
      <c r="P40" s="3">
        <v>0.99196206862566172</v>
      </c>
      <c r="Q40">
        <v>1.04519052</v>
      </c>
      <c r="R40" s="1">
        <f t="shared" si="6"/>
        <v>-9.4519119999999957E-2</v>
      </c>
      <c r="S40" s="1">
        <f t="shared" si="7"/>
        <v>0.89744294862566176</v>
      </c>
      <c r="T40" s="5">
        <v>4.6591666666666667</v>
      </c>
      <c r="U40" s="70"/>
      <c r="V40" s="7"/>
      <c r="W40" s="2">
        <v>34</v>
      </c>
      <c r="X40" s="3">
        <v>0.99196206862566172</v>
      </c>
      <c r="Y40">
        <f t="shared" si="8"/>
        <v>1.0235955749744554</v>
      </c>
      <c r="Z40" s="1">
        <f t="shared" si="9"/>
        <v>-0.20176420735652711</v>
      </c>
      <c r="AA40" s="1">
        <f t="shared" si="10"/>
        <v>0.7901978612691346</v>
      </c>
      <c r="AB40" s="5">
        <v>4.6591666666666667</v>
      </c>
      <c r="AD40" s="2">
        <v>34</v>
      </c>
      <c r="AE40" s="3">
        <v>0.99196206862566172</v>
      </c>
      <c r="AF40">
        <f t="shared" si="11"/>
        <v>1.0184833249543117</v>
      </c>
      <c r="AG40" s="1">
        <f t="shared" si="12"/>
        <v>-0.18726787283003565</v>
      </c>
      <c r="AH40" s="1">
        <f t="shared" si="13"/>
        <v>0.80469419579562607</v>
      </c>
      <c r="AI40" s="5">
        <v>4.6591666666666667</v>
      </c>
      <c r="AK40" s="2">
        <v>34</v>
      </c>
      <c r="AL40" s="3">
        <v>0.99196206862566172</v>
      </c>
      <c r="AM40">
        <f t="shared" si="14"/>
        <v>1.0466101714658114</v>
      </c>
      <c r="AN40" s="1">
        <f t="shared" si="15"/>
        <v>-5.7260180535198102E-2</v>
      </c>
      <c r="AO40" s="1">
        <f t="shared" si="16"/>
        <v>0.93470188809046362</v>
      </c>
      <c r="AP40" s="5">
        <v>4.6591666666666667</v>
      </c>
      <c r="AS40" s="2">
        <v>34</v>
      </c>
      <c r="AT40" s="3">
        <f t="shared" si="17"/>
        <v>0.76653840862566169</v>
      </c>
      <c r="AU40">
        <f t="shared" si="18"/>
        <v>0.81151703632266969</v>
      </c>
      <c r="AV40" s="1">
        <f t="shared" si="19"/>
        <v>-1.6608640204741287E-2</v>
      </c>
      <c r="AW40" s="1">
        <f t="shared" si="20"/>
        <v>0.74992976842092041</v>
      </c>
      <c r="AX40" s="5">
        <v>4.6591666666666667</v>
      </c>
      <c r="AZ40" s="2">
        <v>34</v>
      </c>
      <c r="BA40" s="3">
        <f t="shared" si="39"/>
        <v>0.75165050862566174</v>
      </c>
      <c r="BB40">
        <f t="shared" si="21"/>
        <v>0.80046726442231853</v>
      </c>
      <c r="BC40" s="1">
        <f t="shared" si="22"/>
        <v>-1.8520085449813539E-2</v>
      </c>
      <c r="BD40" s="1">
        <f t="shared" si="23"/>
        <v>0.7331304231758482</v>
      </c>
      <c r="BE40" s="5">
        <v>4.6591666666666667</v>
      </c>
      <c r="BG40" s="2">
        <v>34</v>
      </c>
      <c r="BH40" s="3">
        <f t="shared" si="1"/>
        <v>0.89744294862566176</v>
      </c>
      <c r="BI40">
        <f t="shared" si="24"/>
        <v>0.92292918240938226</v>
      </c>
      <c r="BJ40" s="1">
        <f t="shared" si="25"/>
        <v>-1.7861630340933465E-2</v>
      </c>
      <c r="BK40" s="1">
        <f t="shared" si="26"/>
        <v>0.8795813182847283</v>
      </c>
      <c r="BL40" s="5">
        <v>4.6591666666666667</v>
      </c>
      <c r="BM40" s="70"/>
      <c r="BN40" s="8">
        <v>1974</v>
      </c>
      <c r="BO40" s="2">
        <v>73.695000000000007</v>
      </c>
      <c r="BP40" s="3">
        <f t="shared" si="27"/>
        <v>0.7901978612691346</v>
      </c>
      <c r="BQ40">
        <v>0.80346726999999996</v>
      </c>
      <c r="BR40" s="1">
        <f t="shared" si="28"/>
        <v>-4.5692329999999948E-2</v>
      </c>
      <c r="BS40" s="1">
        <f t="shared" si="29"/>
        <v>0.74450553126913466</v>
      </c>
      <c r="BT40" s="5">
        <v>4.6591666666666667</v>
      </c>
      <c r="BU40" s="8">
        <v>1974</v>
      </c>
      <c r="BV40" s="2">
        <v>73.695000000000007</v>
      </c>
      <c r="BW40" s="3">
        <f t="shared" si="30"/>
        <v>0.80469419579562607</v>
      </c>
      <c r="BX40">
        <v>0.81547376999999999</v>
      </c>
      <c r="BY40" s="1">
        <f t="shared" si="31"/>
        <v>-4.0551200000000009E-2</v>
      </c>
      <c r="BZ40" s="1">
        <f t="shared" si="32"/>
        <v>0.76414299579562606</v>
      </c>
      <c r="CA40" s="5">
        <v>4.6591666666666667</v>
      </c>
      <c r="CB40" s="8">
        <v>1974</v>
      </c>
      <c r="CC40" s="2">
        <v>73.695000000000007</v>
      </c>
      <c r="CD40" s="3">
        <f t="shared" si="33"/>
        <v>0.93470188809046362</v>
      </c>
      <c r="CE40">
        <v>0.93703999999999998</v>
      </c>
      <c r="CF40" s="1">
        <f t="shared" si="34"/>
        <v>-3.8039709999999949E-2</v>
      </c>
      <c r="CG40" s="1">
        <f t="shared" si="35"/>
        <v>0.89666217809046367</v>
      </c>
      <c r="CH40" s="5">
        <v>4.6591666666666667</v>
      </c>
      <c r="CK40" s="8">
        <v>1974</v>
      </c>
      <c r="CL40" s="5">
        <v>4.6591666666666667</v>
      </c>
      <c r="CM40" s="3">
        <v>0.99196206862566172</v>
      </c>
      <c r="CN40" s="1">
        <f t="shared" si="36"/>
        <v>0.76653840862566169</v>
      </c>
      <c r="CO40" s="34">
        <f t="shared" si="37"/>
        <v>0.7901978612691346</v>
      </c>
      <c r="CP40" s="15">
        <f t="shared" si="38"/>
        <v>0.74450553126913466</v>
      </c>
    </row>
    <row r="41" spans="1:94" x14ac:dyDescent="0.35">
      <c r="A41" s="2">
        <v>93.924999999999997</v>
      </c>
      <c r="B41" s="3">
        <v>0.92565855360684435</v>
      </c>
      <c r="C41">
        <v>0.96860586000000004</v>
      </c>
      <c r="D41" s="1">
        <f t="shared" si="2"/>
        <v>-0.15451241000000004</v>
      </c>
      <c r="E41" s="1">
        <f t="shared" si="3"/>
        <v>0.7711461436068443</v>
      </c>
      <c r="F41" s="5">
        <v>4.0283333333333333</v>
      </c>
      <c r="G41" s="7"/>
      <c r="H41" s="2">
        <v>93.924999999999997</v>
      </c>
      <c r="I41" s="3">
        <v>0.92565855360684435</v>
      </c>
      <c r="J41">
        <v>0.97415077999999999</v>
      </c>
      <c r="K41" s="1">
        <f t="shared" si="4"/>
        <v>-0.16927181999999996</v>
      </c>
      <c r="L41" s="1">
        <f t="shared" si="5"/>
        <v>0.75638673360684439</v>
      </c>
      <c r="M41" s="5">
        <v>4.0283333333333333</v>
      </c>
      <c r="N41" s="7"/>
      <c r="O41" s="2">
        <v>93.924999999999997</v>
      </c>
      <c r="P41" s="3">
        <v>0.92565855360684435</v>
      </c>
      <c r="Q41">
        <v>0.97415077999999999</v>
      </c>
      <c r="R41" s="1">
        <f t="shared" si="6"/>
        <v>-2.3479379999999939E-2</v>
      </c>
      <c r="S41" s="1">
        <f t="shared" si="7"/>
        <v>0.90217917360684441</v>
      </c>
      <c r="T41" s="5">
        <v>4.0283333333333333</v>
      </c>
      <c r="U41" s="70"/>
      <c r="V41" s="7"/>
      <c r="W41" s="2">
        <v>33</v>
      </c>
      <c r="X41" s="3">
        <v>0.92565855360684435</v>
      </c>
      <c r="Y41">
        <f t="shared" si="8"/>
        <v>1.0161228265538431</v>
      </c>
      <c r="Z41" s="1">
        <f t="shared" si="9"/>
        <v>-0.19429145893591482</v>
      </c>
      <c r="AA41" s="1">
        <f t="shared" si="10"/>
        <v>0.73136709467092953</v>
      </c>
      <c r="AB41" s="5">
        <v>4.0283333333333333</v>
      </c>
      <c r="AD41" s="2">
        <v>33</v>
      </c>
      <c r="AE41" s="3">
        <v>0.92565855360684435</v>
      </c>
      <c r="AF41">
        <f t="shared" si="11"/>
        <v>1.0106804969197267</v>
      </c>
      <c r="AG41" s="1">
        <f t="shared" si="12"/>
        <v>-0.17946504479545067</v>
      </c>
      <c r="AH41" s="1">
        <f t="shared" si="13"/>
        <v>0.74619350881139368</v>
      </c>
      <c r="AI41" s="5">
        <v>4.0283333333333333</v>
      </c>
      <c r="AK41" s="2">
        <v>33</v>
      </c>
      <c r="AL41" s="3">
        <v>0.92565855360684435</v>
      </c>
      <c r="AM41">
        <f t="shared" si="14"/>
        <v>1.0402479291841227</v>
      </c>
      <c r="AN41" s="1">
        <f t="shared" si="15"/>
        <v>-5.0897938253509412E-2</v>
      </c>
      <c r="AO41" s="1">
        <f t="shared" si="16"/>
        <v>0.87476061535333494</v>
      </c>
      <c r="AP41" s="5">
        <v>4.0283333333333333</v>
      </c>
      <c r="AS41" s="2">
        <v>33</v>
      </c>
      <c r="AT41" s="3">
        <f t="shared" si="17"/>
        <v>0.7711461436068443</v>
      </c>
      <c r="AU41">
        <f t="shared" si="18"/>
        <v>0.81090190150027186</v>
      </c>
      <c r="AV41" s="1">
        <f t="shared" si="19"/>
        <v>-1.5993505382343454E-2</v>
      </c>
      <c r="AW41" s="1">
        <f t="shared" si="20"/>
        <v>0.75515263822450085</v>
      </c>
      <c r="AX41" s="5">
        <v>4.0283333333333333</v>
      </c>
      <c r="AZ41" s="2">
        <v>33</v>
      </c>
      <c r="BA41" s="3">
        <f t="shared" si="39"/>
        <v>0.75638673360684439</v>
      </c>
      <c r="BB41">
        <f t="shared" si="21"/>
        <v>0.79969559419524294</v>
      </c>
      <c r="BC41" s="1">
        <f t="shared" si="22"/>
        <v>-1.7748415222737957E-2</v>
      </c>
      <c r="BD41" s="1">
        <f t="shared" si="23"/>
        <v>0.73863831838410643</v>
      </c>
      <c r="BE41" s="5">
        <v>4.0283333333333333</v>
      </c>
      <c r="BG41" s="2">
        <v>33</v>
      </c>
      <c r="BH41" s="3">
        <f t="shared" si="1"/>
        <v>0.90217917360684441</v>
      </c>
      <c r="BI41">
        <f t="shared" si="24"/>
        <v>0.92094455681594523</v>
      </c>
      <c r="BJ41" s="1">
        <f t="shared" si="25"/>
        <v>-1.5877004747496426E-2</v>
      </c>
      <c r="BK41" s="1">
        <f t="shared" si="26"/>
        <v>0.88630216885934798</v>
      </c>
      <c r="BL41" s="5">
        <v>4.0283333333333333</v>
      </c>
      <c r="BM41" s="70"/>
      <c r="BN41" s="8">
        <v>1973</v>
      </c>
      <c r="BO41" s="2">
        <v>93.924999999999997</v>
      </c>
      <c r="BP41" s="3">
        <f t="shared" si="27"/>
        <v>0.73136709467092953</v>
      </c>
      <c r="BQ41">
        <v>0.78134225999999996</v>
      </c>
      <c r="BR41" s="1">
        <f t="shared" si="28"/>
        <v>-2.3567319999999947E-2</v>
      </c>
      <c r="BS41" s="1">
        <f t="shared" si="29"/>
        <v>0.70779977467092958</v>
      </c>
      <c r="BT41" s="5">
        <v>4.0283333333333333</v>
      </c>
      <c r="BU41" s="8">
        <v>1973</v>
      </c>
      <c r="BV41" s="2">
        <v>93.924999999999997</v>
      </c>
      <c r="BW41" s="3">
        <f t="shared" si="30"/>
        <v>0.74619350881139368</v>
      </c>
      <c r="BX41">
        <v>0.79482944</v>
      </c>
      <c r="BY41" s="1">
        <f t="shared" si="31"/>
        <v>-1.9906870000000021E-2</v>
      </c>
      <c r="BZ41" s="1">
        <f t="shared" si="32"/>
        <v>0.72628663881139366</v>
      </c>
      <c r="CA41" s="5">
        <v>4.0283333333333333</v>
      </c>
      <c r="CB41" s="8">
        <v>1973</v>
      </c>
      <c r="CC41" s="2">
        <v>93.924999999999997</v>
      </c>
      <c r="CD41" s="3">
        <f t="shared" si="33"/>
        <v>0.87476061535333494</v>
      </c>
      <c r="CE41">
        <v>0.90666915999999997</v>
      </c>
      <c r="CF41" s="1">
        <f t="shared" si="34"/>
        <v>-7.6688699999999388E-3</v>
      </c>
      <c r="CG41" s="1">
        <f t="shared" si="35"/>
        <v>0.867091745353335</v>
      </c>
      <c r="CH41" s="5">
        <v>4.0283333333333333</v>
      </c>
      <c r="CK41" s="8">
        <v>1973</v>
      </c>
      <c r="CL41" s="5">
        <v>4.0283333333333333</v>
      </c>
      <c r="CM41" s="3">
        <v>0.92565855360684435</v>
      </c>
      <c r="CN41" s="1">
        <f t="shared" si="36"/>
        <v>0.7711461436068443</v>
      </c>
      <c r="CO41" s="34">
        <f t="shared" si="37"/>
        <v>0.73136709467092953</v>
      </c>
      <c r="CP41" s="15">
        <f t="shared" si="38"/>
        <v>0.70779977467092958</v>
      </c>
    </row>
    <row r="42" spans="1:94" x14ac:dyDescent="0.35">
      <c r="A42" s="2">
        <v>75.14</v>
      </c>
      <c r="B42" s="3">
        <v>0.99913009147674003</v>
      </c>
      <c r="C42">
        <v>1.03349522</v>
      </c>
      <c r="D42" s="1">
        <f t="shared" si="2"/>
        <v>-0.21940177000000005</v>
      </c>
      <c r="E42" s="1">
        <f t="shared" si="3"/>
        <v>0.77972832147673998</v>
      </c>
      <c r="F42" s="5">
        <v>4.805000166666666</v>
      </c>
      <c r="G42" s="7"/>
      <c r="H42" s="2">
        <v>75.14</v>
      </c>
      <c r="I42" s="3">
        <v>0.99913009147674003</v>
      </c>
      <c r="J42">
        <v>1.0392861</v>
      </c>
      <c r="K42" s="1">
        <f t="shared" si="4"/>
        <v>-0.23440713999999996</v>
      </c>
      <c r="L42" s="1">
        <f t="shared" si="5"/>
        <v>0.76472295147674008</v>
      </c>
      <c r="M42" s="5">
        <v>4.805000166666666</v>
      </c>
      <c r="N42" s="7"/>
      <c r="O42" s="2">
        <v>75.14</v>
      </c>
      <c r="P42" s="3">
        <v>0.99913009147674003</v>
      </c>
      <c r="Q42">
        <v>1.0392861</v>
      </c>
      <c r="R42" s="1">
        <f t="shared" si="6"/>
        <v>-8.8614699999999935E-2</v>
      </c>
      <c r="S42" s="1">
        <f t="shared" si="7"/>
        <v>0.9105153914767401</v>
      </c>
      <c r="T42" s="5">
        <v>4.805000166666666</v>
      </c>
      <c r="U42" s="70"/>
      <c r="V42" s="7"/>
      <c r="W42" s="2">
        <v>32</v>
      </c>
      <c r="X42" s="3">
        <v>0.99913009147674003</v>
      </c>
      <c r="Y42">
        <f t="shared" si="8"/>
        <v>1.008650078133231</v>
      </c>
      <c r="Z42" s="1">
        <f t="shared" si="9"/>
        <v>-0.18681871051530274</v>
      </c>
      <c r="AA42" s="1">
        <f t="shared" si="10"/>
        <v>0.81231138096143729</v>
      </c>
      <c r="AB42" s="5">
        <v>4.805000166666666</v>
      </c>
      <c r="AD42" s="2">
        <v>32</v>
      </c>
      <c r="AE42" s="3">
        <v>0.99913009147674003</v>
      </c>
      <c r="AF42">
        <f t="shared" si="11"/>
        <v>1.002877668885142</v>
      </c>
      <c r="AG42" s="1">
        <f t="shared" si="12"/>
        <v>-0.1716622167608659</v>
      </c>
      <c r="AH42" s="1">
        <f t="shared" si="13"/>
        <v>0.82746787471587413</v>
      </c>
      <c r="AI42" s="5">
        <v>4.805000166666666</v>
      </c>
      <c r="AK42" s="2">
        <v>32</v>
      </c>
      <c r="AL42" s="3">
        <v>0.99913009147674003</v>
      </c>
      <c r="AM42">
        <f t="shared" si="14"/>
        <v>1.033885686902434</v>
      </c>
      <c r="AN42" s="1">
        <f t="shared" si="15"/>
        <v>-4.4535695971820721E-2</v>
      </c>
      <c r="AO42" s="1">
        <f t="shared" si="16"/>
        <v>0.95459439550491931</v>
      </c>
      <c r="AP42" s="5">
        <v>4.805000166666666</v>
      </c>
      <c r="AS42" s="2">
        <v>32</v>
      </c>
      <c r="AT42" s="3">
        <f t="shared" si="17"/>
        <v>0.77972832147673998</v>
      </c>
      <c r="AU42">
        <f t="shared" si="18"/>
        <v>0.81028676667787403</v>
      </c>
      <c r="AV42" s="1">
        <f t="shared" si="19"/>
        <v>-1.537837055994562E-2</v>
      </c>
      <c r="AW42" s="1">
        <f t="shared" si="20"/>
        <v>0.76434995091679436</v>
      </c>
      <c r="AX42" s="5">
        <v>4.805000166666666</v>
      </c>
      <c r="AZ42" s="2">
        <v>32</v>
      </c>
      <c r="BA42" s="3">
        <f t="shared" si="39"/>
        <v>0.76472295147674008</v>
      </c>
      <c r="BB42">
        <f t="shared" si="21"/>
        <v>0.79892392396816736</v>
      </c>
      <c r="BC42" s="1">
        <f t="shared" si="22"/>
        <v>-1.6976744995662374E-2</v>
      </c>
      <c r="BD42" s="1">
        <f t="shared" si="23"/>
        <v>0.7477462064810777</v>
      </c>
      <c r="BE42" s="5">
        <v>4.805000166666666</v>
      </c>
      <c r="BG42" s="2">
        <v>32</v>
      </c>
      <c r="BH42" s="3">
        <f t="shared" si="1"/>
        <v>0.9105153914767401</v>
      </c>
      <c r="BI42">
        <f t="shared" si="24"/>
        <v>0.91895993122250819</v>
      </c>
      <c r="BJ42" s="1">
        <f t="shared" si="25"/>
        <v>-1.3892379154059387E-2</v>
      </c>
      <c r="BK42" s="1">
        <f t="shared" si="26"/>
        <v>0.89662301232268071</v>
      </c>
      <c r="BL42" s="5">
        <v>4.805000166666666</v>
      </c>
      <c r="BM42" s="70"/>
      <c r="BN42" s="8">
        <v>1972</v>
      </c>
      <c r="BO42" s="2">
        <v>75.14</v>
      </c>
      <c r="BP42" s="3">
        <f t="shared" si="27"/>
        <v>0.81231138096143729</v>
      </c>
      <c r="BQ42">
        <v>0.80158936000000003</v>
      </c>
      <c r="BR42" s="1">
        <f t="shared" si="28"/>
        <v>-4.3814420000000021E-2</v>
      </c>
      <c r="BS42" s="1">
        <f t="shared" si="29"/>
        <v>0.76849696096143727</v>
      </c>
      <c r="BT42" s="5">
        <v>4.805000166666666</v>
      </c>
      <c r="BU42" s="8">
        <v>1972</v>
      </c>
      <c r="BV42" s="2">
        <v>75.14</v>
      </c>
      <c r="BW42" s="3">
        <f t="shared" si="30"/>
        <v>0.82746787471587413</v>
      </c>
      <c r="BX42">
        <v>0.81370787</v>
      </c>
      <c r="BY42" s="1">
        <f t="shared" si="31"/>
        <v>-3.8785300000000023E-2</v>
      </c>
      <c r="BZ42" s="1">
        <f t="shared" si="32"/>
        <v>0.78868257471587411</v>
      </c>
      <c r="CA42" s="5">
        <v>4.805000166666666</v>
      </c>
      <c r="CB42" s="8">
        <v>1972</v>
      </c>
      <c r="CC42" s="2">
        <v>75.14</v>
      </c>
      <c r="CD42" s="3">
        <f t="shared" si="33"/>
        <v>0.95459439550491931</v>
      </c>
      <c r="CE42">
        <v>0.93405720999999997</v>
      </c>
      <c r="CF42" s="1">
        <f t="shared" si="34"/>
        <v>-3.5056919999999936E-2</v>
      </c>
      <c r="CG42" s="1">
        <f t="shared" si="35"/>
        <v>0.91953747550491938</v>
      </c>
      <c r="CH42" s="5">
        <v>4.805000166666666</v>
      </c>
      <c r="CK42" s="8">
        <v>1972</v>
      </c>
      <c r="CL42" s="5">
        <v>4.805000166666666</v>
      </c>
      <c r="CM42" s="3">
        <v>0.99913009147674003</v>
      </c>
      <c r="CN42" s="1">
        <f t="shared" si="36"/>
        <v>0.77972832147673998</v>
      </c>
      <c r="CO42" s="34">
        <f t="shared" si="37"/>
        <v>0.81231138096143729</v>
      </c>
      <c r="CP42" s="15">
        <f t="shared" si="38"/>
        <v>0.76849696096143727</v>
      </c>
    </row>
    <row r="43" spans="1:94" x14ac:dyDescent="0.35">
      <c r="A43" s="2">
        <v>86.7</v>
      </c>
      <c r="B43" s="3">
        <v>0.98454250636221519</v>
      </c>
      <c r="C43">
        <v>0.99080290999999998</v>
      </c>
      <c r="D43" s="1">
        <f t="shared" si="2"/>
        <v>-0.17670945999999998</v>
      </c>
      <c r="E43" s="1">
        <f t="shared" si="3"/>
        <v>0.8078330463622152</v>
      </c>
      <c r="F43" s="5">
        <v>3.3450000166666665</v>
      </c>
      <c r="G43" s="7"/>
      <c r="H43" s="2">
        <v>86.7</v>
      </c>
      <c r="I43" s="3">
        <v>0.98454250636221519</v>
      </c>
      <c r="J43">
        <v>0.99675166000000004</v>
      </c>
      <c r="K43" s="1">
        <f t="shared" si="4"/>
        <v>-0.19187270000000001</v>
      </c>
      <c r="L43" s="1">
        <f t="shared" si="5"/>
        <v>0.79266980636221518</v>
      </c>
      <c r="M43" s="5">
        <v>3.3450000166666665</v>
      </c>
      <c r="N43" s="7"/>
      <c r="O43" s="2">
        <v>86.7</v>
      </c>
      <c r="P43" s="3">
        <v>0.98454250636221519</v>
      </c>
      <c r="Q43">
        <v>0.99675166000000004</v>
      </c>
      <c r="R43" s="1">
        <f t="shared" si="6"/>
        <v>-4.6080259999999984E-2</v>
      </c>
      <c r="S43" s="1">
        <f t="shared" si="7"/>
        <v>0.9384622463622152</v>
      </c>
      <c r="T43" s="5">
        <v>3.3450000166666665</v>
      </c>
      <c r="U43" s="70"/>
      <c r="V43" s="7"/>
      <c r="W43" s="2">
        <v>31</v>
      </c>
      <c r="X43" s="3">
        <v>0.98454250636221519</v>
      </c>
      <c r="Y43">
        <f t="shared" si="8"/>
        <v>1.001177329712619</v>
      </c>
      <c r="Z43" s="1">
        <f t="shared" si="9"/>
        <v>-0.17934596209469067</v>
      </c>
      <c r="AA43" s="1">
        <f t="shared" si="10"/>
        <v>0.80519654426752452</v>
      </c>
      <c r="AB43" s="5">
        <v>3.3450000166666665</v>
      </c>
      <c r="AD43" s="2">
        <v>31</v>
      </c>
      <c r="AE43" s="3">
        <v>0.98454250636221519</v>
      </c>
      <c r="AF43">
        <f t="shared" si="11"/>
        <v>0.9950748408505572</v>
      </c>
      <c r="AG43" s="1">
        <f t="shared" si="12"/>
        <v>-0.16385938872628114</v>
      </c>
      <c r="AH43" s="1">
        <f t="shared" si="13"/>
        <v>0.82068311763593405</v>
      </c>
      <c r="AI43" s="5">
        <v>3.3450000166666665</v>
      </c>
      <c r="AK43" s="2">
        <v>31</v>
      </c>
      <c r="AL43" s="3">
        <v>0.98454250636221519</v>
      </c>
      <c r="AM43">
        <f t="shared" si="14"/>
        <v>1.0275234446207453</v>
      </c>
      <c r="AN43" s="1">
        <f t="shared" si="15"/>
        <v>-3.8173453690132031E-2</v>
      </c>
      <c r="AO43" s="1">
        <f t="shared" si="16"/>
        <v>0.94636905267208316</v>
      </c>
      <c r="AP43" s="5">
        <v>3.3450000166666665</v>
      </c>
      <c r="AS43" s="2">
        <v>31</v>
      </c>
      <c r="AT43" s="3">
        <f t="shared" si="17"/>
        <v>0.8078330463622152</v>
      </c>
      <c r="AU43">
        <f t="shared" si="18"/>
        <v>0.8096716318554763</v>
      </c>
      <c r="AV43" s="1">
        <f t="shared" si="19"/>
        <v>-1.4763235737547897E-2</v>
      </c>
      <c r="AW43" s="1">
        <f t="shared" si="20"/>
        <v>0.7930698106246673</v>
      </c>
      <c r="AX43" s="5">
        <v>3.3450000166666665</v>
      </c>
      <c r="AZ43" s="2">
        <v>31</v>
      </c>
      <c r="BA43" s="3">
        <f t="shared" si="39"/>
        <v>0.79266980636221518</v>
      </c>
      <c r="BB43">
        <f t="shared" si="21"/>
        <v>0.79815225374109178</v>
      </c>
      <c r="BC43" s="1">
        <f t="shared" si="22"/>
        <v>-1.6205074768586791E-2</v>
      </c>
      <c r="BD43" s="1">
        <f t="shared" si="23"/>
        <v>0.77646473159362839</v>
      </c>
      <c r="BE43" s="5">
        <v>3.3450000166666665</v>
      </c>
      <c r="BG43" s="2">
        <v>31</v>
      </c>
      <c r="BH43" s="3">
        <f t="shared" si="1"/>
        <v>0.9384622463622152</v>
      </c>
      <c r="BI43">
        <f t="shared" si="24"/>
        <v>0.91697530562907115</v>
      </c>
      <c r="BJ43" s="1">
        <f t="shared" si="25"/>
        <v>-1.1907753560622347E-2</v>
      </c>
      <c r="BK43" s="1">
        <f t="shared" si="26"/>
        <v>0.92655449280159285</v>
      </c>
      <c r="BL43" s="5">
        <v>3.3450000166666665</v>
      </c>
      <c r="BM43" s="70"/>
      <c r="BN43" s="8">
        <v>1971</v>
      </c>
      <c r="BO43" s="2">
        <v>86.7</v>
      </c>
      <c r="BP43" s="3">
        <f t="shared" si="27"/>
        <v>0.80519654426752452</v>
      </c>
      <c r="BQ43">
        <v>0.78821412000000002</v>
      </c>
      <c r="BR43" s="1">
        <f t="shared" si="28"/>
        <v>-3.043918000000001E-2</v>
      </c>
      <c r="BS43" s="1">
        <f t="shared" si="29"/>
        <v>0.77475736426752451</v>
      </c>
      <c r="BT43" s="5">
        <v>3.3450000166666665</v>
      </c>
      <c r="BU43" s="8">
        <v>1971</v>
      </c>
      <c r="BV43" s="2">
        <v>86.7</v>
      </c>
      <c r="BW43" s="3">
        <f t="shared" si="30"/>
        <v>0.82068311763593405</v>
      </c>
      <c r="BX43">
        <v>0.80119244999999994</v>
      </c>
      <c r="BY43" s="1">
        <f t="shared" si="31"/>
        <v>-2.6269879999999968E-2</v>
      </c>
      <c r="BZ43" s="1">
        <f t="shared" si="32"/>
        <v>0.79441323763593408</v>
      </c>
      <c r="CA43" s="5">
        <v>3.3450000166666665</v>
      </c>
      <c r="CB43" s="8">
        <v>1971</v>
      </c>
      <c r="CC43" s="2">
        <v>86.7</v>
      </c>
      <c r="CD43" s="3">
        <f t="shared" si="33"/>
        <v>0.94636905267208316</v>
      </c>
      <c r="CE43">
        <v>0.91472962999999996</v>
      </c>
      <c r="CF43" s="1">
        <f t="shared" si="34"/>
        <v>-1.5729339999999925E-2</v>
      </c>
      <c r="CG43" s="1">
        <f t="shared" si="35"/>
        <v>0.93063971267208323</v>
      </c>
      <c r="CH43" s="5">
        <v>3.3450000166666665</v>
      </c>
      <c r="CK43" s="8">
        <v>1971</v>
      </c>
      <c r="CL43" s="5">
        <v>3.3450000166666665</v>
      </c>
      <c r="CM43" s="3">
        <v>0.98454250636221519</v>
      </c>
      <c r="CN43" s="1">
        <f t="shared" si="36"/>
        <v>0.8078330463622152</v>
      </c>
      <c r="CO43" s="34">
        <f t="shared" si="37"/>
        <v>0.80519654426752452</v>
      </c>
      <c r="CP43" s="15">
        <f t="shared" si="38"/>
        <v>0.77475736426752451</v>
      </c>
    </row>
    <row r="44" spans="1:94" x14ac:dyDescent="0.35">
      <c r="A44" s="2">
        <v>49.13</v>
      </c>
      <c r="B44" s="3">
        <v>1.1040701208049752</v>
      </c>
      <c r="C44">
        <v>1.1635372799999999</v>
      </c>
      <c r="D44" s="1">
        <f t="shared" si="2"/>
        <v>-0.3494438299999999</v>
      </c>
      <c r="E44" s="1">
        <f t="shared" si="3"/>
        <v>0.75462629080497534</v>
      </c>
      <c r="F44" s="5">
        <v>3.2099999833333333</v>
      </c>
      <c r="G44" s="7"/>
      <c r="H44" s="2">
        <v>49.13</v>
      </c>
      <c r="I44" s="3">
        <v>1.1040701208049752</v>
      </c>
      <c r="J44">
        <v>1.16359258</v>
      </c>
      <c r="K44" s="1">
        <f t="shared" si="4"/>
        <v>-0.35871361999999996</v>
      </c>
      <c r="L44" s="1">
        <f t="shared" si="5"/>
        <v>0.74535650080497529</v>
      </c>
      <c r="M44" s="5">
        <v>3.2099999833333333</v>
      </c>
      <c r="N44" s="7"/>
      <c r="O44" s="2">
        <v>49.13</v>
      </c>
      <c r="P44" s="3">
        <v>1.1040701208049752</v>
      </c>
      <c r="Q44">
        <v>1.16359258</v>
      </c>
      <c r="R44" s="1">
        <f t="shared" si="6"/>
        <v>-0.21292117999999993</v>
      </c>
      <c r="S44" s="1">
        <f t="shared" si="7"/>
        <v>0.89114894080497531</v>
      </c>
      <c r="T44" s="5">
        <v>3.2099999833333333</v>
      </c>
      <c r="U44" s="70"/>
      <c r="V44" s="7"/>
      <c r="W44" s="2">
        <v>30</v>
      </c>
      <c r="X44" s="3">
        <v>1.1040701208049752</v>
      </c>
      <c r="Y44">
        <f t="shared" si="8"/>
        <v>0.99370458129200689</v>
      </c>
      <c r="Z44" s="1">
        <f t="shared" si="9"/>
        <v>-0.1718732136740786</v>
      </c>
      <c r="AA44" s="1">
        <f t="shared" si="10"/>
        <v>0.93219690713089665</v>
      </c>
      <c r="AB44" s="5">
        <v>3.2099999833333333</v>
      </c>
      <c r="AD44" s="2">
        <v>30</v>
      </c>
      <c r="AE44" s="3">
        <v>1.1040701208049752</v>
      </c>
      <c r="AF44">
        <f t="shared" si="11"/>
        <v>0.98727201281597232</v>
      </c>
      <c r="AG44" s="1">
        <f t="shared" si="12"/>
        <v>-0.15605656069169627</v>
      </c>
      <c r="AH44" s="1">
        <f t="shared" si="13"/>
        <v>0.94801356011327897</v>
      </c>
      <c r="AI44" s="5">
        <v>3.2099999833333333</v>
      </c>
      <c r="AK44" s="2">
        <v>30</v>
      </c>
      <c r="AL44" s="3">
        <v>1.1040701208049752</v>
      </c>
      <c r="AM44">
        <f t="shared" si="14"/>
        <v>1.0211612023390566</v>
      </c>
      <c r="AN44" s="1">
        <f t="shared" si="15"/>
        <v>-3.1811211408443341E-2</v>
      </c>
      <c r="AO44" s="1">
        <f t="shared" si="16"/>
        <v>1.072258909396532</v>
      </c>
      <c r="AP44" s="5">
        <v>3.2099999833333333</v>
      </c>
      <c r="AS44" s="2">
        <v>30</v>
      </c>
      <c r="AT44" s="3">
        <f t="shared" si="17"/>
        <v>0.75462629080497534</v>
      </c>
      <c r="AU44">
        <f t="shared" si="18"/>
        <v>0.80905649703307847</v>
      </c>
      <c r="AV44" s="1">
        <f t="shared" si="19"/>
        <v>-1.4148100915150064E-2</v>
      </c>
      <c r="AW44" s="1">
        <f t="shared" si="20"/>
        <v>0.74047818988982528</v>
      </c>
      <c r="AX44" s="5">
        <v>3.2099999833333333</v>
      </c>
      <c r="AZ44" s="2">
        <v>30</v>
      </c>
      <c r="BA44" s="3">
        <f t="shared" si="39"/>
        <v>0.74535650080497529</v>
      </c>
      <c r="BB44">
        <f t="shared" si="21"/>
        <v>0.79738058351401619</v>
      </c>
      <c r="BC44" s="1">
        <f t="shared" si="22"/>
        <v>-1.5433404541511209E-2</v>
      </c>
      <c r="BD44" s="1">
        <f t="shared" si="23"/>
        <v>0.72992309626346408</v>
      </c>
      <c r="BE44" s="5">
        <v>3.2099999833333333</v>
      </c>
      <c r="BG44" s="2">
        <v>30</v>
      </c>
      <c r="BH44" s="3">
        <f t="shared" si="1"/>
        <v>0.89114894080497531</v>
      </c>
      <c r="BI44">
        <f t="shared" si="24"/>
        <v>0.91499068003563411</v>
      </c>
      <c r="BJ44" s="1">
        <f t="shared" si="25"/>
        <v>-9.9231279671853079E-3</v>
      </c>
      <c r="BK44" s="1">
        <f t="shared" si="26"/>
        <v>0.88122581283779</v>
      </c>
      <c r="BL44" s="5">
        <v>3.2099999833333333</v>
      </c>
      <c r="BM44" s="70"/>
      <c r="BN44" s="8">
        <v>1970</v>
      </c>
      <c r="BO44" s="2">
        <v>49.13</v>
      </c>
      <c r="BP44" s="3">
        <f t="shared" si="27"/>
        <v>0.93219690713089665</v>
      </c>
      <c r="BQ44">
        <v>0.84146392999999997</v>
      </c>
      <c r="BR44" s="1">
        <f t="shared" si="28"/>
        <v>-8.3688989999999963E-2</v>
      </c>
      <c r="BS44" s="1">
        <f t="shared" si="29"/>
        <v>0.84850791713089668</v>
      </c>
      <c r="BT44" s="5">
        <v>3.2099999833333333</v>
      </c>
      <c r="BU44" s="8">
        <v>1970</v>
      </c>
      <c r="BV44" s="2">
        <v>49.13</v>
      </c>
      <c r="BW44" s="3">
        <f t="shared" si="30"/>
        <v>0.94801356011327897</v>
      </c>
      <c r="BX44">
        <v>0.85137806000000005</v>
      </c>
      <c r="BY44" s="1">
        <f t="shared" si="31"/>
        <v>-7.645549000000007E-2</v>
      </c>
      <c r="BZ44" s="1">
        <f t="shared" si="32"/>
        <v>0.8715580701132789</v>
      </c>
      <c r="CA44" s="5">
        <v>3.2099999833333333</v>
      </c>
      <c r="CB44" s="8">
        <v>1970</v>
      </c>
      <c r="CC44" s="2">
        <v>49.13</v>
      </c>
      <c r="CD44" s="3">
        <f t="shared" si="33"/>
        <v>1.072258909396532</v>
      </c>
      <c r="CE44">
        <v>0.99760199999999999</v>
      </c>
      <c r="CF44" s="1">
        <f t="shared" si="34"/>
        <v>-9.8601709999999954E-2</v>
      </c>
      <c r="CG44" s="1">
        <f t="shared" si="35"/>
        <v>0.97365719939653206</v>
      </c>
      <c r="CH44" s="5">
        <v>3.2099999833333333</v>
      </c>
      <c r="CK44" s="8">
        <v>1970</v>
      </c>
      <c r="CL44" s="5">
        <v>3.2099999833333333</v>
      </c>
      <c r="CM44" s="3">
        <v>1.1040701208049752</v>
      </c>
      <c r="CN44" s="1">
        <f t="shared" si="36"/>
        <v>0.75462629080497534</v>
      </c>
      <c r="CO44" s="34">
        <f t="shared" si="37"/>
        <v>0.93219690713089665</v>
      </c>
      <c r="CP44" s="15">
        <f t="shared" si="38"/>
        <v>0.84850791713089668</v>
      </c>
    </row>
    <row r="45" spans="1:94" x14ac:dyDescent="0.35">
      <c r="A45" s="2">
        <v>67.915000000000006</v>
      </c>
      <c r="B45" s="3">
        <v>1.0733664610769187</v>
      </c>
      <c r="C45">
        <v>1.06516696</v>
      </c>
      <c r="D45" s="1">
        <f t="shared" si="2"/>
        <v>-0.25107351</v>
      </c>
      <c r="E45" s="1">
        <f t="shared" si="3"/>
        <v>0.82229295107691869</v>
      </c>
      <c r="F45" s="5">
        <v>2.9108333000000002</v>
      </c>
      <c r="G45" s="7"/>
      <c r="H45" s="2">
        <v>67.915000000000006</v>
      </c>
      <c r="I45" s="3">
        <v>1.0733664610769187</v>
      </c>
      <c r="J45">
        <v>1.07011978</v>
      </c>
      <c r="K45" s="1">
        <f t="shared" si="4"/>
        <v>-0.26524081999999993</v>
      </c>
      <c r="L45" s="1">
        <f t="shared" si="5"/>
        <v>0.80812564107691875</v>
      </c>
      <c r="M45" s="5">
        <v>2.9108333000000002</v>
      </c>
      <c r="N45" s="7"/>
      <c r="O45" s="2">
        <v>67.915000000000006</v>
      </c>
      <c r="P45" s="3">
        <v>1.0733664610769187</v>
      </c>
      <c r="Q45">
        <v>1.07011978</v>
      </c>
      <c r="R45" s="1">
        <f t="shared" si="6"/>
        <v>-0.11944837999999991</v>
      </c>
      <c r="S45" s="1">
        <f t="shared" si="7"/>
        <v>0.95391808107691878</v>
      </c>
      <c r="T45" s="5">
        <v>2.9108333000000002</v>
      </c>
      <c r="U45" s="70"/>
      <c r="V45" s="7"/>
      <c r="W45" s="2">
        <v>29</v>
      </c>
      <c r="X45" s="3">
        <v>1.0733664610769187</v>
      </c>
      <c r="Y45">
        <f t="shared" si="8"/>
        <v>0.98623183287139482</v>
      </c>
      <c r="Z45" s="1">
        <f t="shared" si="9"/>
        <v>-0.16440046525346652</v>
      </c>
      <c r="AA45" s="1">
        <f t="shared" si="10"/>
        <v>0.90896599582345217</v>
      </c>
      <c r="AB45" s="5">
        <v>2.9108333000000002</v>
      </c>
      <c r="AD45" s="2">
        <v>29</v>
      </c>
      <c r="AE45" s="3">
        <v>1.0733664610769187</v>
      </c>
      <c r="AF45">
        <f t="shared" si="11"/>
        <v>0.97946918478138756</v>
      </c>
      <c r="AG45" s="1">
        <f t="shared" si="12"/>
        <v>-0.1482537326571115</v>
      </c>
      <c r="AH45" s="1">
        <f t="shared" si="13"/>
        <v>0.92511272841980718</v>
      </c>
      <c r="AI45" s="5">
        <v>2.9108333000000002</v>
      </c>
      <c r="AK45" s="2">
        <v>29</v>
      </c>
      <c r="AL45" s="3">
        <v>1.0733664610769187</v>
      </c>
      <c r="AM45">
        <f t="shared" si="14"/>
        <v>1.0147989600573679</v>
      </c>
      <c r="AN45" s="1">
        <f t="shared" si="15"/>
        <v>-2.544896912675465E-2</v>
      </c>
      <c r="AO45" s="1">
        <f t="shared" si="16"/>
        <v>1.0479174919501641</v>
      </c>
      <c r="AP45" s="5">
        <v>2.9108333000000002</v>
      </c>
      <c r="AS45" s="2">
        <v>29</v>
      </c>
      <c r="AT45" s="3">
        <f t="shared" si="17"/>
        <v>0.82229295107691869</v>
      </c>
      <c r="AU45">
        <f t="shared" si="18"/>
        <v>0.80844136221068064</v>
      </c>
      <c r="AV45" s="1">
        <f t="shared" si="19"/>
        <v>-1.353296609275223E-2</v>
      </c>
      <c r="AW45" s="1">
        <f t="shared" si="20"/>
        <v>0.80875998498416646</v>
      </c>
      <c r="AX45" s="5">
        <v>2.9108333000000002</v>
      </c>
      <c r="AZ45" s="2">
        <v>29</v>
      </c>
      <c r="BA45" s="3">
        <f t="shared" si="39"/>
        <v>0.80812564107691875</v>
      </c>
      <c r="BB45">
        <f t="shared" si="21"/>
        <v>0.79660891328694072</v>
      </c>
      <c r="BC45" s="1">
        <f t="shared" si="22"/>
        <v>-1.4661734314435737E-2</v>
      </c>
      <c r="BD45" s="1">
        <f t="shared" si="23"/>
        <v>0.79346390676248302</v>
      </c>
      <c r="BE45" s="5">
        <v>2.9108333000000002</v>
      </c>
      <c r="BG45" s="2">
        <v>29</v>
      </c>
      <c r="BH45" s="3">
        <f t="shared" si="1"/>
        <v>0.95391808107691878</v>
      </c>
      <c r="BI45">
        <f t="shared" si="24"/>
        <v>0.91300605444219696</v>
      </c>
      <c r="BJ45" s="1">
        <f t="shared" si="25"/>
        <v>-7.9385023737481575E-3</v>
      </c>
      <c r="BK45" s="1">
        <f t="shared" si="26"/>
        <v>0.94597957870317062</v>
      </c>
      <c r="BL45" s="5">
        <v>2.9108333000000002</v>
      </c>
      <c r="BM45" s="70"/>
      <c r="BN45" s="8">
        <v>1969</v>
      </c>
      <c r="BO45" s="2">
        <v>67.915000000000006</v>
      </c>
      <c r="BP45" s="3">
        <f t="shared" si="27"/>
        <v>0.90896599582345217</v>
      </c>
      <c r="BQ45">
        <v>0.81140833000000001</v>
      </c>
      <c r="BR45" s="1">
        <f t="shared" si="28"/>
        <v>-5.3633390000000003E-2</v>
      </c>
      <c r="BS45" s="1">
        <f t="shared" si="29"/>
        <v>0.85533260582345216</v>
      </c>
      <c r="BT45" s="5">
        <v>2.9108333000000002</v>
      </c>
      <c r="BU45" s="8">
        <v>1969</v>
      </c>
      <c r="BV45" s="2">
        <v>67.915000000000006</v>
      </c>
      <c r="BW45" s="3">
        <f t="shared" si="30"/>
        <v>0.92511272841980718</v>
      </c>
      <c r="BX45">
        <v>0.82295494000000002</v>
      </c>
      <c r="BY45" s="1">
        <f t="shared" si="31"/>
        <v>-4.8032370000000046E-2</v>
      </c>
      <c r="BZ45" s="1">
        <f t="shared" si="32"/>
        <v>0.87708035841980714</v>
      </c>
      <c r="CA45" s="5">
        <v>2.9108333000000002</v>
      </c>
      <c r="CB45" s="8">
        <v>1969</v>
      </c>
      <c r="CC45" s="2">
        <v>67.915000000000006</v>
      </c>
      <c r="CD45" s="3">
        <f t="shared" si="33"/>
        <v>1.0479174919501641</v>
      </c>
      <c r="CE45">
        <v>0.94962513999999998</v>
      </c>
      <c r="CF45" s="1">
        <f t="shared" si="34"/>
        <v>-5.0624849999999944E-2</v>
      </c>
      <c r="CG45" s="1">
        <f t="shared" si="35"/>
        <v>0.9972926419501642</v>
      </c>
      <c r="CH45" s="5">
        <v>2.9108333000000002</v>
      </c>
      <c r="CK45" s="8">
        <v>1969</v>
      </c>
      <c r="CL45" s="5">
        <v>2.9108333000000002</v>
      </c>
      <c r="CM45" s="3">
        <v>1.0733664610769187</v>
      </c>
      <c r="CN45" s="1">
        <f t="shared" si="36"/>
        <v>0.82229295107691869</v>
      </c>
      <c r="CO45" s="34">
        <f t="shared" si="37"/>
        <v>0.90896599582345217</v>
      </c>
      <c r="CP45" s="15">
        <f t="shared" si="38"/>
        <v>0.85533260582345216</v>
      </c>
    </row>
    <row r="46" spans="1:94" x14ac:dyDescent="0.35">
      <c r="A46" s="2">
        <v>57.800000000000004</v>
      </c>
      <c r="B46" s="3">
        <v>1.1415271631710009</v>
      </c>
      <c r="C46">
        <v>1.1154865599999999</v>
      </c>
      <c r="D46" s="1">
        <f t="shared" si="2"/>
        <v>-0.30139310999999991</v>
      </c>
      <c r="E46" s="1">
        <f t="shared" si="3"/>
        <v>0.84013405317100098</v>
      </c>
      <c r="F46" s="5">
        <v>2.3333334566666668</v>
      </c>
      <c r="G46" s="7"/>
      <c r="H46" s="2">
        <v>57.800000000000004</v>
      </c>
      <c r="I46" s="3">
        <v>1.1415271631710009</v>
      </c>
      <c r="J46">
        <v>1.11830216</v>
      </c>
      <c r="K46" s="1">
        <f t="shared" si="4"/>
        <v>-0.31342320000000001</v>
      </c>
      <c r="L46" s="1">
        <f t="shared" si="5"/>
        <v>0.82810396317100088</v>
      </c>
      <c r="M46" s="5">
        <v>2.3333334566666668</v>
      </c>
      <c r="N46" s="7"/>
      <c r="O46" s="2">
        <v>57.800000000000004</v>
      </c>
      <c r="P46" s="3">
        <v>1.1415271631710009</v>
      </c>
      <c r="Q46">
        <v>1.11830216</v>
      </c>
      <c r="R46" s="1">
        <f t="shared" si="6"/>
        <v>-0.16763075999999999</v>
      </c>
      <c r="S46" s="1">
        <f t="shared" si="7"/>
        <v>0.9738964031710009</v>
      </c>
      <c r="T46" s="5">
        <v>2.3333334566666668</v>
      </c>
      <c r="U46" s="70"/>
      <c r="V46" s="7"/>
      <c r="W46" s="2">
        <v>28</v>
      </c>
      <c r="X46" s="3">
        <v>1.1415271631710009</v>
      </c>
      <c r="Y46">
        <f t="shared" si="8"/>
        <v>0.97875908445078263</v>
      </c>
      <c r="Z46" s="1">
        <f t="shared" si="9"/>
        <v>-0.15692771683285434</v>
      </c>
      <c r="AA46" s="1">
        <f t="shared" si="10"/>
        <v>0.98459944633814656</v>
      </c>
      <c r="AB46" s="5">
        <v>2.3333334566666668</v>
      </c>
      <c r="AD46" s="2">
        <v>28</v>
      </c>
      <c r="AE46" s="3">
        <v>1.1415271631710009</v>
      </c>
      <c r="AF46">
        <f t="shared" si="11"/>
        <v>0.97166635674680268</v>
      </c>
      <c r="AG46" s="1">
        <f t="shared" si="12"/>
        <v>-0.14045090462252663</v>
      </c>
      <c r="AH46" s="1">
        <f t="shared" si="13"/>
        <v>1.0010762585484743</v>
      </c>
      <c r="AI46" s="5">
        <v>2.3333334566666668</v>
      </c>
      <c r="AK46" s="2">
        <v>28</v>
      </c>
      <c r="AL46" s="3">
        <v>1.1415271631710009</v>
      </c>
      <c r="AM46">
        <f t="shared" si="14"/>
        <v>1.0084367177756792</v>
      </c>
      <c r="AN46" s="1">
        <f t="shared" si="15"/>
        <v>-1.908672684506596E-2</v>
      </c>
      <c r="AO46" s="1">
        <f t="shared" si="16"/>
        <v>1.122440436325935</v>
      </c>
      <c r="AP46" s="5">
        <v>2.3333334566666668</v>
      </c>
      <c r="AS46" s="2">
        <v>28</v>
      </c>
      <c r="AT46" s="3">
        <f t="shared" si="17"/>
        <v>0.84013405317100098</v>
      </c>
      <c r="AU46">
        <f t="shared" si="18"/>
        <v>0.8078262273882828</v>
      </c>
      <c r="AV46" s="1">
        <f t="shared" si="19"/>
        <v>-1.2917831270354396E-2</v>
      </c>
      <c r="AW46" s="1">
        <f t="shared" si="20"/>
        <v>0.82721622190064659</v>
      </c>
      <c r="AX46" s="5">
        <v>2.3333334566666668</v>
      </c>
      <c r="AZ46" s="2">
        <v>28</v>
      </c>
      <c r="BA46" s="3">
        <f t="shared" si="39"/>
        <v>0.82810396317100088</v>
      </c>
      <c r="BB46">
        <f t="shared" si="21"/>
        <v>0.79583724305986514</v>
      </c>
      <c r="BC46" s="1">
        <f t="shared" si="22"/>
        <v>-1.3890064087360154E-2</v>
      </c>
      <c r="BD46" s="1">
        <f t="shared" si="23"/>
        <v>0.81421389908364072</v>
      </c>
      <c r="BE46" s="5">
        <v>2.3333334566666668</v>
      </c>
      <c r="BG46" s="2">
        <v>28</v>
      </c>
      <c r="BH46" s="3">
        <f t="shared" si="1"/>
        <v>0.9738964031710009</v>
      </c>
      <c r="BI46">
        <f t="shared" si="24"/>
        <v>0.91102142884875992</v>
      </c>
      <c r="BJ46" s="1">
        <f t="shared" si="25"/>
        <v>-5.9538767803111181E-3</v>
      </c>
      <c r="BK46" s="1">
        <f t="shared" si="26"/>
        <v>0.96794252639068978</v>
      </c>
      <c r="BL46" s="5">
        <v>2.3333334566666668</v>
      </c>
      <c r="BM46" s="70"/>
      <c r="BN46" s="8">
        <v>1968</v>
      </c>
      <c r="BO46" s="2">
        <v>57.800000000000004</v>
      </c>
      <c r="BP46" s="3">
        <f t="shared" si="27"/>
        <v>0.98459944633814656</v>
      </c>
      <c r="BQ46">
        <v>0.82684776000000004</v>
      </c>
      <c r="BR46" s="1">
        <f t="shared" si="28"/>
        <v>-6.9072820000000035E-2</v>
      </c>
      <c r="BS46" s="1">
        <f t="shared" si="29"/>
        <v>0.91552662633814652</v>
      </c>
      <c r="BT46" s="5">
        <v>2.3333334566666668</v>
      </c>
      <c r="BU46" s="8">
        <v>1968</v>
      </c>
      <c r="BV46" s="2">
        <v>57.800000000000004</v>
      </c>
      <c r="BW46" s="3">
        <f t="shared" si="30"/>
        <v>1.0010762585484743</v>
      </c>
      <c r="BX46">
        <v>0.83754189999999995</v>
      </c>
      <c r="BY46" s="1">
        <f t="shared" si="31"/>
        <v>-6.2619329999999973E-2</v>
      </c>
      <c r="BZ46" s="1">
        <f t="shared" si="32"/>
        <v>0.93845692854847429</v>
      </c>
      <c r="CA46" s="5">
        <v>2.3333334566666668</v>
      </c>
      <c r="CB46" s="8">
        <v>1968</v>
      </c>
      <c r="CC46" s="2">
        <v>57.800000000000004</v>
      </c>
      <c r="CD46" s="3">
        <f t="shared" si="33"/>
        <v>1.122440436325935</v>
      </c>
      <c r="CE46">
        <v>0.97353413</v>
      </c>
      <c r="CF46" s="1">
        <f t="shared" si="34"/>
        <v>-7.4533839999999962E-2</v>
      </c>
      <c r="CG46" s="1">
        <f t="shared" si="35"/>
        <v>1.0479065963259351</v>
      </c>
      <c r="CH46" s="5">
        <v>2.3333334566666668</v>
      </c>
      <c r="CK46" s="8">
        <v>1968</v>
      </c>
      <c r="CL46" s="5">
        <v>2.3333334566666668</v>
      </c>
      <c r="CM46" s="3">
        <v>1.1415271631710009</v>
      </c>
      <c r="CN46" s="1">
        <f t="shared" si="36"/>
        <v>0.84013405317100098</v>
      </c>
      <c r="CO46" s="34">
        <f t="shared" si="37"/>
        <v>0.98459944633814656</v>
      </c>
      <c r="CP46" s="15">
        <f t="shared" si="38"/>
        <v>0.91552662633814652</v>
      </c>
    </row>
    <row r="47" spans="1:94" x14ac:dyDescent="0.35">
      <c r="A47" s="2">
        <v>75.14</v>
      </c>
      <c r="B47" s="3">
        <v>1.0261545927470301</v>
      </c>
      <c r="C47">
        <v>1.03349522</v>
      </c>
      <c r="D47" s="1">
        <f t="shared" si="2"/>
        <v>-0.21940177000000005</v>
      </c>
      <c r="E47" s="1">
        <f t="shared" si="3"/>
        <v>0.80675282274703009</v>
      </c>
      <c r="F47" s="5">
        <v>2.9725000166666669</v>
      </c>
      <c r="G47" s="7"/>
      <c r="H47" s="2">
        <v>75.14</v>
      </c>
      <c r="I47" s="3">
        <v>1.0261545927470301</v>
      </c>
      <c r="J47">
        <v>1.0392861</v>
      </c>
      <c r="K47" s="1">
        <f t="shared" si="4"/>
        <v>-0.23440713999999996</v>
      </c>
      <c r="L47" s="1">
        <f t="shared" si="5"/>
        <v>0.79174745274703018</v>
      </c>
      <c r="M47" s="5">
        <v>2.9725000166666669</v>
      </c>
      <c r="N47" s="7"/>
      <c r="O47" s="2">
        <v>75.14</v>
      </c>
      <c r="P47" s="3">
        <v>1.0261545927470301</v>
      </c>
      <c r="Q47">
        <v>1.0392861</v>
      </c>
      <c r="R47" s="1">
        <f t="shared" si="6"/>
        <v>-8.8614699999999935E-2</v>
      </c>
      <c r="S47" s="1">
        <f t="shared" si="7"/>
        <v>0.9375398927470302</v>
      </c>
      <c r="T47" s="5">
        <v>2.9725000166666669</v>
      </c>
      <c r="U47" s="70"/>
      <c r="V47" s="7"/>
      <c r="W47" s="2">
        <v>27</v>
      </c>
      <c r="X47" s="3">
        <v>1.0261545927470301</v>
      </c>
      <c r="Y47">
        <f t="shared" si="8"/>
        <v>0.97128633603017056</v>
      </c>
      <c r="Z47" s="1">
        <f t="shared" si="9"/>
        <v>-0.14945496841224226</v>
      </c>
      <c r="AA47" s="1">
        <f t="shared" si="10"/>
        <v>0.87669962433478787</v>
      </c>
      <c r="AB47" s="5">
        <v>2.9725000166666669</v>
      </c>
      <c r="AD47" s="2">
        <v>27</v>
      </c>
      <c r="AE47" s="3">
        <v>1.0261545927470301</v>
      </c>
      <c r="AF47">
        <f t="shared" si="11"/>
        <v>0.96386352871221792</v>
      </c>
      <c r="AG47" s="1">
        <f t="shared" si="12"/>
        <v>-0.13264807658794187</v>
      </c>
      <c r="AH47" s="1">
        <f t="shared" si="13"/>
        <v>0.89350651615908827</v>
      </c>
      <c r="AI47" s="5">
        <v>2.9725000166666669</v>
      </c>
      <c r="AK47" s="2">
        <v>27</v>
      </c>
      <c r="AL47" s="3">
        <v>1.0261545927470301</v>
      </c>
      <c r="AM47">
        <f t="shared" si="14"/>
        <v>1.0020744754939905</v>
      </c>
      <c r="AN47" s="1">
        <f t="shared" si="15"/>
        <v>-1.272448456337727E-2</v>
      </c>
      <c r="AO47" s="1">
        <f t="shared" si="16"/>
        <v>1.0134301081836528</v>
      </c>
      <c r="AP47" s="5">
        <v>2.9725000166666669</v>
      </c>
      <c r="AS47" s="2">
        <v>27</v>
      </c>
      <c r="AT47" s="3">
        <f t="shared" si="17"/>
        <v>0.80675282274703009</v>
      </c>
      <c r="AU47">
        <f t="shared" si="18"/>
        <v>0.80721109256588497</v>
      </c>
      <c r="AV47" s="1">
        <f t="shared" si="19"/>
        <v>-1.2302696447956563E-2</v>
      </c>
      <c r="AW47" s="1">
        <f t="shared" si="20"/>
        <v>0.79445012629907352</v>
      </c>
      <c r="AX47" s="5">
        <v>2.9725000166666669</v>
      </c>
      <c r="AZ47" s="2">
        <v>27</v>
      </c>
      <c r="BA47" s="3">
        <f t="shared" si="39"/>
        <v>0.79174745274703018</v>
      </c>
      <c r="BB47">
        <f t="shared" si="21"/>
        <v>0.79506557283278956</v>
      </c>
      <c r="BC47" s="1">
        <f t="shared" si="22"/>
        <v>-1.3118393860284572E-2</v>
      </c>
      <c r="BD47" s="1">
        <f t="shared" si="23"/>
        <v>0.77862905888674561</v>
      </c>
      <c r="BE47" s="5">
        <v>2.9725000166666669</v>
      </c>
      <c r="BG47" s="2">
        <v>27</v>
      </c>
      <c r="BH47" s="3">
        <f t="shared" si="1"/>
        <v>0.9375398927470302</v>
      </c>
      <c r="BI47">
        <f t="shared" si="24"/>
        <v>0.90903680325532288</v>
      </c>
      <c r="BJ47" s="1">
        <f t="shared" si="25"/>
        <v>-3.9692511868740787E-3</v>
      </c>
      <c r="BK47" s="1">
        <f t="shared" si="26"/>
        <v>0.93357064156015612</v>
      </c>
      <c r="BL47" s="5">
        <v>2.9725000166666669</v>
      </c>
      <c r="BM47" s="70"/>
      <c r="BN47" s="8">
        <v>1967</v>
      </c>
      <c r="BO47" s="2">
        <v>75.14</v>
      </c>
      <c r="BP47" s="3">
        <f t="shared" si="27"/>
        <v>0.87669962433478787</v>
      </c>
      <c r="BQ47">
        <v>0.80158936000000003</v>
      </c>
      <c r="BR47" s="1">
        <f t="shared" si="28"/>
        <v>-4.3814420000000021E-2</v>
      </c>
      <c r="BS47" s="1">
        <f t="shared" si="29"/>
        <v>0.83288520433478785</v>
      </c>
      <c r="BT47" s="5">
        <v>2.9725000166666669</v>
      </c>
      <c r="BU47" s="8">
        <v>1967</v>
      </c>
      <c r="BV47" s="2">
        <v>75.14</v>
      </c>
      <c r="BW47" s="3">
        <f t="shared" si="30"/>
        <v>0.89350651615908827</v>
      </c>
      <c r="BX47">
        <v>0.81370787</v>
      </c>
      <c r="BY47" s="1">
        <f t="shared" si="31"/>
        <v>-3.8785300000000023E-2</v>
      </c>
      <c r="BZ47" s="1">
        <f t="shared" si="32"/>
        <v>0.85472121615908825</v>
      </c>
      <c r="CA47" s="5">
        <v>2.9725000166666669</v>
      </c>
      <c r="CB47" s="8">
        <v>1967</v>
      </c>
      <c r="CC47" s="2">
        <v>75.14</v>
      </c>
      <c r="CD47" s="3">
        <f t="shared" si="33"/>
        <v>1.0134301081836528</v>
      </c>
      <c r="CE47">
        <v>0.93405720999999997</v>
      </c>
      <c r="CF47" s="1">
        <f t="shared" si="34"/>
        <v>-3.5056919999999936E-2</v>
      </c>
      <c r="CG47" s="1">
        <f t="shared" si="35"/>
        <v>0.97837318818365282</v>
      </c>
      <c r="CH47" s="5">
        <v>2.9725000166666669</v>
      </c>
      <c r="CK47" s="8">
        <v>1967</v>
      </c>
      <c r="CL47" s="5">
        <v>2.9725000166666669</v>
      </c>
      <c r="CM47" s="3">
        <v>1.0261545927470301</v>
      </c>
      <c r="CN47" s="1">
        <f t="shared" si="36"/>
        <v>0.80675282274703009</v>
      </c>
      <c r="CO47" s="34">
        <f t="shared" si="37"/>
        <v>0.87669962433478787</v>
      </c>
      <c r="CP47" s="15">
        <f t="shared" si="38"/>
        <v>0.83288520433478785</v>
      </c>
    </row>
    <row r="48" spans="1:94" x14ac:dyDescent="0.35">
      <c r="A48" s="2">
        <v>72.25</v>
      </c>
      <c r="B48" s="3">
        <v>0.97745692251181204</v>
      </c>
      <c r="C48">
        <v>1.0456972600000001</v>
      </c>
      <c r="D48" s="1">
        <f t="shared" si="2"/>
        <v>-0.23160381000000008</v>
      </c>
      <c r="E48" s="1">
        <f t="shared" si="3"/>
        <v>0.74585311251181197</v>
      </c>
      <c r="F48" s="5">
        <v>4.0341666666666667</v>
      </c>
      <c r="G48" s="7"/>
      <c r="H48" s="2">
        <v>72.25</v>
      </c>
      <c r="I48" s="3">
        <v>0.97745692251181204</v>
      </c>
      <c r="J48">
        <v>1.0512279899999999</v>
      </c>
      <c r="K48" s="1">
        <f t="shared" si="4"/>
        <v>-0.24634902999999986</v>
      </c>
      <c r="L48" s="1">
        <f t="shared" si="5"/>
        <v>0.73110789251181219</v>
      </c>
      <c r="M48" s="5">
        <v>4.0341666666666667</v>
      </c>
      <c r="N48" s="7"/>
      <c r="O48" s="2">
        <v>72.25</v>
      </c>
      <c r="P48" s="3">
        <v>0.97745692251181204</v>
      </c>
      <c r="Q48">
        <v>1.0512279899999999</v>
      </c>
      <c r="R48" s="1">
        <f t="shared" si="6"/>
        <v>-0.10055658999999983</v>
      </c>
      <c r="S48" s="1">
        <f t="shared" si="7"/>
        <v>0.87690033251181221</v>
      </c>
      <c r="T48" s="5">
        <v>4.0341666666666667</v>
      </c>
      <c r="U48" s="70"/>
      <c r="V48" s="7"/>
      <c r="W48" s="2">
        <v>26</v>
      </c>
      <c r="X48" s="3">
        <v>0.97745692251181204</v>
      </c>
      <c r="Y48">
        <f t="shared" si="8"/>
        <v>0.96381358760955838</v>
      </c>
      <c r="Z48" s="1">
        <f t="shared" si="9"/>
        <v>-0.14198221999163008</v>
      </c>
      <c r="AA48" s="1">
        <f t="shared" si="10"/>
        <v>0.83547470252018197</v>
      </c>
      <c r="AB48" s="5">
        <v>4.0341666666666667</v>
      </c>
      <c r="AD48" s="2">
        <v>26</v>
      </c>
      <c r="AE48" s="3">
        <v>0.97745692251181204</v>
      </c>
      <c r="AF48">
        <f t="shared" si="11"/>
        <v>0.95606070067763316</v>
      </c>
      <c r="AG48" s="1">
        <f t="shared" si="12"/>
        <v>-0.1248452485533571</v>
      </c>
      <c r="AH48" s="1">
        <f t="shared" si="13"/>
        <v>0.85261167395845494</v>
      </c>
      <c r="AI48" s="5">
        <v>4.0341666666666667</v>
      </c>
      <c r="AK48" s="2">
        <v>26</v>
      </c>
      <c r="AL48" s="3">
        <v>0.97745692251181204</v>
      </c>
      <c r="AM48">
        <f t="shared" si="14"/>
        <v>0.99571223321230196</v>
      </c>
      <c r="AN48" s="1">
        <f t="shared" si="15"/>
        <v>-6.3622422816886903E-3</v>
      </c>
      <c r="AO48" s="1">
        <f t="shared" si="16"/>
        <v>0.97109468023012335</v>
      </c>
      <c r="AP48" s="5">
        <v>4.0341666666666667</v>
      </c>
      <c r="AS48" s="2">
        <v>26</v>
      </c>
      <c r="AT48" s="3">
        <f t="shared" si="17"/>
        <v>0.74585311251181197</v>
      </c>
      <c r="AU48">
        <f t="shared" si="18"/>
        <v>0.80659595774348714</v>
      </c>
      <c r="AV48" s="1">
        <f t="shared" si="19"/>
        <v>-1.1687561625558729E-2</v>
      </c>
      <c r="AW48" s="1">
        <f t="shared" si="20"/>
        <v>0.73416555088625324</v>
      </c>
      <c r="AX48" s="5">
        <v>4.0341666666666667</v>
      </c>
      <c r="AZ48" s="2">
        <v>26</v>
      </c>
      <c r="BA48" s="3">
        <f t="shared" si="39"/>
        <v>0.73110789251181219</v>
      </c>
      <c r="BB48">
        <f t="shared" si="21"/>
        <v>0.79429390260571398</v>
      </c>
      <c r="BC48" s="1">
        <f t="shared" si="22"/>
        <v>-1.2346723633208989E-2</v>
      </c>
      <c r="BD48" s="1">
        <f t="shared" si="23"/>
        <v>0.7187611688786032</v>
      </c>
      <c r="BE48" s="5">
        <v>4.0341666666666667</v>
      </c>
      <c r="BG48" s="2">
        <v>26</v>
      </c>
      <c r="BH48" s="3">
        <f t="shared" si="1"/>
        <v>0.87690033251181221</v>
      </c>
      <c r="BI48">
        <f t="shared" si="24"/>
        <v>0.90705217766188584</v>
      </c>
      <c r="BJ48" s="1">
        <f t="shared" si="25"/>
        <v>-1.9846255934370394E-3</v>
      </c>
      <c r="BK48" s="1">
        <f t="shared" si="26"/>
        <v>0.87491570691837517</v>
      </c>
      <c r="BL48" s="5">
        <v>4.0341666666666667</v>
      </c>
      <c r="BM48" s="70"/>
      <c r="BN48" s="8">
        <v>1966</v>
      </c>
      <c r="BO48" s="2">
        <v>72.25</v>
      </c>
      <c r="BP48" s="3">
        <f t="shared" si="27"/>
        <v>0.83547470252018197</v>
      </c>
      <c r="BQ48">
        <v>0.80538869999999996</v>
      </c>
      <c r="BR48" s="1">
        <f t="shared" si="28"/>
        <v>-4.7613759999999949E-2</v>
      </c>
      <c r="BS48" s="1">
        <f t="shared" si="29"/>
        <v>0.78786094252018202</v>
      </c>
      <c r="BT48" s="5">
        <v>4.0341666666666667</v>
      </c>
      <c r="BU48" s="8">
        <v>1966</v>
      </c>
      <c r="BV48" s="2">
        <v>72.25</v>
      </c>
      <c r="BW48" s="3">
        <f t="shared" si="30"/>
        <v>0.85261167395845494</v>
      </c>
      <c r="BX48">
        <v>0.81728204999999998</v>
      </c>
      <c r="BY48" s="1">
        <f t="shared" si="31"/>
        <v>-4.2359480000000005E-2</v>
      </c>
      <c r="BZ48" s="1">
        <f t="shared" si="32"/>
        <v>0.81025219395845494</v>
      </c>
      <c r="CA48" s="5">
        <v>4.0341666666666667</v>
      </c>
      <c r="CB48" s="8">
        <v>1966</v>
      </c>
      <c r="CC48" s="2">
        <v>72.25</v>
      </c>
      <c r="CD48" s="3">
        <f t="shared" si="33"/>
        <v>0.97109468023012335</v>
      </c>
      <c r="CE48">
        <v>0.94009545999999999</v>
      </c>
      <c r="CF48" s="1">
        <f t="shared" si="34"/>
        <v>-4.1095169999999959E-2</v>
      </c>
      <c r="CG48" s="1">
        <f t="shared" si="35"/>
        <v>0.92999951023012339</v>
      </c>
      <c r="CH48" s="5">
        <v>4.0341666666666667</v>
      </c>
      <c r="CK48" s="8">
        <v>1966</v>
      </c>
      <c r="CL48" s="5">
        <v>4.0341666666666667</v>
      </c>
      <c r="CM48" s="3">
        <v>0.97745692251181204</v>
      </c>
      <c r="CN48" s="1">
        <f t="shared" si="36"/>
        <v>0.74585311251181197</v>
      </c>
      <c r="CO48" s="34">
        <f t="shared" si="37"/>
        <v>0.83547470252018197</v>
      </c>
      <c r="CP48" s="15">
        <f t="shared" si="38"/>
        <v>0.78786094252018202</v>
      </c>
    </row>
    <row r="49" spans="1:94" x14ac:dyDescent="0.35">
      <c r="A49" s="2">
        <v>70.805000000000007</v>
      </c>
      <c r="B49" s="3">
        <v>1.0340045996580407</v>
      </c>
      <c r="C49">
        <v>1.05203493</v>
      </c>
      <c r="D49" s="1">
        <f t="shared" si="2"/>
        <v>-0.23794148000000004</v>
      </c>
      <c r="E49" s="1">
        <f t="shared" si="3"/>
        <v>0.79606311965804066</v>
      </c>
      <c r="F49" s="5">
        <v>2.85</v>
      </c>
      <c r="G49" s="7"/>
      <c r="H49" s="2">
        <v>70.805000000000007</v>
      </c>
      <c r="I49" s="3">
        <v>1.0340045996580407</v>
      </c>
      <c r="J49">
        <v>1.05739746</v>
      </c>
      <c r="K49" s="1">
        <f t="shared" si="4"/>
        <v>-0.25251849999999998</v>
      </c>
      <c r="L49" s="1">
        <f t="shared" si="5"/>
        <v>0.78148609965804072</v>
      </c>
      <c r="M49" s="5">
        <v>2.85</v>
      </c>
      <c r="N49" s="7"/>
      <c r="O49" s="2">
        <v>70.805000000000007</v>
      </c>
      <c r="P49" s="3">
        <v>1.0340045996580407</v>
      </c>
      <c r="Q49">
        <v>1.05739746</v>
      </c>
      <c r="R49" s="1">
        <f t="shared" si="6"/>
        <v>-0.10672605999999996</v>
      </c>
      <c r="S49" s="1">
        <f t="shared" si="7"/>
        <v>0.92727853965804075</v>
      </c>
      <c r="T49" s="5">
        <v>2.85</v>
      </c>
      <c r="U49" s="70"/>
      <c r="V49" s="7"/>
      <c r="W49" s="2">
        <v>25</v>
      </c>
      <c r="X49" s="3">
        <v>1.0340045996580407</v>
      </c>
      <c r="Y49">
        <f t="shared" si="8"/>
        <v>0.9563408391889463</v>
      </c>
      <c r="Z49" s="1">
        <f t="shared" si="9"/>
        <v>-0.134509471571018</v>
      </c>
      <c r="AA49" s="1">
        <f t="shared" si="10"/>
        <v>0.8994951280870227</v>
      </c>
      <c r="AB49" s="5">
        <v>2.85</v>
      </c>
      <c r="AD49" s="2">
        <v>25</v>
      </c>
      <c r="AE49" s="3">
        <v>1.0340045996580407</v>
      </c>
      <c r="AF49">
        <f t="shared" si="11"/>
        <v>0.94825787264304828</v>
      </c>
      <c r="AG49" s="1">
        <f t="shared" si="12"/>
        <v>-0.11704242051877223</v>
      </c>
      <c r="AH49" s="1">
        <f t="shared" si="13"/>
        <v>0.91696217913926847</v>
      </c>
      <c r="AI49" s="5">
        <v>2.85</v>
      </c>
      <c r="AK49" s="2">
        <v>25</v>
      </c>
      <c r="AL49" s="3">
        <v>1.0340045996580407</v>
      </c>
      <c r="AM49">
        <f t="shared" si="14"/>
        <v>0.98934999093061327</v>
      </c>
      <c r="AN49" s="1">
        <f t="shared" si="15"/>
        <v>0</v>
      </c>
      <c r="AO49" s="1">
        <f t="shared" si="16"/>
        <v>1.0340045996580407</v>
      </c>
      <c r="AP49" s="5">
        <v>2.85</v>
      </c>
      <c r="AS49" s="2">
        <v>25</v>
      </c>
      <c r="AT49" s="3">
        <f t="shared" si="17"/>
        <v>0.79606311965804066</v>
      </c>
      <c r="AU49">
        <f t="shared" si="18"/>
        <v>0.8059808229210893</v>
      </c>
      <c r="AV49" s="1">
        <f t="shared" si="19"/>
        <v>-1.1072426803160895E-2</v>
      </c>
      <c r="AW49" s="1">
        <f t="shared" si="20"/>
        <v>0.78499069285487977</v>
      </c>
      <c r="AX49" s="5">
        <v>2.85</v>
      </c>
      <c r="AZ49" s="2">
        <v>25</v>
      </c>
      <c r="BA49" s="3">
        <f t="shared" si="39"/>
        <v>0.78148609965804072</v>
      </c>
      <c r="BB49">
        <f t="shared" si="21"/>
        <v>0.79352223237863839</v>
      </c>
      <c r="BC49" s="1">
        <f t="shared" si="22"/>
        <v>-1.1575053406133406E-2</v>
      </c>
      <c r="BD49" s="1">
        <f t="shared" si="23"/>
        <v>0.76991104625190732</v>
      </c>
      <c r="BE49" s="5">
        <v>2.85</v>
      </c>
      <c r="BG49" s="2">
        <v>25</v>
      </c>
      <c r="BH49" s="3">
        <f t="shared" si="1"/>
        <v>0.92727853965804075</v>
      </c>
      <c r="BI49">
        <f t="shared" si="24"/>
        <v>0.9050675520684488</v>
      </c>
      <c r="BJ49" s="1">
        <f t="shared" si="25"/>
        <v>0</v>
      </c>
      <c r="BK49" s="1">
        <f t="shared" si="26"/>
        <v>0.92727853965804075</v>
      </c>
      <c r="BL49" s="5">
        <v>2.85</v>
      </c>
      <c r="BM49" s="70"/>
      <c r="BN49" s="8">
        <v>1965</v>
      </c>
      <c r="BO49" s="2">
        <v>70.805000000000007</v>
      </c>
      <c r="BP49" s="3">
        <f t="shared" si="27"/>
        <v>0.8994951280870227</v>
      </c>
      <c r="BQ49">
        <v>0.80735314000000002</v>
      </c>
      <c r="BR49" s="1">
        <f t="shared" si="28"/>
        <v>-4.9578200000000017E-2</v>
      </c>
      <c r="BS49" s="1">
        <f t="shared" si="29"/>
        <v>0.84991692808702268</v>
      </c>
      <c r="BT49" s="5">
        <v>2.85</v>
      </c>
      <c r="BU49" s="8">
        <v>1965</v>
      </c>
      <c r="BV49" s="2">
        <v>70.805000000000007</v>
      </c>
      <c r="BW49" s="3">
        <f t="shared" si="30"/>
        <v>0.91696217913926847</v>
      </c>
      <c r="BX49">
        <v>0.81913214999999995</v>
      </c>
      <c r="BY49" s="1">
        <f t="shared" si="31"/>
        <v>-4.4209579999999971E-2</v>
      </c>
      <c r="BZ49" s="1">
        <f t="shared" si="32"/>
        <v>0.8727525991392685</v>
      </c>
      <c r="CA49" s="5">
        <v>2.85</v>
      </c>
      <c r="CB49" s="8">
        <v>1965</v>
      </c>
      <c r="CC49" s="2">
        <v>70.805000000000007</v>
      </c>
      <c r="CD49" s="3">
        <f t="shared" si="33"/>
        <v>1.0340045996580407</v>
      </c>
      <c r="CE49">
        <v>0.94321765000000002</v>
      </c>
      <c r="CF49" s="1">
        <f t="shared" si="34"/>
        <v>-4.4217359999999983E-2</v>
      </c>
      <c r="CG49" s="1">
        <f t="shared" si="35"/>
        <v>0.98978723965804072</v>
      </c>
      <c r="CH49" s="5">
        <v>2.85</v>
      </c>
      <c r="CK49" s="8">
        <v>1965</v>
      </c>
      <c r="CL49" s="5">
        <v>2.85</v>
      </c>
      <c r="CM49" s="3">
        <v>1.0340045996580407</v>
      </c>
      <c r="CN49" s="1">
        <f t="shared" si="36"/>
        <v>0.79606311965804066</v>
      </c>
      <c r="CO49" s="34">
        <f t="shared" si="37"/>
        <v>0.8994951280870227</v>
      </c>
      <c r="CP49" s="15">
        <f t="shared" si="38"/>
        <v>0.84991692808702268</v>
      </c>
    </row>
    <row r="50" spans="1:94" x14ac:dyDescent="0.35">
      <c r="A50" s="2">
        <v>158.95000000000002</v>
      </c>
      <c r="B50" s="3">
        <v>0.91270121093695611</v>
      </c>
      <c r="C50">
        <v>0.87317623</v>
      </c>
      <c r="D50" s="1">
        <f t="shared" si="2"/>
        <v>-5.9082780000000001E-2</v>
      </c>
      <c r="E50" s="1">
        <f t="shared" si="3"/>
        <v>0.85361843093695611</v>
      </c>
      <c r="F50" s="5">
        <v>4.8033333333333337</v>
      </c>
      <c r="G50" s="7"/>
      <c r="H50" s="2">
        <v>158.95000000000002</v>
      </c>
      <c r="I50" s="3">
        <v>0.91270121093695611</v>
      </c>
      <c r="J50">
        <v>0.87126618</v>
      </c>
      <c r="K50" s="1">
        <f t="shared" si="4"/>
        <v>-6.6387219999999969E-2</v>
      </c>
      <c r="L50" s="1">
        <f t="shared" si="5"/>
        <v>0.84631399093695614</v>
      </c>
      <c r="M50" s="5">
        <v>4.8033333333333337</v>
      </c>
      <c r="N50" s="7"/>
      <c r="P50" s="3"/>
      <c r="R50" s="1"/>
      <c r="S50" s="1"/>
      <c r="T50" s="5">
        <v>4.8033333333333337</v>
      </c>
      <c r="U50" s="70"/>
      <c r="V50" s="7"/>
      <c r="W50" s="2">
        <v>24</v>
      </c>
      <c r="X50" s="3">
        <v>0.91270121093695611</v>
      </c>
      <c r="Y50">
        <f t="shared" si="8"/>
        <v>0.94886809076833423</v>
      </c>
      <c r="Z50" s="1">
        <f t="shared" si="9"/>
        <v>-0.12703672315040593</v>
      </c>
      <c r="AA50" s="1">
        <f t="shared" si="10"/>
        <v>0.78566448778655018</v>
      </c>
      <c r="AB50" s="5">
        <v>4.8033333333333337</v>
      </c>
      <c r="AD50" s="2">
        <v>24</v>
      </c>
      <c r="AE50" s="3">
        <v>0.91270121093695611</v>
      </c>
      <c r="AF50">
        <f t="shared" si="11"/>
        <v>0.94045504460846341</v>
      </c>
      <c r="AG50" s="1">
        <f t="shared" si="12"/>
        <v>-0.10923959248418735</v>
      </c>
      <c r="AH50" s="1">
        <f t="shared" si="13"/>
        <v>0.80346161845276876</v>
      </c>
      <c r="AI50" s="5">
        <v>4.8033333333333337</v>
      </c>
      <c r="AK50" s="2"/>
      <c r="AL50" s="3"/>
      <c r="AM50" s="1"/>
      <c r="AN50" s="1"/>
      <c r="AO50" s="1"/>
      <c r="AP50" s="5">
        <v>4.8033333333333337</v>
      </c>
      <c r="AS50" s="2">
        <v>24</v>
      </c>
      <c r="AT50" s="3">
        <f t="shared" si="17"/>
        <v>0.85361843093695611</v>
      </c>
      <c r="AU50">
        <f t="shared" si="18"/>
        <v>0.80536568809869147</v>
      </c>
      <c r="AV50" s="1">
        <f t="shared" si="19"/>
        <v>-1.0457291980763062E-2</v>
      </c>
      <c r="AW50" s="1">
        <f t="shared" si="20"/>
        <v>0.84316113895619305</v>
      </c>
      <c r="AX50" s="5">
        <v>4.8033333333333337</v>
      </c>
      <c r="AZ50" s="2">
        <v>24</v>
      </c>
      <c r="BA50" s="3">
        <f t="shared" si="39"/>
        <v>0.84631399093695614</v>
      </c>
      <c r="BB50">
        <f t="shared" si="21"/>
        <v>0.79275056215156292</v>
      </c>
      <c r="BC50" s="1">
        <f t="shared" si="22"/>
        <v>-1.0803383179057935E-2</v>
      </c>
      <c r="BD50" s="1">
        <f t="shared" si="23"/>
        <v>0.8355106077578982</v>
      </c>
      <c r="BE50" s="5">
        <v>4.8033333333333337</v>
      </c>
      <c r="BG50" s="2"/>
      <c r="BH50" s="3"/>
      <c r="BI50" s="1"/>
      <c r="BJ50" s="1"/>
      <c r="BK50" s="1"/>
      <c r="BL50" s="5">
        <v>4.8033333333333337</v>
      </c>
      <c r="BM50" s="70"/>
      <c r="BN50" s="8">
        <v>1964</v>
      </c>
      <c r="BO50" s="2">
        <v>158.95000000000002</v>
      </c>
      <c r="BP50" s="3">
        <f t="shared" si="27"/>
        <v>0.78566448778655018</v>
      </c>
      <c r="BQ50">
        <v>0.75777494000000001</v>
      </c>
      <c r="BR50" s="1">
        <f t="shared" si="28"/>
        <v>0</v>
      </c>
      <c r="BS50" s="1">
        <f t="shared" si="29"/>
        <v>0.78566448778655018</v>
      </c>
      <c r="BT50" s="5">
        <v>4.8033333333333337</v>
      </c>
      <c r="BU50" s="8">
        <v>1964</v>
      </c>
      <c r="BV50" s="2">
        <v>158.95000000000002</v>
      </c>
      <c r="BW50" s="3">
        <f t="shared" si="30"/>
        <v>0.80346161845276876</v>
      </c>
      <c r="BX50">
        <v>0.77492256999999998</v>
      </c>
      <c r="BY50" s="1">
        <f t="shared" si="31"/>
        <v>0</v>
      </c>
      <c r="BZ50" s="1">
        <f t="shared" si="32"/>
        <v>0.80346161845276876</v>
      </c>
      <c r="CA50" s="5">
        <v>4.8033333333333337</v>
      </c>
      <c r="CB50" s="8">
        <v>1964</v>
      </c>
      <c r="CD50" s="3"/>
      <c r="CF50" s="1"/>
      <c r="CG50" s="1"/>
      <c r="CH50" s="5">
        <v>4.8033333333333337</v>
      </c>
      <c r="CK50" s="8">
        <v>1964</v>
      </c>
      <c r="CL50" s="5">
        <v>4.8033333333333337</v>
      </c>
      <c r="CM50" s="3">
        <v>0.91270121093695611</v>
      </c>
      <c r="CN50" s="1">
        <f t="shared" si="36"/>
        <v>0.85361843093695611</v>
      </c>
      <c r="CO50" s="34">
        <f t="shared" si="37"/>
        <v>0.78566448778655018</v>
      </c>
      <c r="CP50" s="15">
        <f t="shared" si="38"/>
        <v>0.78566448778655018</v>
      </c>
    </row>
    <row r="51" spans="1:94" x14ac:dyDescent="0.35">
      <c r="A51" s="2">
        <v>174.845</v>
      </c>
      <c r="B51" s="3">
        <v>0.89834989668661114</v>
      </c>
      <c r="C51">
        <v>0.86694135999999999</v>
      </c>
      <c r="D51" s="1">
        <f t="shared" si="2"/>
        <v>-5.2847909999999998E-2</v>
      </c>
      <c r="E51" s="1">
        <f t="shared" si="3"/>
        <v>0.84550198668661114</v>
      </c>
      <c r="F51" s="5">
        <v>4.2124999999999995</v>
      </c>
      <c r="G51" s="7"/>
      <c r="H51" s="2">
        <v>174.845</v>
      </c>
      <c r="I51" s="3">
        <v>0.89834989668661114</v>
      </c>
      <c r="J51">
        <v>0.86396914999999996</v>
      </c>
      <c r="K51" s="1">
        <f t="shared" si="4"/>
        <v>-5.9090189999999931E-2</v>
      </c>
      <c r="L51" s="1">
        <f t="shared" si="5"/>
        <v>0.83925970668661121</v>
      </c>
      <c r="M51" s="5">
        <v>4.2124999999999995</v>
      </c>
      <c r="N51" s="7"/>
      <c r="P51" s="3"/>
      <c r="R51" s="1"/>
      <c r="S51" s="1"/>
      <c r="T51" s="5">
        <v>4.2124999999999995</v>
      </c>
      <c r="U51" s="70"/>
      <c r="V51" s="7"/>
      <c r="W51" s="2">
        <v>23</v>
      </c>
      <c r="X51" s="3">
        <v>0.89834989668661114</v>
      </c>
      <c r="Y51">
        <f t="shared" si="8"/>
        <v>0.94139534234772215</v>
      </c>
      <c r="Z51" s="1">
        <f t="shared" si="9"/>
        <v>-0.11956397472979385</v>
      </c>
      <c r="AA51" s="1">
        <f t="shared" si="10"/>
        <v>0.77878592195681728</v>
      </c>
      <c r="AB51" s="5">
        <v>4.2124999999999995</v>
      </c>
      <c r="AD51" s="2">
        <v>23</v>
      </c>
      <c r="AE51" s="3">
        <v>0.89834989668661114</v>
      </c>
      <c r="AF51">
        <f t="shared" si="11"/>
        <v>0.93265221657387865</v>
      </c>
      <c r="AG51" s="1">
        <f t="shared" si="12"/>
        <v>-0.10143676444960259</v>
      </c>
      <c r="AH51" s="1">
        <f t="shared" si="13"/>
        <v>0.79691313223700855</v>
      </c>
      <c r="AI51" s="5">
        <v>4.2124999999999995</v>
      </c>
      <c r="AK51" s="2"/>
      <c r="AL51" s="3"/>
      <c r="AM51" s="1"/>
      <c r="AN51" s="1"/>
      <c r="AO51" s="1"/>
      <c r="AP51" s="5">
        <v>4.2124999999999995</v>
      </c>
      <c r="AS51" s="2">
        <v>23</v>
      </c>
      <c r="AT51" s="3">
        <f t="shared" si="17"/>
        <v>0.84550198668661114</v>
      </c>
      <c r="AU51">
        <f t="shared" si="18"/>
        <v>0.80475055327629363</v>
      </c>
      <c r="AV51" s="1">
        <f t="shared" si="19"/>
        <v>-9.8421571583652279E-3</v>
      </c>
      <c r="AW51" s="1">
        <f t="shared" si="20"/>
        <v>0.83565982952824591</v>
      </c>
      <c r="AX51" s="5">
        <v>4.2124999999999995</v>
      </c>
      <c r="AZ51" s="2">
        <v>23</v>
      </c>
      <c r="BA51" s="3">
        <f t="shared" si="39"/>
        <v>0.83925970668661121</v>
      </c>
      <c r="BB51">
        <f t="shared" si="21"/>
        <v>0.79197889192448734</v>
      </c>
      <c r="BC51" s="1">
        <f t="shared" si="22"/>
        <v>-1.0031712951982352E-2</v>
      </c>
      <c r="BD51" s="1">
        <f t="shared" si="23"/>
        <v>0.82922799373462885</v>
      </c>
      <c r="BE51" s="5">
        <v>4.2124999999999995</v>
      </c>
      <c r="BG51" s="2"/>
      <c r="BH51" s="3"/>
      <c r="BI51" s="1"/>
      <c r="BJ51" s="1"/>
      <c r="BK51" s="1"/>
      <c r="BL51" s="5">
        <v>4.2124999999999995</v>
      </c>
      <c r="BM51" s="70"/>
      <c r="BN51" s="8">
        <v>1963</v>
      </c>
      <c r="BO51" s="2">
        <v>174.845</v>
      </c>
      <c r="BP51" s="3">
        <f t="shared" si="27"/>
        <v>0.77878592195681728</v>
      </c>
      <c r="BQ51">
        <v>0.75910104</v>
      </c>
      <c r="BR51" s="1">
        <f t="shared" si="28"/>
        <v>-1.3260999999999967E-3</v>
      </c>
      <c r="BS51" s="1">
        <f t="shared" si="29"/>
        <v>0.77745982195681729</v>
      </c>
      <c r="BT51" s="5">
        <v>4.2124999999999995</v>
      </c>
      <c r="BU51" s="8">
        <v>1963</v>
      </c>
      <c r="BV51" s="2">
        <v>174.845</v>
      </c>
      <c r="BW51" s="3">
        <f t="shared" si="30"/>
        <v>0.79691313223700855</v>
      </c>
      <c r="BX51">
        <v>0.77698274000000001</v>
      </c>
      <c r="BY51" s="1">
        <f t="shared" si="31"/>
        <v>-2.0601700000000278E-3</v>
      </c>
      <c r="BZ51" s="1">
        <f t="shared" si="32"/>
        <v>0.79485296223700852</v>
      </c>
      <c r="CA51" s="5">
        <v>4.2124999999999995</v>
      </c>
      <c r="CB51" s="8">
        <v>1963</v>
      </c>
      <c r="CD51" s="3"/>
      <c r="CF51" s="1"/>
      <c r="CG51" s="1"/>
      <c r="CH51" s="5">
        <v>4.2124999999999995</v>
      </c>
      <c r="CK51" s="8">
        <v>1963</v>
      </c>
      <c r="CL51" s="5">
        <v>4.2124999999999995</v>
      </c>
      <c r="CM51" s="3">
        <v>0.89834989668661114</v>
      </c>
      <c r="CN51" s="1">
        <f t="shared" si="36"/>
        <v>0.84550198668661114</v>
      </c>
      <c r="CO51" s="34">
        <f t="shared" si="37"/>
        <v>0.77878592195681728</v>
      </c>
      <c r="CP51" s="15">
        <f t="shared" si="38"/>
        <v>0.77745982195681729</v>
      </c>
    </row>
    <row r="52" spans="1:94" x14ac:dyDescent="0.35">
      <c r="A52" s="2">
        <v>109.82000000000001</v>
      </c>
      <c r="B52" s="3">
        <v>0.90168853160829299</v>
      </c>
      <c r="C52">
        <v>0.92987003000000001</v>
      </c>
      <c r="D52" s="1">
        <f t="shared" si="2"/>
        <v>-0.11577658000000002</v>
      </c>
      <c r="E52" s="1">
        <f t="shared" si="3"/>
        <v>0.78591195160829297</v>
      </c>
      <c r="F52" s="5">
        <v>4.47</v>
      </c>
      <c r="G52" s="7"/>
      <c r="H52" s="2">
        <v>109.82000000000001</v>
      </c>
      <c r="I52" s="3">
        <v>0.90168853160829299</v>
      </c>
      <c r="J52">
        <v>0.93385872000000003</v>
      </c>
      <c r="K52" s="1">
        <f t="shared" si="4"/>
        <v>-0.12897976</v>
      </c>
      <c r="L52" s="1">
        <f t="shared" si="5"/>
        <v>0.77270877160829299</v>
      </c>
      <c r="M52" s="5">
        <v>4.47</v>
      </c>
      <c r="N52" s="7"/>
      <c r="P52" s="3"/>
      <c r="R52" s="1"/>
      <c r="S52" s="1"/>
      <c r="T52" s="5">
        <v>4.47</v>
      </c>
      <c r="U52" s="70"/>
      <c r="V52" s="7"/>
      <c r="W52" s="2">
        <v>22</v>
      </c>
      <c r="X52" s="3">
        <v>0.90168853160829299</v>
      </c>
      <c r="Y52">
        <f t="shared" si="8"/>
        <v>0.93392259392710997</v>
      </c>
      <c r="Z52" s="1">
        <f t="shared" si="9"/>
        <v>-0.11209122630918167</v>
      </c>
      <c r="AA52" s="1">
        <f t="shared" si="10"/>
        <v>0.78959730529911132</v>
      </c>
      <c r="AB52" s="5">
        <v>4.47</v>
      </c>
      <c r="AD52" s="2">
        <v>22</v>
      </c>
      <c r="AE52" s="3">
        <v>0.90168853160829299</v>
      </c>
      <c r="AF52">
        <f t="shared" si="11"/>
        <v>0.92484938853929388</v>
      </c>
      <c r="AG52" s="1">
        <f t="shared" si="12"/>
        <v>-9.3633936415017827E-2</v>
      </c>
      <c r="AH52" s="1">
        <f t="shared" si="13"/>
        <v>0.80805459519327516</v>
      </c>
      <c r="AI52" s="5">
        <v>4.47</v>
      </c>
      <c r="AK52" s="2"/>
      <c r="AL52" s="3"/>
      <c r="AM52" s="1"/>
      <c r="AN52" s="1"/>
      <c r="AO52" s="1"/>
      <c r="AP52" s="5">
        <v>4.47</v>
      </c>
      <c r="AS52" s="2">
        <v>22</v>
      </c>
      <c r="AT52" s="3">
        <f t="shared" si="17"/>
        <v>0.78591195160829297</v>
      </c>
      <c r="AU52">
        <f t="shared" si="18"/>
        <v>0.8041354184538958</v>
      </c>
      <c r="AV52" s="1">
        <f t="shared" si="19"/>
        <v>-9.2270223359673942E-3</v>
      </c>
      <c r="AW52" s="1">
        <f t="shared" si="20"/>
        <v>0.77668492927232557</v>
      </c>
      <c r="AX52" s="5">
        <v>4.47</v>
      </c>
      <c r="AZ52" s="2">
        <v>22</v>
      </c>
      <c r="BA52" s="3">
        <f t="shared" si="39"/>
        <v>0.77270877160829299</v>
      </c>
      <c r="BB52">
        <f t="shared" si="21"/>
        <v>0.79120722169741176</v>
      </c>
      <c r="BC52" s="1">
        <f t="shared" si="22"/>
        <v>-9.2600427249067696E-3</v>
      </c>
      <c r="BD52" s="1">
        <f t="shared" si="23"/>
        <v>0.76344872888338622</v>
      </c>
      <c r="BE52" s="5">
        <v>4.47</v>
      </c>
      <c r="BG52" s="2"/>
      <c r="BH52" s="3"/>
      <c r="BI52" s="1"/>
      <c r="BJ52" s="1"/>
      <c r="BK52" s="1"/>
      <c r="BL52" s="5">
        <v>4.47</v>
      </c>
      <c r="BM52" s="70"/>
      <c r="BN52" s="8">
        <v>1962</v>
      </c>
      <c r="BO52" s="2">
        <v>109.82000000000001</v>
      </c>
      <c r="BP52" s="3">
        <f t="shared" si="27"/>
        <v>0.78959730529911132</v>
      </c>
      <c r="BQ52">
        <v>0.76982479000000004</v>
      </c>
      <c r="BR52" s="1">
        <f t="shared" si="28"/>
        <v>-1.2049850000000029E-2</v>
      </c>
      <c r="BS52" s="1">
        <f t="shared" si="29"/>
        <v>0.77754745529911129</v>
      </c>
      <c r="BT52" s="5">
        <v>4.47</v>
      </c>
      <c r="BU52" s="8">
        <v>1962</v>
      </c>
      <c r="BV52" s="2">
        <v>109.82000000000001</v>
      </c>
      <c r="BW52" s="3">
        <f t="shared" si="30"/>
        <v>0.80805459519327516</v>
      </c>
      <c r="BX52">
        <v>0.78435078999999996</v>
      </c>
      <c r="BY52" s="1">
        <f t="shared" si="31"/>
        <v>-9.4282199999999872E-3</v>
      </c>
      <c r="BZ52" s="1">
        <f t="shared" si="32"/>
        <v>0.79862637519327517</v>
      </c>
      <c r="CA52" s="5">
        <v>4.47</v>
      </c>
      <c r="CB52" s="8">
        <v>1962</v>
      </c>
      <c r="CD52" s="3"/>
      <c r="CF52" s="1"/>
      <c r="CG52" s="1"/>
      <c r="CH52" s="5">
        <v>4.47</v>
      </c>
      <c r="CK52" s="8">
        <v>1962</v>
      </c>
      <c r="CL52" s="5">
        <v>4.47</v>
      </c>
      <c r="CM52" s="3">
        <v>0.90168853160829299</v>
      </c>
      <c r="CN52" s="1">
        <f t="shared" si="36"/>
        <v>0.78591195160829297</v>
      </c>
      <c r="CO52" s="34">
        <f t="shared" si="37"/>
        <v>0.78959730529911132</v>
      </c>
      <c r="CP52" s="15">
        <f t="shared" si="38"/>
        <v>0.77754745529911129</v>
      </c>
    </row>
    <row r="53" spans="1:94" x14ac:dyDescent="0.35">
      <c r="A53" s="2">
        <v>176.29000000000002</v>
      </c>
      <c r="B53" s="3">
        <v>0.84854807777250896</v>
      </c>
      <c r="C53">
        <v>0.86653937999999997</v>
      </c>
      <c r="D53" s="1">
        <f t="shared" si="2"/>
        <v>-5.2445929999999974E-2</v>
      </c>
      <c r="E53" s="1">
        <f t="shared" si="3"/>
        <v>0.79610214777250898</v>
      </c>
      <c r="F53" s="5">
        <v>4.7608334999999995</v>
      </c>
      <c r="G53" s="7"/>
      <c r="H53" s="2">
        <v>176.29000000000002</v>
      </c>
      <c r="I53" s="3">
        <v>0.84854807777250896</v>
      </c>
      <c r="J53">
        <v>0.86350106000000004</v>
      </c>
      <c r="K53" s="1">
        <f t="shared" si="4"/>
        <v>-5.862210000000001E-2</v>
      </c>
      <c r="L53" s="1">
        <f t="shared" si="5"/>
        <v>0.78992597777250895</v>
      </c>
      <c r="M53" s="5">
        <v>4.7608334999999995</v>
      </c>
      <c r="N53" s="7"/>
      <c r="P53" s="3"/>
      <c r="R53" s="1"/>
      <c r="S53" s="1"/>
      <c r="T53" s="5">
        <v>4.7608334999999995</v>
      </c>
      <c r="U53" s="70"/>
      <c r="V53" s="7"/>
      <c r="W53" s="2">
        <v>21</v>
      </c>
      <c r="X53" s="3">
        <v>0.84854807777250896</v>
      </c>
      <c r="Y53">
        <f t="shared" si="8"/>
        <v>0.92644984550649789</v>
      </c>
      <c r="Z53" s="1">
        <f t="shared" si="9"/>
        <v>-0.10461847788856959</v>
      </c>
      <c r="AA53" s="1">
        <f t="shared" si="10"/>
        <v>0.74392959988393936</v>
      </c>
      <c r="AB53" s="5">
        <v>4.7608334999999995</v>
      </c>
      <c r="AD53" s="2">
        <v>21</v>
      </c>
      <c r="AE53" s="3">
        <v>0.84854807777250896</v>
      </c>
      <c r="AF53">
        <f t="shared" si="11"/>
        <v>0.91704656050470901</v>
      </c>
      <c r="AG53" s="1">
        <f t="shared" si="12"/>
        <v>-8.5831108380432952E-2</v>
      </c>
      <c r="AH53" s="1">
        <f t="shared" si="13"/>
        <v>0.76271696939207601</v>
      </c>
      <c r="AI53" s="5">
        <v>4.7608334999999995</v>
      </c>
      <c r="AK53" s="2"/>
      <c r="AL53" s="3"/>
      <c r="AM53" s="1"/>
      <c r="AN53" s="1"/>
      <c r="AO53" s="1"/>
      <c r="AP53" s="5">
        <v>4.7608334999999995</v>
      </c>
      <c r="AS53" s="2">
        <v>21</v>
      </c>
      <c r="AT53" s="3">
        <f t="shared" si="17"/>
        <v>0.79610214777250898</v>
      </c>
      <c r="AU53">
        <f t="shared" si="18"/>
        <v>0.80352028363149797</v>
      </c>
      <c r="AV53" s="1">
        <f t="shared" si="19"/>
        <v>-8.6118875135695605E-3</v>
      </c>
      <c r="AW53" s="1">
        <f t="shared" si="20"/>
        <v>0.78749026025893942</v>
      </c>
      <c r="AX53" s="5">
        <v>4.7608334999999995</v>
      </c>
      <c r="AZ53" s="2">
        <v>21</v>
      </c>
      <c r="BA53" s="3">
        <f t="shared" si="39"/>
        <v>0.78992597777250895</v>
      </c>
      <c r="BB53">
        <f t="shared" si="21"/>
        <v>0.79043555147033617</v>
      </c>
      <c r="BC53" s="1">
        <f t="shared" si="22"/>
        <v>-8.488372497831187E-3</v>
      </c>
      <c r="BD53" s="1">
        <f t="shared" si="23"/>
        <v>0.78143760527467776</v>
      </c>
      <c r="BE53" s="5">
        <v>4.7608334999999995</v>
      </c>
      <c r="BG53" s="2"/>
      <c r="BH53" s="3"/>
      <c r="BI53" s="1"/>
      <c r="BJ53" s="1"/>
      <c r="BK53" s="1"/>
      <c r="BL53" s="5">
        <v>4.7608334999999995</v>
      </c>
      <c r="BM53" s="70"/>
      <c r="BN53" s="8">
        <v>1961</v>
      </c>
      <c r="BO53" s="2">
        <v>176.29000000000002</v>
      </c>
      <c r="BP53" s="3">
        <f t="shared" si="27"/>
        <v>0.74392959988393936</v>
      </c>
      <c r="BQ53">
        <v>0.75930827999999995</v>
      </c>
      <c r="BR53" s="1">
        <f t="shared" si="28"/>
        <v>-1.5333399999999386E-3</v>
      </c>
      <c r="BS53" s="1">
        <f t="shared" si="29"/>
        <v>0.74239625988393942</v>
      </c>
      <c r="BT53" s="5">
        <v>4.7608334999999995</v>
      </c>
      <c r="BU53" s="8">
        <v>1961</v>
      </c>
      <c r="BV53" s="2">
        <v>176.29000000000002</v>
      </c>
      <c r="BW53" s="3">
        <f t="shared" si="30"/>
        <v>0.76271696939207601</v>
      </c>
      <c r="BX53">
        <v>0.77725403999999998</v>
      </c>
      <c r="BY53" s="1">
        <f t="shared" si="31"/>
        <v>-2.3314700000000022E-3</v>
      </c>
      <c r="BZ53" s="1">
        <f t="shared" si="32"/>
        <v>0.760385499392076</v>
      </c>
      <c r="CA53" s="5">
        <v>4.7608334999999995</v>
      </c>
      <c r="CB53" s="8">
        <v>1961</v>
      </c>
      <c r="CD53" s="3"/>
      <c r="CF53" s="1"/>
      <c r="CG53" s="1"/>
      <c r="CH53" s="5">
        <v>4.7608334999999995</v>
      </c>
      <c r="CK53" s="8">
        <v>1961</v>
      </c>
      <c r="CL53" s="5">
        <v>4.7608334999999995</v>
      </c>
      <c r="CM53" s="3">
        <v>0.84854807777250896</v>
      </c>
      <c r="CN53" s="1">
        <f t="shared" si="36"/>
        <v>0.79610214777250898</v>
      </c>
      <c r="CO53" s="34">
        <f t="shared" si="37"/>
        <v>0.74392959988393936</v>
      </c>
      <c r="CP53" s="15">
        <f t="shared" si="38"/>
        <v>0.74239625988393942</v>
      </c>
    </row>
    <row r="54" spans="1:94" x14ac:dyDescent="0.35">
      <c r="A54" s="2">
        <v>215.30500000000001</v>
      </c>
      <c r="B54" s="3">
        <v>0.84464584918496832</v>
      </c>
      <c r="C54">
        <v>0.86400964999999996</v>
      </c>
      <c r="D54" s="1">
        <f t="shared" si="2"/>
        <v>-4.9916199999999966E-2</v>
      </c>
      <c r="E54" s="1">
        <f t="shared" si="3"/>
        <v>0.79472964918496836</v>
      </c>
      <c r="F54" s="5">
        <v>5.5725000000000007</v>
      </c>
      <c r="G54" s="7"/>
      <c r="H54" s="2">
        <v>215.30500000000001</v>
      </c>
      <c r="I54" s="3">
        <v>0.84464584918496832</v>
      </c>
      <c r="J54">
        <v>0.86012555999999996</v>
      </c>
      <c r="K54" s="1">
        <f t="shared" si="4"/>
        <v>-5.5246599999999924E-2</v>
      </c>
      <c r="L54" s="1">
        <f t="shared" si="5"/>
        <v>0.7893992491849684</v>
      </c>
      <c r="M54" s="5">
        <v>5.5725000000000007</v>
      </c>
      <c r="N54" s="7"/>
      <c r="P54" s="3"/>
      <c r="R54" s="1"/>
      <c r="S54" s="1"/>
      <c r="T54" s="5">
        <v>5.5725000000000007</v>
      </c>
      <c r="U54" s="70"/>
      <c r="V54" s="7"/>
      <c r="W54" s="2">
        <v>20</v>
      </c>
      <c r="X54" s="3">
        <v>0.84464584918496832</v>
      </c>
      <c r="Y54">
        <f t="shared" si="8"/>
        <v>0.91897709708588571</v>
      </c>
      <c r="Z54" s="1">
        <f t="shared" si="9"/>
        <v>-9.7145729467957409E-2</v>
      </c>
      <c r="AA54" s="1">
        <f t="shared" si="10"/>
        <v>0.74750011971701091</v>
      </c>
      <c r="AB54" s="5">
        <v>5.5725000000000007</v>
      </c>
      <c r="AD54" s="2">
        <v>20</v>
      </c>
      <c r="AE54" s="3">
        <v>0.84464584918496832</v>
      </c>
      <c r="AF54">
        <f t="shared" si="11"/>
        <v>0.90924373247012413</v>
      </c>
      <c r="AG54" s="1">
        <f t="shared" si="12"/>
        <v>-7.8028280345848078E-2</v>
      </c>
      <c r="AH54" s="1">
        <f t="shared" si="13"/>
        <v>0.76661756883912024</v>
      </c>
      <c r="AI54" s="5">
        <v>5.5725000000000007</v>
      </c>
      <c r="AK54" s="2"/>
      <c r="AL54" s="3"/>
      <c r="AM54" s="1"/>
      <c r="AN54" s="1"/>
      <c r="AO54" s="1"/>
      <c r="AP54" s="5">
        <v>5.5725000000000007</v>
      </c>
      <c r="AS54" s="2">
        <v>20</v>
      </c>
      <c r="AT54" s="3">
        <f t="shared" si="17"/>
        <v>0.79472964918496836</v>
      </c>
      <c r="AU54">
        <f t="shared" si="18"/>
        <v>0.80290514880910013</v>
      </c>
      <c r="AV54" s="1">
        <f t="shared" si="19"/>
        <v>-7.9967526911717268E-3</v>
      </c>
      <c r="AW54" s="1">
        <f t="shared" si="20"/>
        <v>0.78673289649379663</v>
      </c>
      <c r="AX54" s="5">
        <v>5.5725000000000007</v>
      </c>
      <c r="AZ54" s="2">
        <v>20</v>
      </c>
      <c r="BA54" s="3">
        <f t="shared" si="39"/>
        <v>0.7893992491849684</v>
      </c>
      <c r="BB54">
        <f t="shared" si="21"/>
        <v>0.78966388124326059</v>
      </c>
      <c r="BC54" s="1">
        <f t="shared" si="22"/>
        <v>-7.7167022707556043E-3</v>
      </c>
      <c r="BD54" s="1">
        <f t="shared" si="23"/>
        <v>0.78168254691421279</v>
      </c>
      <c r="BE54" s="5">
        <v>5.5725000000000007</v>
      </c>
      <c r="BG54" s="2"/>
      <c r="BH54" s="3"/>
      <c r="BI54" s="1"/>
      <c r="BJ54" s="1"/>
      <c r="BK54" s="1"/>
      <c r="BL54" s="5">
        <v>5.5725000000000007</v>
      </c>
      <c r="BM54" s="70"/>
      <c r="BN54" s="8">
        <v>1960</v>
      </c>
      <c r="BO54" s="2">
        <v>215.30500000000001</v>
      </c>
      <c r="BP54" s="3">
        <f t="shared" si="27"/>
        <v>0.74750011971701091</v>
      </c>
      <c r="BQ54">
        <v>0.76883973000000005</v>
      </c>
      <c r="BR54" s="1">
        <f t="shared" si="28"/>
        <v>-1.1064790000000047E-2</v>
      </c>
      <c r="BS54" s="1">
        <f t="shared" si="29"/>
        <v>0.73643532971701087</v>
      </c>
      <c r="BT54" s="5">
        <v>5.5725000000000007</v>
      </c>
      <c r="BU54" s="8">
        <v>1960</v>
      </c>
      <c r="BV54" s="2">
        <v>215.30500000000001</v>
      </c>
      <c r="BW54" s="3">
        <f t="shared" si="30"/>
        <v>0.76661756883912024</v>
      </c>
      <c r="BX54">
        <v>0.78832038000000004</v>
      </c>
      <c r="BY54" s="1">
        <f t="shared" si="31"/>
        <v>-1.3397810000000066E-2</v>
      </c>
      <c r="BZ54" s="1">
        <f t="shared" si="32"/>
        <v>0.75321975883912018</v>
      </c>
      <c r="CA54" s="5">
        <v>5.5725000000000007</v>
      </c>
      <c r="CB54" s="8">
        <v>1960</v>
      </c>
      <c r="CD54" s="3"/>
      <c r="CF54" s="1"/>
      <c r="CG54" s="1"/>
      <c r="CH54" s="5">
        <v>5.5725000000000007</v>
      </c>
      <c r="CK54" s="8">
        <v>1960</v>
      </c>
      <c r="CL54" s="5">
        <v>5.5725000000000007</v>
      </c>
      <c r="CM54" s="3">
        <v>0.84464584918496832</v>
      </c>
      <c r="CN54" s="1">
        <f t="shared" si="36"/>
        <v>0.79472964918496836</v>
      </c>
      <c r="CO54" s="34">
        <f t="shared" si="37"/>
        <v>0.74750011971701091</v>
      </c>
      <c r="CP54" s="15">
        <f t="shared" si="38"/>
        <v>0.73643532971701087</v>
      </c>
    </row>
    <row r="55" spans="1:94" x14ac:dyDescent="0.35">
      <c r="A55" s="2">
        <v>248.54000000000002</v>
      </c>
      <c r="B55" s="3">
        <v>0.85578405652525913</v>
      </c>
      <c r="C55">
        <v>0.86987771999999997</v>
      </c>
      <c r="D55" s="1">
        <f t="shared" si="2"/>
        <v>-5.5784269999999969E-2</v>
      </c>
      <c r="E55" s="1">
        <f t="shared" si="3"/>
        <v>0.79999978652525916</v>
      </c>
      <c r="F55" s="5">
        <v>4.9716666666666667</v>
      </c>
      <c r="G55" s="7"/>
      <c r="H55" s="2">
        <v>248.54000000000002</v>
      </c>
      <c r="I55" s="3">
        <v>0.85578405652525913</v>
      </c>
      <c r="J55">
        <v>0.86540518</v>
      </c>
      <c r="K55" s="1">
        <f t="shared" si="4"/>
        <v>-6.0526219999999964E-2</v>
      </c>
      <c r="L55" s="1">
        <f t="shared" si="5"/>
        <v>0.79525783652525917</v>
      </c>
      <c r="M55" s="5">
        <v>4.9716666666666667</v>
      </c>
      <c r="N55" s="7"/>
      <c r="P55" s="3"/>
      <c r="R55" s="1"/>
      <c r="S55" s="1"/>
      <c r="T55" s="5">
        <v>4.9716666666666667</v>
      </c>
      <c r="U55" s="70"/>
      <c r="V55" s="7"/>
      <c r="W55" s="2">
        <v>19</v>
      </c>
      <c r="X55" s="3">
        <v>0.85578405652525913</v>
      </c>
      <c r="Y55">
        <f t="shared" si="8"/>
        <v>0.91150434866527363</v>
      </c>
      <c r="Z55" s="1">
        <f t="shared" si="9"/>
        <v>-8.9672981047345335E-2</v>
      </c>
      <c r="AA55" s="1">
        <f t="shared" si="10"/>
        <v>0.76611107547791379</v>
      </c>
      <c r="AB55" s="5">
        <v>4.9716666666666667</v>
      </c>
      <c r="AD55" s="2">
        <v>19</v>
      </c>
      <c r="AE55" s="3">
        <v>0.85578405652525913</v>
      </c>
      <c r="AF55">
        <f t="shared" si="11"/>
        <v>0.90144090443553937</v>
      </c>
      <c r="AG55" s="1">
        <f t="shared" si="12"/>
        <v>-7.0225452311263314E-2</v>
      </c>
      <c r="AH55" s="1">
        <f t="shared" si="13"/>
        <v>0.78555860421399581</v>
      </c>
      <c r="AI55" s="5">
        <v>4.9716666666666667</v>
      </c>
      <c r="AK55" s="2"/>
      <c r="AL55" s="3"/>
      <c r="AM55" s="1"/>
      <c r="AN55" s="1"/>
      <c r="AO55" s="1"/>
      <c r="AP55" s="5">
        <v>4.9716666666666667</v>
      </c>
      <c r="AS55" s="2">
        <v>19</v>
      </c>
      <c r="AT55" s="3">
        <f t="shared" si="17"/>
        <v>0.79999978652525916</v>
      </c>
      <c r="AU55">
        <f t="shared" si="18"/>
        <v>0.80229001398670241</v>
      </c>
      <c r="AV55" s="1">
        <f t="shared" si="19"/>
        <v>-7.3816178687740042E-3</v>
      </c>
      <c r="AW55" s="1">
        <f t="shared" si="20"/>
        <v>0.79261816865648516</v>
      </c>
      <c r="AX55" s="5">
        <v>4.9716666666666667</v>
      </c>
      <c r="AZ55" s="2">
        <v>19</v>
      </c>
      <c r="BA55" s="3">
        <f t="shared" si="39"/>
        <v>0.79525783652525917</v>
      </c>
      <c r="BB55">
        <f t="shared" si="21"/>
        <v>0.78889221101618512</v>
      </c>
      <c r="BC55" s="1">
        <f t="shared" si="22"/>
        <v>-6.9450320436801327E-3</v>
      </c>
      <c r="BD55" s="1">
        <f t="shared" si="23"/>
        <v>0.78831280448157903</v>
      </c>
      <c r="BE55" s="5">
        <v>4.9716666666666667</v>
      </c>
      <c r="BG55" s="2"/>
      <c r="BH55" s="3"/>
      <c r="BI55" s="1"/>
      <c r="BJ55" s="1"/>
      <c r="BK55" s="1"/>
      <c r="BL55" s="5">
        <v>4.9716666666666667</v>
      </c>
      <c r="BM55" s="70"/>
      <c r="BN55" s="8">
        <v>1959</v>
      </c>
      <c r="BO55" s="2">
        <v>248.54000000000002</v>
      </c>
      <c r="BP55" s="3">
        <f t="shared" si="27"/>
        <v>0.76611107547791379</v>
      </c>
      <c r="BQ55">
        <v>0.77962281</v>
      </c>
      <c r="BR55" s="1">
        <f t="shared" si="28"/>
        <v>-2.1847869999999991E-2</v>
      </c>
      <c r="BS55" s="1">
        <f t="shared" si="29"/>
        <v>0.7442632054779138</v>
      </c>
      <c r="BT55" s="5">
        <v>4.9716666666666667</v>
      </c>
      <c r="BU55" s="8">
        <v>1959</v>
      </c>
      <c r="BV55" s="2">
        <v>248.54000000000002</v>
      </c>
      <c r="BW55" s="3">
        <f t="shared" si="30"/>
        <v>0.78555860421399581</v>
      </c>
      <c r="BX55">
        <v>0.80014134999999997</v>
      </c>
      <c r="BY55" s="1">
        <f t="shared" si="31"/>
        <v>-2.5218779999999996E-2</v>
      </c>
      <c r="BZ55" s="1">
        <f t="shared" si="32"/>
        <v>0.76033982421399582</v>
      </c>
      <c r="CA55" s="5">
        <v>4.9716666666666667</v>
      </c>
      <c r="CB55" s="8">
        <v>1959</v>
      </c>
      <c r="CD55" s="3"/>
      <c r="CF55" s="1"/>
      <c r="CG55" s="1"/>
      <c r="CH55" s="5">
        <v>4.9716666666666667</v>
      </c>
      <c r="CK55" s="8">
        <v>1959</v>
      </c>
      <c r="CL55" s="5">
        <v>4.9716666666666667</v>
      </c>
      <c r="CM55" s="3">
        <v>0.85578405652525913</v>
      </c>
      <c r="CN55" s="1">
        <f t="shared" si="36"/>
        <v>0.79999978652525916</v>
      </c>
      <c r="CO55" s="34">
        <f t="shared" si="37"/>
        <v>0.76611107547791379</v>
      </c>
      <c r="CP55" s="15">
        <f t="shared" si="38"/>
        <v>0.7442632054779138</v>
      </c>
    </row>
    <row r="56" spans="1:94" x14ac:dyDescent="0.35">
      <c r="A56" s="2">
        <v>284.66500000000002</v>
      </c>
      <c r="B56" s="3">
        <v>0.83822106669043783</v>
      </c>
      <c r="C56">
        <v>0.87229951999999999</v>
      </c>
      <c r="D56" s="1">
        <f t="shared" si="2"/>
        <v>-5.8206069999999999E-2</v>
      </c>
      <c r="E56" s="1">
        <f t="shared" si="3"/>
        <v>0.78001499669043783</v>
      </c>
      <c r="F56" s="5">
        <v>4.498333333333334</v>
      </c>
      <c r="G56" s="7"/>
      <c r="H56" s="2">
        <v>284.66500000000002</v>
      </c>
      <c r="I56" s="3">
        <v>0.83822106669043783</v>
      </c>
      <c r="J56">
        <v>0.86836829000000004</v>
      </c>
      <c r="K56" s="1">
        <f t="shared" si="4"/>
        <v>-6.348933000000001E-2</v>
      </c>
      <c r="L56" s="1">
        <f t="shared" si="5"/>
        <v>0.77473173669043782</v>
      </c>
      <c r="M56" s="5">
        <v>4.498333333333334</v>
      </c>
      <c r="N56" s="7"/>
      <c r="P56" s="3"/>
      <c r="R56" s="1"/>
      <c r="S56" s="1"/>
      <c r="T56" s="5">
        <v>4.498333333333334</v>
      </c>
      <c r="U56" s="70"/>
      <c r="V56" s="7"/>
      <c r="W56" s="2">
        <v>18</v>
      </c>
      <c r="X56" s="3">
        <v>0.83822106669043783</v>
      </c>
      <c r="Y56">
        <f t="shared" si="8"/>
        <v>0.90403160024466156</v>
      </c>
      <c r="Z56" s="1">
        <f t="shared" si="9"/>
        <v>-8.2200232626733261E-2</v>
      </c>
      <c r="AA56" s="1">
        <f t="shared" si="10"/>
        <v>0.75602083406370457</v>
      </c>
      <c r="AB56" s="5">
        <v>4.498333333333334</v>
      </c>
      <c r="AD56" s="2">
        <v>18</v>
      </c>
      <c r="AE56" s="3">
        <v>0.83822106669043783</v>
      </c>
      <c r="AF56">
        <f t="shared" si="11"/>
        <v>0.89363807640095461</v>
      </c>
      <c r="AG56" s="1">
        <f t="shared" si="12"/>
        <v>-6.2422624276678551E-2</v>
      </c>
      <c r="AH56" s="1">
        <f t="shared" si="13"/>
        <v>0.77579844241375928</v>
      </c>
      <c r="AI56" s="5">
        <v>4.498333333333334</v>
      </c>
      <c r="AK56" s="2"/>
      <c r="AL56" s="3"/>
      <c r="AM56" s="1"/>
      <c r="AN56" s="1"/>
      <c r="AO56" s="1"/>
      <c r="AP56" s="5">
        <v>4.498333333333334</v>
      </c>
      <c r="AS56" s="2">
        <v>18</v>
      </c>
      <c r="AT56" s="3">
        <f t="shared" si="17"/>
        <v>0.78001499669043783</v>
      </c>
      <c r="AU56">
        <f t="shared" si="18"/>
        <v>0.80167487916430458</v>
      </c>
      <c r="AV56" s="1">
        <f t="shared" si="19"/>
        <v>-6.7664830463761705E-3</v>
      </c>
      <c r="AW56" s="1">
        <f t="shared" si="20"/>
        <v>0.77324851364406166</v>
      </c>
      <c r="AX56" s="5">
        <v>4.498333333333334</v>
      </c>
      <c r="AZ56" s="2">
        <v>18</v>
      </c>
      <c r="BA56" s="3">
        <f t="shared" si="39"/>
        <v>0.77473173669043782</v>
      </c>
      <c r="BB56">
        <f t="shared" si="21"/>
        <v>0.78812054078910954</v>
      </c>
      <c r="BC56" s="1">
        <f t="shared" si="22"/>
        <v>-6.1733618166045501E-3</v>
      </c>
      <c r="BD56" s="1">
        <f t="shared" si="23"/>
        <v>0.76855837487383327</v>
      </c>
      <c r="BE56" s="5">
        <v>4.498333333333334</v>
      </c>
      <c r="BG56" s="2"/>
      <c r="BH56" s="3"/>
      <c r="BI56" s="1"/>
      <c r="BJ56" s="1"/>
      <c r="BK56" s="1"/>
      <c r="BL56" s="5">
        <v>4.498333333333334</v>
      </c>
      <c r="BM56" s="70"/>
      <c r="BN56" s="8">
        <v>1958</v>
      </c>
      <c r="BO56" s="2">
        <v>284.66500000000002</v>
      </c>
      <c r="BP56" s="3">
        <f t="shared" si="27"/>
        <v>0.75602083406370457</v>
      </c>
      <c r="BQ56">
        <v>0.78839835999999996</v>
      </c>
      <c r="BR56" s="1">
        <f t="shared" si="28"/>
        <v>-3.0623419999999957E-2</v>
      </c>
      <c r="BS56" s="1">
        <f t="shared" si="29"/>
        <v>0.72539741406370462</v>
      </c>
      <c r="BT56" s="5">
        <v>4.498333333333334</v>
      </c>
      <c r="BU56" s="8">
        <v>1958</v>
      </c>
      <c r="BV56" s="2">
        <v>284.66500000000002</v>
      </c>
      <c r="BW56" s="3">
        <f t="shared" si="30"/>
        <v>0.77579844241375928</v>
      </c>
      <c r="BX56">
        <v>0.80981824999999996</v>
      </c>
      <c r="BY56" s="1">
        <f t="shared" si="31"/>
        <v>-3.4895679999999984E-2</v>
      </c>
      <c r="BZ56" s="1">
        <f t="shared" si="32"/>
        <v>0.7409027624137593</v>
      </c>
      <c r="CA56" s="5">
        <v>4.498333333333334</v>
      </c>
      <c r="CB56" s="8">
        <v>1958</v>
      </c>
      <c r="CD56" s="3"/>
      <c r="CF56" s="1"/>
      <c r="CG56" s="1"/>
      <c r="CH56" s="5">
        <v>4.498333333333334</v>
      </c>
      <c r="CK56" s="8">
        <v>1958</v>
      </c>
      <c r="CL56" s="5">
        <v>4.498333333333334</v>
      </c>
      <c r="CM56" s="3">
        <v>0.83822106669043783</v>
      </c>
      <c r="CN56" s="1">
        <f t="shared" si="36"/>
        <v>0.78001499669043783</v>
      </c>
      <c r="CO56" s="34">
        <f t="shared" si="37"/>
        <v>0.75602083406370457</v>
      </c>
      <c r="CP56" s="15">
        <f t="shared" si="38"/>
        <v>0.72539741406370462</v>
      </c>
    </row>
    <row r="57" spans="1:94" x14ac:dyDescent="0.35">
      <c r="A57" s="2">
        <v>320.79000000000002</v>
      </c>
      <c r="B57" s="3">
        <v>0.88474933474721285</v>
      </c>
      <c r="C57">
        <v>0.86588971000000003</v>
      </c>
      <c r="D57" s="1">
        <f t="shared" si="2"/>
        <v>-5.1796260000000038E-2</v>
      </c>
      <c r="E57" s="1">
        <f t="shared" si="3"/>
        <v>0.83295307474721281</v>
      </c>
      <c r="F57" s="5">
        <v>5.2075000000000005</v>
      </c>
      <c r="G57" s="7"/>
      <c r="H57" s="2">
        <v>320.79000000000002</v>
      </c>
      <c r="I57" s="3">
        <v>0.88474933474721285</v>
      </c>
      <c r="J57">
        <v>0.86380555999999997</v>
      </c>
      <c r="K57" s="1">
        <f t="shared" si="4"/>
        <v>-5.892659999999994E-2</v>
      </c>
      <c r="L57" s="1">
        <f t="shared" si="5"/>
        <v>0.82582273474721291</v>
      </c>
      <c r="M57" s="5">
        <v>5.2075000000000005</v>
      </c>
      <c r="N57" s="7"/>
      <c r="P57" s="3"/>
      <c r="R57" s="1"/>
      <c r="S57" s="1"/>
      <c r="T57" s="5">
        <v>5.2075000000000005</v>
      </c>
      <c r="U57" s="70"/>
      <c r="V57" s="7"/>
      <c r="W57" s="2">
        <v>17</v>
      </c>
      <c r="X57" s="3">
        <v>0.88474933474721285</v>
      </c>
      <c r="Y57">
        <f t="shared" si="8"/>
        <v>0.89655885182404949</v>
      </c>
      <c r="Z57" s="1">
        <f t="shared" si="9"/>
        <v>-7.4727484206121186E-2</v>
      </c>
      <c r="AA57" s="1">
        <f t="shared" si="10"/>
        <v>0.81002185054109166</v>
      </c>
      <c r="AB57" s="5">
        <v>5.2075000000000005</v>
      </c>
      <c r="AD57" s="2">
        <v>17</v>
      </c>
      <c r="AE57" s="3">
        <v>0.88474933474721285</v>
      </c>
      <c r="AF57">
        <f t="shared" si="11"/>
        <v>0.88583524836636973</v>
      </c>
      <c r="AG57" s="1">
        <f t="shared" si="12"/>
        <v>-5.4619796242093677E-2</v>
      </c>
      <c r="AH57" s="1">
        <f t="shared" si="13"/>
        <v>0.83012953850511917</v>
      </c>
      <c r="AI57" s="5">
        <v>5.2075000000000005</v>
      </c>
      <c r="AK57" s="2"/>
      <c r="AL57" s="3"/>
      <c r="AM57" s="1"/>
      <c r="AN57" s="1"/>
      <c r="AO57" s="1"/>
      <c r="AP57" s="5">
        <v>5.2075000000000005</v>
      </c>
      <c r="AS57" s="2">
        <v>17</v>
      </c>
      <c r="AT57" s="3">
        <f t="shared" si="17"/>
        <v>0.83295307474721281</v>
      </c>
      <c r="AU57">
        <f t="shared" si="18"/>
        <v>0.80105974434190674</v>
      </c>
      <c r="AV57" s="1">
        <f t="shared" si="19"/>
        <v>-6.1513482239783368E-3</v>
      </c>
      <c r="AW57" s="1">
        <f t="shared" si="20"/>
        <v>0.82680172652323447</v>
      </c>
      <c r="AX57" s="5">
        <v>5.2075000000000005</v>
      </c>
      <c r="AZ57" s="2">
        <v>17</v>
      </c>
      <c r="BA57" s="3">
        <f t="shared" si="39"/>
        <v>0.82582273474721291</v>
      </c>
      <c r="BB57">
        <f t="shared" si="21"/>
        <v>0.78734887056203395</v>
      </c>
      <c r="BC57" s="1">
        <f t="shared" si="22"/>
        <v>-5.4016915895289674E-3</v>
      </c>
      <c r="BD57" s="1">
        <f t="shared" si="23"/>
        <v>0.82042104315768394</v>
      </c>
      <c r="BE57" s="5">
        <v>5.2075000000000005</v>
      </c>
      <c r="BG57" s="2"/>
      <c r="BH57" s="3"/>
      <c r="BI57" s="1"/>
      <c r="BJ57" s="1"/>
      <c r="BK57" s="1"/>
      <c r="BL57" s="5">
        <v>5.2075000000000005</v>
      </c>
      <c r="BM57" s="70"/>
      <c r="BN57" s="8">
        <v>1957</v>
      </c>
      <c r="BO57" s="2">
        <v>320.79000000000002</v>
      </c>
      <c r="BP57" s="3">
        <f t="shared" si="27"/>
        <v>0.81002185054109166</v>
      </c>
      <c r="BQ57">
        <v>0.79181849000000004</v>
      </c>
      <c r="BR57" s="1">
        <f t="shared" si="28"/>
        <v>-3.4043550000000034E-2</v>
      </c>
      <c r="BS57" s="1">
        <f t="shared" si="29"/>
        <v>0.77597830054109163</v>
      </c>
      <c r="BT57" s="5">
        <v>5.2075000000000005</v>
      </c>
      <c r="BU57" s="8">
        <v>1957</v>
      </c>
      <c r="BV57" s="2">
        <v>320.79000000000002</v>
      </c>
      <c r="BW57" s="3">
        <f t="shared" si="30"/>
        <v>0.83012953850511917</v>
      </c>
      <c r="BX57">
        <v>0.81384374999999998</v>
      </c>
      <c r="BY57" s="1">
        <f t="shared" si="31"/>
        <v>-3.892118E-2</v>
      </c>
      <c r="BZ57" s="1">
        <f t="shared" si="32"/>
        <v>0.79120835850511917</v>
      </c>
      <c r="CA57" s="5">
        <v>5.2075000000000005</v>
      </c>
      <c r="CB57" s="8">
        <v>1957</v>
      </c>
      <c r="CD57" s="3"/>
      <c r="CF57" s="1"/>
      <c r="CG57" s="1"/>
      <c r="CH57" s="5">
        <v>5.2075000000000005</v>
      </c>
      <c r="CK57" s="8">
        <v>1957</v>
      </c>
      <c r="CL57" s="5">
        <v>5.2075000000000005</v>
      </c>
      <c r="CM57" s="3">
        <v>0.88474933474721285</v>
      </c>
      <c r="CN57" s="1">
        <f t="shared" si="36"/>
        <v>0.83295307474721281</v>
      </c>
      <c r="CO57" s="34">
        <f t="shared" si="37"/>
        <v>0.81002185054109166</v>
      </c>
      <c r="CP57" s="15">
        <f t="shared" si="38"/>
        <v>0.77597830054109163</v>
      </c>
    </row>
    <row r="58" spans="1:94" x14ac:dyDescent="0.35">
      <c r="A58" s="2">
        <v>254.32000000000002</v>
      </c>
      <c r="B58" s="3">
        <v>0.90893494655327445</v>
      </c>
      <c r="C58">
        <v>0.87083548</v>
      </c>
      <c r="D58" s="1">
        <f t="shared" si="2"/>
        <v>-5.6742029999999999E-2</v>
      </c>
      <c r="E58" s="1">
        <f t="shared" si="3"/>
        <v>0.85219291655327445</v>
      </c>
      <c r="F58" s="5">
        <v>4.3258335000000008</v>
      </c>
      <c r="G58" s="7"/>
      <c r="H58" s="2">
        <v>254.32000000000002</v>
      </c>
      <c r="I58" s="3">
        <v>0.90893494655327445</v>
      </c>
      <c r="J58">
        <v>0.86632292</v>
      </c>
      <c r="K58" s="1">
        <f t="shared" si="4"/>
        <v>-6.1443959999999964E-2</v>
      </c>
      <c r="L58" s="1">
        <f t="shared" si="5"/>
        <v>0.84749098655327448</v>
      </c>
      <c r="M58" s="5">
        <v>4.3258335000000008</v>
      </c>
      <c r="N58" s="7"/>
      <c r="P58" s="3"/>
      <c r="R58" s="1"/>
      <c r="S58" s="1"/>
      <c r="T58" s="5">
        <v>4.3258335000000008</v>
      </c>
      <c r="U58" s="70"/>
      <c r="V58" s="7"/>
      <c r="W58" s="2">
        <v>16</v>
      </c>
      <c r="X58" s="3">
        <v>0.90893494655327445</v>
      </c>
      <c r="Y58">
        <f t="shared" si="8"/>
        <v>0.8890861034034373</v>
      </c>
      <c r="Z58" s="1">
        <f t="shared" si="9"/>
        <v>-6.7254735785509001E-2</v>
      </c>
      <c r="AA58" s="1">
        <f t="shared" si="10"/>
        <v>0.84168021076776545</v>
      </c>
      <c r="AB58" s="5">
        <v>4.3258335000000008</v>
      </c>
      <c r="AD58" s="2">
        <v>16</v>
      </c>
      <c r="AE58" s="3">
        <v>0.90893494655327445</v>
      </c>
      <c r="AF58">
        <f t="shared" si="11"/>
        <v>0.87803242033178497</v>
      </c>
      <c r="AG58" s="1">
        <f t="shared" si="12"/>
        <v>-4.6816968207508913E-2</v>
      </c>
      <c r="AH58" s="1">
        <f t="shared" si="13"/>
        <v>0.86211797834576553</v>
      </c>
      <c r="AI58" s="5">
        <v>4.3258335000000008</v>
      </c>
      <c r="AK58" s="2"/>
      <c r="AL58" s="3"/>
      <c r="AM58" s="1"/>
      <c r="AN58" s="1"/>
      <c r="AO58" s="1"/>
      <c r="AP58" s="5">
        <v>4.3258335000000008</v>
      </c>
      <c r="AS58" s="2">
        <v>16</v>
      </c>
      <c r="AT58" s="3">
        <f t="shared" si="17"/>
        <v>0.85219291655327445</v>
      </c>
      <c r="AU58">
        <f t="shared" si="18"/>
        <v>0.80044460951950891</v>
      </c>
      <c r="AV58" s="1">
        <f t="shared" si="19"/>
        <v>-5.5362134015805031E-3</v>
      </c>
      <c r="AW58" s="1">
        <f t="shared" si="20"/>
        <v>0.84665670315169395</v>
      </c>
      <c r="AX58" s="5">
        <v>4.3258335000000008</v>
      </c>
      <c r="AZ58" s="2">
        <v>16</v>
      </c>
      <c r="BA58" s="3">
        <f t="shared" si="39"/>
        <v>0.84749098655327448</v>
      </c>
      <c r="BB58">
        <f t="shared" si="21"/>
        <v>0.78657720033495837</v>
      </c>
      <c r="BC58" s="1">
        <f t="shared" si="22"/>
        <v>-4.6300213624533848E-3</v>
      </c>
      <c r="BD58" s="1">
        <f t="shared" si="23"/>
        <v>0.8428609651908211</v>
      </c>
      <c r="BE58" s="5">
        <v>4.3258335000000008</v>
      </c>
      <c r="BG58" s="2"/>
      <c r="BH58" s="3"/>
      <c r="BI58" s="1"/>
      <c r="BJ58" s="1"/>
      <c r="BK58" s="1"/>
      <c r="BL58" s="5">
        <v>4.3258335000000008</v>
      </c>
      <c r="BM58" s="70"/>
      <c r="BN58" s="8">
        <v>1956</v>
      </c>
      <c r="BO58" s="2">
        <v>254.32000000000002</v>
      </c>
      <c r="BP58" s="3">
        <f t="shared" si="27"/>
        <v>0.84168021076776545</v>
      </c>
      <c r="BQ58">
        <v>0.78135935000000001</v>
      </c>
      <c r="BR58" s="1">
        <f t="shared" si="28"/>
        <v>-2.358441E-2</v>
      </c>
      <c r="BS58" s="1">
        <f t="shared" si="29"/>
        <v>0.81809580076776545</v>
      </c>
      <c r="BT58" s="5">
        <v>4.3258335000000008</v>
      </c>
      <c r="BU58" s="8">
        <v>1956</v>
      </c>
      <c r="BV58" s="2">
        <v>254.32000000000002</v>
      </c>
      <c r="BW58" s="3">
        <f t="shared" si="30"/>
        <v>0.86211797834576553</v>
      </c>
      <c r="BX58">
        <v>0.80203727999999996</v>
      </c>
      <c r="BY58" s="1">
        <f t="shared" si="31"/>
        <v>-2.7114709999999986E-2</v>
      </c>
      <c r="BZ58" s="1">
        <f t="shared" si="32"/>
        <v>0.83500326834576555</v>
      </c>
      <c r="CA58" s="5">
        <v>4.3258335000000008</v>
      </c>
      <c r="CB58" s="8">
        <v>1956</v>
      </c>
      <c r="CD58" s="3"/>
      <c r="CF58" s="1"/>
      <c r="CG58" s="1"/>
      <c r="CH58" s="5">
        <v>4.3258335000000008</v>
      </c>
      <c r="CK58" s="8">
        <v>1956</v>
      </c>
      <c r="CL58" s="5">
        <v>4.3258335000000008</v>
      </c>
      <c r="CM58" s="3">
        <v>0.90893494655327445</v>
      </c>
      <c r="CN58" s="1">
        <f t="shared" si="36"/>
        <v>0.85219291655327445</v>
      </c>
      <c r="CO58" s="34">
        <f t="shared" si="37"/>
        <v>0.84168021076776545</v>
      </c>
      <c r="CP58" s="15">
        <f t="shared" si="38"/>
        <v>0.81809580076776545</v>
      </c>
    </row>
    <row r="59" spans="1:94" x14ac:dyDescent="0.35">
      <c r="A59" s="2">
        <v>280.33</v>
      </c>
      <c r="B59" s="3">
        <v>0.91080570932506688</v>
      </c>
      <c r="C59">
        <v>0.87249527000000004</v>
      </c>
      <c r="D59" s="1">
        <f t="shared" si="2"/>
        <v>-5.8401820000000049E-2</v>
      </c>
      <c r="E59" s="1">
        <f t="shared" si="3"/>
        <v>0.85240388932506683</v>
      </c>
      <c r="F59" s="5">
        <v>4.4983335000000002</v>
      </c>
      <c r="G59" s="7"/>
      <c r="H59" s="2">
        <v>280.33</v>
      </c>
      <c r="I59" s="3">
        <v>0.91080570932506688</v>
      </c>
      <c r="J59">
        <v>0.86840777999999996</v>
      </c>
      <c r="K59" s="1">
        <f t="shared" si="4"/>
        <v>-6.352881999999993E-2</v>
      </c>
      <c r="L59" s="1">
        <f t="shared" si="5"/>
        <v>0.84727688932506695</v>
      </c>
      <c r="M59" s="5">
        <v>4.4983335000000002</v>
      </c>
      <c r="N59" s="7"/>
      <c r="P59" s="3"/>
      <c r="R59" s="1"/>
      <c r="S59" s="1"/>
      <c r="T59" s="5">
        <v>4.4983335000000002</v>
      </c>
      <c r="U59" s="70"/>
      <c r="V59" s="7"/>
      <c r="W59" s="2">
        <v>15</v>
      </c>
      <c r="X59" s="3">
        <v>0.91080570932506688</v>
      </c>
      <c r="Y59">
        <f t="shared" si="8"/>
        <v>0.88161335498282523</v>
      </c>
      <c r="Z59" s="1">
        <f t="shared" si="9"/>
        <v>-5.9781987364896927E-2</v>
      </c>
      <c r="AA59" s="1">
        <f t="shared" si="10"/>
        <v>0.85102372196016995</v>
      </c>
      <c r="AB59" s="5">
        <v>4.4983335000000002</v>
      </c>
      <c r="AD59" s="2">
        <v>15</v>
      </c>
      <c r="AE59" s="3">
        <v>0.91080570932506688</v>
      </c>
      <c r="AF59">
        <f t="shared" si="11"/>
        <v>0.87022959229720009</v>
      </c>
      <c r="AG59" s="1">
        <f t="shared" si="12"/>
        <v>-3.9014140172924039E-2</v>
      </c>
      <c r="AH59" s="1">
        <f t="shared" si="13"/>
        <v>0.87179156915214284</v>
      </c>
      <c r="AI59" s="5">
        <v>4.4983335000000002</v>
      </c>
      <c r="AK59" s="2"/>
      <c r="AL59" s="3"/>
      <c r="AM59" s="1"/>
      <c r="AN59" s="1"/>
      <c r="AO59" s="1"/>
      <c r="AP59" s="5">
        <v>4.4983335000000002</v>
      </c>
      <c r="AS59" s="2">
        <v>15</v>
      </c>
      <c r="AT59" s="3">
        <f t="shared" si="17"/>
        <v>0.85240388932506683</v>
      </c>
      <c r="AU59">
        <f t="shared" si="18"/>
        <v>0.79982947469711108</v>
      </c>
      <c r="AV59" s="1">
        <f t="shared" si="19"/>
        <v>-4.9210785791826694E-3</v>
      </c>
      <c r="AW59" s="1">
        <f t="shared" si="20"/>
        <v>0.84748281074588416</v>
      </c>
      <c r="AX59" s="5">
        <v>4.4983335000000002</v>
      </c>
      <c r="AZ59" s="2">
        <v>15</v>
      </c>
      <c r="BA59" s="3">
        <f t="shared" si="39"/>
        <v>0.84727688932506695</v>
      </c>
      <c r="BB59">
        <f t="shared" si="21"/>
        <v>0.78580553010788279</v>
      </c>
      <c r="BC59" s="1">
        <f t="shared" si="22"/>
        <v>-3.8583511353778022E-3</v>
      </c>
      <c r="BD59" s="1">
        <f t="shared" si="23"/>
        <v>0.84341853818968915</v>
      </c>
      <c r="BE59" s="5">
        <v>4.4983335000000002</v>
      </c>
      <c r="BG59" s="2"/>
      <c r="BH59" s="3"/>
      <c r="BI59" s="1"/>
      <c r="BJ59" s="1"/>
      <c r="BK59" s="1"/>
      <c r="BL59" s="5">
        <v>4.4983335000000002</v>
      </c>
      <c r="BM59" s="70"/>
      <c r="BN59" s="8">
        <v>1955</v>
      </c>
      <c r="BO59" s="2">
        <v>280.33</v>
      </c>
      <c r="BP59" s="3">
        <f t="shared" si="27"/>
        <v>0.85102372196016995</v>
      </c>
      <c r="BQ59">
        <v>0.78763388000000001</v>
      </c>
      <c r="BR59" s="1">
        <f t="shared" si="28"/>
        <v>-2.985894E-2</v>
      </c>
      <c r="BS59" s="1">
        <f t="shared" si="29"/>
        <v>0.82116478196016995</v>
      </c>
      <c r="BT59" s="5">
        <v>4.4983335000000002</v>
      </c>
      <c r="BU59" s="8">
        <v>1955</v>
      </c>
      <c r="BV59" s="2">
        <v>280.33</v>
      </c>
      <c r="BW59" s="3">
        <f t="shared" si="30"/>
        <v>0.87179156915214284</v>
      </c>
      <c r="BX59">
        <v>0.80895793000000005</v>
      </c>
      <c r="BY59" s="1">
        <f t="shared" si="31"/>
        <v>-3.403536000000007E-2</v>
      </c>
      <c r="BZ59" s="1">
        <f t="shared" si="32"/>
        <v>0.83775620915214277</v>
      </c>
      <c r="CA59" s="5">
        <v>4.4983335000000002</v>
      </c>
      <c r="CB59" s="8">
        <v>1955</v>
      </c>
      <c r="CD59" s="3"/>
      <c r="CF59" s="1"/>
      <c r="CG59" s="1"/>
      <c r="CH59" s="5">
        <v>4.4983335000000002</v>
      </c>
      <c r="CK59" s="8">
        <v>1955</v>
      </c>
      <c r="CL59" s="5">
        <v>4.4983335000000002</v>
      </c>
      <c r="CM59" s="3">
        <v>0.91080570932506688</v>
      </c>
      <c r="CN59" s="1">
        <f t="shared" si="36"/>
        <v>0.85240388932506683</v>
      </c>
      <c r="CO59" s="34">
        <f t="shared" si="37"/>
        <v>0.85102372196016995</v>
      </c>
      <c r="CP59" s="15">
        <f t="shared" si="38"/>
        <v>0.82116478196016995</v>
      </c>
    </row>
    <row r="60" spans="1:94" x14ac:dyDescent="0.35">
      <c r="A60" s="2">
        <v>382.92500000000001</v>
      </c>
      <c r="B60" s="3">
        <v>0.84188471697812117</v>
      </c>
      <c r="C60">
        <v>0.83943568999999996</v>
      </c>
      <c r="D60" s="1">
        <f t="shared" si="2"/>
        <v>-2.534223999999996E-2</v>
      </c>
      <c r="E60" s="1">
        <f t="shared" si="3"/>
        <v>0.81654247697812121</v>
      </c>
      <c r="F60" s="5">
        <v>5.3808333333333325</v>
      </c>
      <c r="G60" s="7"/>
      <c r="H60" s="2">
        <v>382.92500000000001</v>
      </c>
      <c r="I60" s="3">
        <v>0.84188471697812117</v>
      </c>
      <c r="J60">
        <v>0.84206132</v>
      </c>
      <c r="K60" s="1">
        <f t="shared" si="4"/>
        <v>-3.718235999999997E-2</v>
      </c>
      <c r="L60" s="1">
        <f t="shared" si="5"/>
        <v>0.8047023569781212</v>
      </c>
      <c r="M60" s="5">
        <v>5.3808333333333325</v>
      </c>
      <c r="N60" s="7"/>
      <c r="P60" s="3"/>
      <c r="R60" s="1"/>
      <c r="S60" s="1"/>
      <c r="T60" s="5">
        <v>5.3808333333333325</v>
      </c>
      <c r="U60" s="70"/>
      <c r="V60" s="7"/>
      <c r="W60" s="2">
        <v>14</v>
      </c>
      <c r="X60" s="3">
        <v>0.84188471697812117</v>
      </c>
      <c r="Y60">
        <f t="shared" si="8"/>
        <v>0.87414060656221315</v>
      </c>
      <c r="Z60" s="1">
        <f t="shared" si="9"/>
        <v>-5.2309238944284853E-2</v>
      </c>
      <c r="AA60" s="1">
        <f t="shared" si="10"/>
        <v>0.78957547803383632</v>
      </c>
      <c r="AB60" s="5">
        <v>5.3808333333333325</v>
      </c>
      <c r="AD60" s="2">
        <v>14</v>
      </c>
      <c r="AE60" s="3">
        <v>0.84188471697812117</v>
      </c>
      <c r="AF60">
        <f t="shared" si="11"/>
        <v>0.86242676426261533</v>
      </c>
      <c r="AG60" s="1">
        <f t="shared" si="12"/>
        <v>-3.1211312138339276E-2</v>
      </c>
      <c r="AH60" s="1">
        <f t="shared" si="13"/>
        <v>0.8106734048397819</v>
      </c>
      <c r="AI60" s="5">
        <v>5.3808333333333325</v>
      </c>
      <c r="AK60" s="2"/>
      <c r="AL60" s="3"/>
      <c r="AM60" s="1"/>
      <c r="AN60" s="1"/>
      <c r="AO60" s="1"/>
      <c r="AP60" s="5">
        <v>5.3808333333333325</v>
      </c>
      <c r="AS60" s="2">
        <v>14</v>
      </c>
      <c r="AT60" s="3">
        <f t="shared" si="17"/>
        <v>0.81654247697812121</v>
      </c>
      <c r="AU60">
        <f t="shared" si="18"/>
        <v>0.79921433987471324</v>
      </c>
      <c r="AV60" s="1">
        <f t="shared" si="19"/>
        <v>-4.3059437567848358E-3</v>
      </c>
      <c r="AW60" s="1">
        <f t="shared" si="20"/>
        <v>0.81223653322133638</v>
      </c>
      <c r="AX60" s="5">
        <v>5.3808333333333325</v>
      </c>
      <c r="AZ60" s="2">
        <v>14</v>
      </c>
      <c r="BA60" s="3">
        <f t="shared" si="39"/>
        <v>0.8047023569781212</v>
      </c>
      <c r="BB60">
        <f t="shared" si="21"/>
        <v>0.78503385988080721</v>
      </c>
      <c r="BC60" s="1">
        <f t="shared" si="22"/>
        <v>-3.0866809083022195E-3</v>
      </c>
      <c r="BD60" s="1">
        <f t="shared" si="23"/>
        <v>0.80161567606981898</v>
      </c>
      <c r="BE60" s="5">
        <v>5.3808333333333325</v>
      </c>
      <c r="BG60" s="2"/>
      <c r="BH60" s="3"/>
      <c r="BI60" s="1"/>
      <c r="BJ60" s="1"/>
      <c r="BK60" s="1"/>
      <c r="BL60" s="5">
        <v>5.3808333333333325</v>
      </c>
      <c r="BM60" s="70"/>
      <c r="BN60" s="8">
        <v>1954</v>
      </c>
      <c r="BO60" s="2">
        <v>382.92500000000001</v>
      </c>
      <c r="BP60" s="3">
        <f t="shared" si="27"/>
        <v>0.78957547803383632</v>
      </c>
      <c r="BQ60">
        <v>0.78929903000000001</v>
      </c>
      <c r="BR60" s="1">
        <f t="shared" si="28"/>
        <v>-3.1524090000000005E-2</v>
      </c>
      <c r="BS60" s="1">
        <f t="shared" si="29"/>
        <v>0.75805138803383632</v>
      </c>
      <c r="BT60" s="5">
        <v>5.3808333333333325</v>
      </c>
      <c r="BU60" s="8">
        <v>1954</v>
      </c>
      <c r="BV60" s="2">
        <v>382.92500000000001</v>
      </c>
      <c r="BW60" s="3">
        <f t="shared" si="30"/>
        <v>0.8106734048397819</v>
      </c>
      <c r="BX60">
        <v>0.81075523999999999</v>
      </c>
      <c r="BY60" s="1">
        <f t="shared" si="31"/>
        <v>-3.5832670000000011E-2</v>
      </c>
      <c r="BZ60" s="1">
        <f t="shared" si="32"/>
        <v>0.77484073483978189</v>
      </c>
      <c r="CA60" s="5">
        <v>5.3808333333333325</v>
      </c>
      <c r="CB60" s="8">
        <v>1954</v>
      </c>
      <c r="CD60" s="3"/>
      <c r="CF60" s="1"/>
      <c r="CG60" s="1"/>
      <c r="CH60" s="5">
        <v>5.3808333333333325</v>
      </c>
      <c r="CK60" s="8">
        <v>1954</v>
      </c>
      <c r="CL60" s="5">
        <v>5.3808333333333325</v>
      </c>
      <c r="CM60" s="3">
        <v>0.84188471697812117</v>
      </c>
      <c r="CN60" s="1">
        <f t="shared" si="36"/>
        <v>0.81654247697812121</v>
      </c>
      <c r="CO60" s="34">
        <f t="shared" si="37"/>
        <v>0.78957547803383632</v>
      </c>
      <c r="CP60" s="15">
        <f t="shared" si="38"/>
        <v>0.75805138803383632</v>
      </c>
    </row>
    <row r="61" spans="1:94" x14ac:dyDescent="0.35">
      <c r="A61" s="2">
        <v>410.38</v>
      </c>
      <c r="B61" s="3">
        <v>0.81807339921719047</v>
      </c>
      <c r="C61">
        <v>0.82726789999999994</v>
      </c>
      <c r="D61" s="1">
        <f t="shared" si="2"/>
        <v>-1.3174449999999949E-2</v>
      </c>
      <c r="E61" s="1">
        <f t="shared" si="3"/>
        <v>0.80489894921719052</v>
      </c>
      <c r="F61" s="5">
        <v>5.34</v>
      </c>
      <c r="G61" s="7"/>
      <c r="H61" s="2">
        <v>410.38</v>
      </c>
      <c r="I61" s="3">
        <v>0.81807339921719047</v>
      </c>
      <c r="J61">
        <v>0.83106868</v>
      </c>
      <c r="K61" s="1">
        <f t="shared" si="4"/>
        <v>-2.6189719999999972E-2</v>
      </c>
      <c r="L61" s="1">
        <f t="shared" si="5"/>
        <v>0.79188367921719049</v>
      </c>
      <c r="M61" s="5">
        <v>5.34</v>
      </c>
      <c r="N61" s="7"/>
      <c r="P61" s="3"/>
      <c r="R61" s="1"/>
      <c r="S61" s="1"/>
      <c r="T61" s="5">
        <v>5.34</v>
      </c>
      <c r="U61" s="70"/>
      <c r="V61" s="7"/>
      <c r="W61" s="2">
        <v>13</v>
      </c>
      <c r="X61" s="3">
        <v>0.81807339921719047</v>
      </c>
      <c r="Y61">
        <f t="shared" si="8"/>
        <v>0.86666785814160097</v>
      </c>
      <c r="Z61" s="1">
        <f t="shared" si="9"/>
        <v>-4.4836490523672667E-2</v>
      </c>
      <c r="AA61" s="1">
        <f t="shared" si="10"/>
        <v>0.7732369086935178</v>
      </c>
      <c r="AB61" s="5">
        <v>5.34</v>
      </c>
      <c r="AD61" s="2">
        <v>13</v>
      </c>
      <c r="AE61" s="3">
        <v>0.81807339921719047</v>
      </c>
      <c r="AF61">
        <f t="shared" si="11"/>
        <v>0.85462393622803046</v>
      </c>
      <c r="AG61" s="1">
        <f t="shared" si="12"/>
        <v>-2.3408484103754401E-2</v>
      </c>
      <c r="AH61" s="1">
        <f t="shared" si="13"/>
        <v>0.79466491511343607</v>
      </c>
      <c r="AI61" s="5">
        <v>5.34</v>
      </c>
      <c r="AK61" s="2"/>
      <c r="AL61" s="3"/>
      <c r="AM61" s="1"/>
      <c r="AN61" s="1"/>
      <c r="AO61" s="1"/>
      <c r="AP61" s="5">
        <v>5.34</v>
      </c>
      <c r="AS61" s="2">
        <v>13</v>
      </c>
      <c r="AT61" s="3">
        <f t="shared" si="17"/>
        <v>0.80489894921719052</v>
      </c>
      <c r="AU61">
        <f t="shared" si="18"/>
        <v>0.79859920505231541</v>
      </c>
      <c r="AV61" s="1">
        <f t="shared" si="19"/>
        <v>-3.6908089343870021E-3</v>
      </c>
      <c r="AW61" s="1">
        <f t="shared" si="20"/>
        <v>0.80120814028280352</v>
      </c>
      <c r="AX61" s="5">
        <v>5.34</v>
      </c>
      <c r="AZ61" s="2">
        <v>13</v>
      </c>
      <c r="BA61" s="3">
        <f t="shared" si="39"/>
        <v>0.79188367921719049</v>
      </c>
      <c r="BB61">
        <f t="shared" si="21"/>
        <v>0.78426218965373173</v>
      </c>
      <c r="BC61" s="1">
        <f t="shared" si="22"/>
        <v>-2.3150106812267479E-3</v>
      </c>
      <c r="BD61" s="1">
        <f t="shared" si="23"/>
        <v>0.78956866853596375</v>
      </c>
      <c r="BE61" s="5">
        <v>5.34</v>
      </c>
      <c r="BG61" s="2"/>
      <c r="BH61" s="3"/>
      <c r="BI61" s="1"/>
      <c r="BJ61" s="1"/>
      <c r="BK61" s="1"/>
      <c r="BL61" s="5">
        <v>5.34</v>
      </c>
      <c r="BM61" s="70"/>
      <c r="BN61" s="8">
        <v>1953</v>
      </c>
      <c r="BO61" s="2">
        <v>410.38</v>
      </c>
      <c r="BP61" s="3">
        <f t="shared" si="27"/>
        <v>0.7732369086935178</v>
      </c>
      <c r="BQ61">
        <v>0.78768722000000002</v>
      </c>
      <c r="BR61" s="1">
        <f t="shared" si="28"/>
        <v>-2.9912280000000013E-2</v>
      </c>
      <c r="BS61" s="1">
        <f t="shared" si="29"/>
        <v>0.74332462869351779</v>
      </c>
      <c r="BT61" s="5">
        <v>5.34</v>
      </c>
      <c r="BU61" s="8">
        <v>1953</v>
      </c>
      <c r="BV61" s="2">
        <v>410.38</v>
      </c>
      <c r="BW61" s="3">
        <f t="shared" si="30"/>
        <v>0.79466491511343607</v>
      </c>
      <c r="BX61">
        <v>0.80772938000000005</v>
      </c>
      <c r="BY61" s="1">
        <f t="shared" si="31"/>
        <v>-3.2806810000000075E-2</v>
      </c>
      <c r="BZ61" s="1">
        <f t="shared" si="32"/>
        <v>0.76185810511343599</v>
      </c>
      <c r="CA61" s="5">
        <v>5.34</v>
      </c>
      <c r="CB61" s="8">
        <v>1953</v>
      </c>
      <c r="CD61" s="3"/>
      <c r="CF61" s="1"/>
      <c r="CG61" s="1"/>
      <c r="CH61" s="5">
        <v>5.34</v>
      </c>
      <c r="CK61" s="8">
        <v>1953</v>
      </c>
      <c r="CL61" s="5">
        <v>5.34</v>
      </c>
      <c r="CM61" s="3">
        <v>0.81807339921719047</v>
      </c>
      <c r="CN61" s="1">
        <f t="shared" si="36"/>
        <v>0.80489894921719052</v>
      </c>
      <c r="CO61" s="34">
        <f t="shared" si="37"/>
        <v>0.7732369086935178</v>
      </c>
      <c r="CP61" s="15">
        <f t="shared" si="38"/>
        <v>0.74332462869351779</v>
      </c>
    </row>
    <row r="62" spans="1:94" x14ac:dyDescent="0.35">
      <c r="A62" s="2">
        <v>439.28000000000003</v>
      </c>
      <c r="B62" s="3">
        <v>0.80610203841967687</v>
      </c>
      <c r="C62">
        <v>0.81800068000000004</v>
      </c>
      <c r="D62" s="1">
        <f t="shared" si="2"/>
        <v>-3.9072300000000393E-3</v>
      </c>
      <c r="E62" s="1">
        <f t="shared" si="3"/>
        <v>0.80219480841967683</v>
      </c>
      <c r="F62" s="5">
        <v>4.1200001666666664</v>
      </c>
      <c r="G62" s="7"/>
      <c r="H62" s="2">
        <v>439.28000000000003</v>
      </c>
      <c r="I62" s="3">
        <v>0.80610203841967687</v>
      </c>
      <c r="J62">
        <v>0.82105572999999998</v>
      </c>
      <c r="K62" s="1">
        <f t="shared" si="4"/>
        <v>-1.6176769999999951E-2</v>
      </c>
      <c r="L62" s="1">
        <f t="shared" si="5"/>
        <v>0.78992526841967692</v>
      </c>
      <c r="M62" s="5">
        <v>4.1200001666666664</v>
      </c>
      <c r="N62" s="7"/>
      <c r="P62" s="3"/>
      <c r="R62" s="1"/>
      <c r="S62" s="1"/>
      <c r="T62" s="5">
        <v>4.1200001666666664</v>
      </c>
      <c r="U62" s="70"/>
      <c r="V62" s="7"/>
      <c r="W62" s="2">
        <v>12</v>
      </c>
      <c r="X62" s="3">
        <v>0.80610203841967687</v>
      </c>
      <c r="Y62">
        <f t="shared" si="8"/>
        <v>0.85919510972098889</v>
      </c>
      <c r="Z62" s="1">
        <f t="shared" si="9"/>
        <v>-3.7363742103060593E-2</v>
      </c>
      <c r="AA62" s="1">
        <f t="shared" si="10"/>
        <v>0.76873829631661628</v>
      </c>
      <c r="AB62" s="5">
        <v>4.1200001666666664</v>
      </c>
      <c r="AD62" s="2">
        <v>12</v>
      </c>
      <c r="AE62" s="3">
        <v>0.80610203841967687</v>
      </c>
      <c r="AF62">
        <f t="shared" si="11"/>
        <v>0.84682110819344569</v>
      </c>
      <c r="AG62" s="1">
        <f t="shared" si="12"/>
        <v>-1.5605656069169638E-2</v>
      </c>
      <c r="AH62" s="1">
        <f t="shared" si="13"/>
        <v>0.79049638235050723</v>
      </c>
      <c r="AI62" s="5">
        <v>4.1200001666666664</v>
      </c>
      <c r="AK62" s="2"/>
      <c r="AL62" s="3"/>
      <c r="AM62" s="1"/>
      <c r="AN62" s="1"/>
      <c r="AO62" s="1"/>
      <c r="AP62" s="5">
        <v>4.1200001666666664</v>
      </c>
      <c r="AS62" s="2">
        <v>12</v>
      </c>
      <c r="AT62" s="3">
        <f t="shared" si="17"/>
        <v>0.80219480841967683</v>
      </c>
      <c r="AU62">
        <f t="shared" si="18"/>
        <v>0.79798407022991757</v>
      </c>
      <c r="AV62" s="1">
        <f t="shared" si="19"/>
        <v>-3.0756741119891684E-3</v>
      </c>
      <c r="AW62" s="1">
        <f t="shared" si="20"/>
        <v>0.79911913430768766</v>
      </c>
      <c r="AX62" s="5">
        <v>4.1200001666666664</v>
      </c>
      <c r="AZ62" s="2">
        <v>12</v>
      </c>
      <c r="BA62" s="3">
        <f t="shared" si="39"/>
        <v>0.78992526841967692</v>
      </c>
      <c r="BB62">
        <f t="shared" si="21"/>
        <v>0.78349051942665615</v>
      </c>
      <c r="BC62" s="1">
        <f t="shared" si="22"/>
        <v>-1.5433404541511653E-3</v>
      </c>
      <c r="BD62" s="1">
        <f t="shared" si="23"/>
        <v>0.78838192796552575</v>
      </c>
      <c r="BE62" s="5">
        <v>4.1200001666666664</v>
      </c>
      <c r="BG62" s="2"/>
      <c r="BH62" s="3"/>
      <c r="BI62" s="1"/>
      <c r="BJ62" s="1"/>
      <c r="BK62" s="1"/>
      <c r="BL62" s="5">
        <v>4.1200001666666664</v>
      </c>
      <c r="BM62" s="70"/>
      <c r="BN62" s="8">
        <v>1952</v>
      </c>
      <c r="BO62" s="2">
        <v>439.28000000000003</v>
      </c>
      <c r="BP62" s="3">
        <f t="shared" si="27"/>
        <v>0.76873829631661628</v>
      </c>
      <c r="BQ62">
        <v>0.78746877000000004</v>
      </c>
      <c r="BR62" s="1">
        <f t="shared" si="28"/>
        <v>-2.9693830000000032E-2</v>
      </c>
      <c r="BS62" s="1">
        <f t="shared" si="29"/>
        <v>0.73904446631661624</v>
      </c>
      <c r="BT62" s="5">
        <v>4.1200001666666664</v>
      </c>
      <c r="BU62" s="8">
        <v>1952</v>
      </c>
      <c r="BV62" s="2">
        <v>439.28000000000003</v>
      </c>
      <c r="BW62" s="3">
        <f t="shared" si="30"/>
        <v>0.79049638235050723</v>
      </c>
      <c r="BX62">
        <v>0.80486449999999998</v>
      </c>
      <c r="BY62" s="1">
        <f t="shared" si="31"/>
        <v>-2.9941930000000005E-2</v>
      </c>
      <c r="BZ62" s="1">
        <f t="shared" si="32"/>
        <v>0.76055445235050723</v>
      </c>
      <c r="CA62" s="5">
        <v>4.1200001666666664</v>
      </c>
      <c r="CB62" s="8">
        <v>1952</v>
      </c>
      <c r="CD62" s="3"/>
      <c r="CF62" s="1"/>
      <c r="CG62" s="1"/>
      <c r="CH62" s="5">
        <v>4.1200001666666664</v>
      </c>
      <c r="CK62" s="8">
        <v>1952</v>
      </c>
      <c r="CL62" s="5">
        <v>4.1200001666666664</v>
      </c>
      <c r="CM62" s="3">
        <v>0.80610203841967687</v>
      </c>
      <c r="CN62" s="1">
        <f t="shared" si="36"/>
        <v>0.80219480841967683</v>
      </c>
      <c r="CO62" s="34">
        <f t="shared" si="37"/>
        <v>0.76873829631661628</v>
      </c>
      <c r="CP62" s="15">
        <f t="shared" si="38"/>
        <v>0.73904446631661624</v>
      </c>
    </row>
    <row r="63" spans="1:94" x14ac:dyDescent="0.35">
      <c r="A63" s="2">
        <v>502.86</v>
      </c>
      <c r="B63" s="3">
        <v>0.806085317469865</v>
      </c>
      <c r="C63">
        <v>0.81521202000000004</v>
      </c>
      <c r="D63" s="1">
        <f t="shared" si="2"/>
        <v>-1.1185700000000409E-3</v>
      </c>
      <c r="E63" s="1">
        <f t="shared" si="3"/>
        <v>0.80496674746986496</v>
      </c>
      <c r="F63" s="5">
        <v>4.3425001666666665</v>
      </c>
      <c r="G63" s="7"/>
      <c r="H63" s="2">
        <v>502.86</v>
      </c>
      <c r="I63" s="3">
        <v>0.806085317469865</v>
      </c>
      <c r="J63">
        <v>0.80487896000000003</v>
      </c>
      <c r="K63" s="1">
        <f t="shared" si="4"/>
        <v>0</v>
      </c>
      <c r="L63" s="1">
        <f t="shared" si="5"/>
        <v>0.806085317469865</v>
      </c>
      <c r="M63" s="5">
        <v>4.3425001666666665</v>
      </c>
      <c r="N63" s="7"/>
      <c r="P63" s="3"/>
      <c r="R63" s="1"/>
      <c r="S63" s="1"/>
      <c r="T63" s="5">
        <v>4.3425001666666665</v>
      </c>
      <c r="U63" s="70"/>
      <c r="V63" s="7"/>
      <c r="W63" s="2">
        <v>11</v>
      </c>
      <c r="X63" s="3">
        <v>0.806085317469865</v>
      </c>
      <c r="Y63">
        <f t="shared" si="8"/>
        <v>0.85172236130037682</v>
      </c>
      <c r="Z63" s="1">
        <f t="shared" si="9"/>
        <v>-2.9890993682448519E-2</v>
      </c>
      <c r="AA63" s="1">
        <f t="shared" si="10"/>
        <v>0.77619432378741648</v>
      </c>
      <c r="AB63" s="5">
        <v>4.3425001666666665</v>
      </c>
      <c r="AD63" s="2">
        <v>11</v>
      </c>
      <c r="AE63" s="3">
        <v>0.806085317469865</v>
      </c>
      <c r="AF63">
        <f t="shared" si="11"/>
        <v>0.83901828015886082</v>
      </c>
      <c r="AG63" s="1">
        <f t="shared" si="12"/>
        <v>-7.8028280345847634E-3</v>
      </c>
      <c r="AH63" s="1">
        <f t="shared" si="13"/>
        <v>0.79828248943528024</v>
      </c>
      <c r="AI63" s="5">
        <v>4.3425001666666665</v>
      </c>
      <c r="AK63" s="2"/>
      <c r="AL63" s="3"/>
      <c r="AM63" s="1"/>
      <c r="AN63" s="1"/>
      <c r="AO63" s="1"/>
      <c r="AP63" s="5">
        <v>4.3425001666666665</v>
      </c>
      <c r="AS63" s="2">
        <v>11</v>
      </c>
      <c r="AT63" s="3">
        <f t="shared" si="17"/>
        <v>0.80496674746986496</v>
      </c>
      <c r="AU63">
        <f t="shared" si="18"/>
        <v>0.79736893540751974</v>
      </c>
      <c r="AV63" s="1">
        <f t="shared" si="19"/>
        <v>-2.4605392895913347E-3</v>
      </c>
      <c r="AW63" s="1">
        <f t="shared" si="20"/>
        <v>0.80250620818027363</v>
      </c>
      <c r="AX63" s="5">
        <v>4.3425001666666665</v>
      </c>
      <c r="AZ63" s="2">
        <v>11</v>
      </c>
      <c r="BA63" s="3">
        <f t="shared" si="39"/>
        <v>0.806085317469865</v>
      </c>
      <c r="BB63">
        <f t="shared" si="21"/>
        <v>0.78271884919958057</v>
      </c>
      <c r="BC63" s="1">
        <f t="shared" si="22"/>
        <v>-7.7167022707558264E-4</v>
      </c>
      <c r="BD63" s="1">
        <f t="shared" si="23"/>
        <v>0.80531364724278942</v>
      </c>
      <c r="BE63" s="5">
        <v>4.3425001666666665</v>
      </c>
      <c r="BG63" s="2"/>
      <c r="BH63" s="3"/>
      <c r="BI63" s="1"/>
      <c r="BJ63" s="1"/>
      <c r="BK63" s="1"/>
      <c r="BL63" s="5">
        <v>4.3425001666666665</v>
      </c>
      <c r="BM63" s="70"/>
      <c r="BN63" s="8">
        <v>1951</v>
      </c>
      <c r="BO63" s="2">
        <v>502.86</v>
      </c>
      <c r="BP63" s="3">
        <f t="shared" si="27"/>
        <v>0.77619432378741648</v>
      </c>
      <c r="BQ63">
        <v>0.79432126000000003</v>
      </c>
      <c r="BR63" s="1">
        <f t="shared" si="28"/>
        <v>-3.6546320000000021E-2</v>
      </c>
      <c r="BS63" s="1">
        <f t="shared" si="29"/>
        <v>0.73964800378741646</v>
      </c>
      <c r="BT63" s="5">
        <v>4.3425001666666665</v>
      </c>
      <c r="BU63" s="8">
        <v>1951</v>
      </c>
      <c r="BV63" s="2">
        <v>502.86</v>
      </c>
      <c r="BW63" s="3">
        <f t="shared" si="30"/>
        <v>0.79828248943528024</v>
      </c>
      <c r="BX63">
        <v>0.80039101000000001</v>
      </c>
      <c r="BY63" s="1">
        <f t="shared" si="31"/>
        <v>-2.5468440000000037E-2</v>
      </c>
      <c r="BZ63" s="1">
        <f t="shared" si="32"/>
        <v>0.7728140494352802</v>
      </c>
      <c r="CA63" s="5">
        <v>4.3425001666666665</v>
      </c>
      <c r="CB63" s="8">
        <v>1951</v>
      </c>
      <c r="CD63" s="3"/>
      <c r="CF63" s="1"/>
      <c r="CG63" s="1"/>
      <c r="CH63" s="5">
        <v>4.3425001666666665</v>
      </c>
      <c r="CK63" s="8">
        <v>1951</v>
      </c>
      <c r="CL63" s="5">
        <v>4.3425001666666665</v>
      </c>
      <c r="CM63" s="3">
        <v>0.806085317469865</v>
      </c>
      <c r="CN63" s="1">
        <f t="shared" si="36"/>
        <v>0.80496674746986496</v>
      </c>
      <c r="CO63" s="34">
        <f t="shared" si="37"/>
        <v>0.77619432378741648</v>
      </c>
      <c r="CP63" s="15">
        <f t="shared" si="38"/>
        <v>0.73964800378741646</v>
      </c>
    </row>
    <row r="64" spans="1:94" x14ac:dyDescent="0.35">
      <c r="A64" s="2">
        <v>492.745</v>
      </c>
      <c r="B64" s="3">
        <v>0.81172338639961705</v>
      </c>
      <c r="C64">
        <v>0.81409345</v>
      </c>
      <c r="D64" s="1">
        <f t="shared" si="2"/>
        <v>0</v>
      </c>
      <c r="E64" s="1">
        <f t="shared" si="3"/>
        <v>0.81172338639961705</v>
      </c>
      <c r="F64" s="5">
        <v>4.3633335000000004</v>
      </c>
      <c r="G64" s="7"/>
      <c r="H64" s="2">
        <v>492.745</v>
      </c>
      <c r="I64" s="3">
        <v>0.81172338639961705</v>
      </c>
      <c r="J64">
        <v>0.80719505999999996</v>
      </c>
      <c r="K64" s="1">
        <f t="shared" si="4"/>
        <v>-2.3160999999999321E-3</v>
      </c>
      <c r="L64" s="1">
        <f t="shared" si="5"/>
        <v>0.80940728639961712</v>
      </c>
      <c r="M64" s="5">
        <v>4.3633335000000004</v>
      </c>
      <c r="N64" s="7"/>
      <c r="P64" s="3"/>
      <c r="R64" s="1"/>
      <c r="S64" s="1"/>
      <c r="T64" s="5">
        <v>4.3633335000000004</v>
      </c>
      <c r="U64" s="70"/>
      <c r="V64" s="7"/>
      <c r="W64" s="2">
        <v>10</v>
      </c>
      <c r="X64" s="3">
        <v>0.81172338639961705</v>
      </c>
      <c r="Y64">
        <f t="shared" si="8"/>
        <v>0.84424961287976463</v>
      </c>
      <c r="Z64" s="1">
        <f t="shared" si="9"/>
        <v>-2.2418245261836334E-2</v>
      </c>
      <c r="AA64" s="1">
        <f t="shared" si="10"/>
        <v>0.78930514113778072</v>
      </c>
      <c r="AB64" s="5">
        <v>4.3633335000000004</v>
      </c>
      <c r="AD64" s="2">
        <v>10</v>
      </c>
      <c r="AE64" s="3">
        <v>0.81172338639961705</v>
      </c>
      <c r="AF64">
        <f t="shared" si="11"/>
        <v>0.83121545212427606</v>
      </c>
      <c r="AG64" s="1">
        <f t="shared" si="12"/>
        <v>0</v>
      </c>
      <c r="AH64" s="1">
        <f t="shared" si="13"/>
        <v>0.81172338639961705</v>
      </c>
      <c r="AI64" s="5">
        <v>4.3633335000000004</v>
      </c>
      <c r="AK64" s="2"/>
      <c r="AL64" s="3"/>
      <c r="AM64" s="1"/>
      <c r="AN64" s="1"/>
      <c r="AO64" s="1"/>
      <c r="AP64" s="5">
        <v>4.3633335000000004</v>
      </c>
      <c r="AS64" s="2">
        <v>10</v>
      </c>
      <c r="AT64" s="3">
        <f t="shared" si="17"/>
        <v>0.81172338639961705</v>
      </c>
      <c r="AU64">
        <f t="shared" si="18"/>
        <v>0.79675380058512191</v>
      </c>
      <c r="AV64" s="1">
        <f t="shared" si="19"/>
        <v>-1.845404467193501E-3</v>
      </c>
      <c r="AW64" s="1">
        <f t="shared" si="20"/>
        <v>0.80987798193242355</v>
      </c>
      <c r="AX64" s="5">
        <v>4.3633335000000004</v>
      </c>
      <c r="AZ64" s="2">
        <v>10</v>
      </c>
      <c r="BA64" s="3">
        <f t="shared" si="39"/>
        <v>0.80940728639961712</v>
      </c>
      <c r="BB64">
        <f t="shared" si="21"/>
        <v>0.78194717897250499</v>
      </c>
      <c r="BC64" s="1">
        <f t="shared" si="22"/>
        <v>0</v>
      </c>
      <c r="BD64" s="1">
        <f t="shared" si="23"/>
        <v>0.80940728639961712</v>
      </c>
      <c r="BE64" s="5">
        <v>4.3633335000000004</v>
      </c>
      <c r="BG64" s="2"/>
      <c r="BH64" s="3"/>
      <c r="BI64" s="1"/>
      <c r="BJ64" s="1"/>
      <c r="BK64" s="1"/>
      <c r="BL64" s="5">
        <v>4.3633335000000004</v>
      </c>
      <c r="BM64" s="70"/>
      <c r="BN64" s="8">
        <v>1950</v>
      </c>
      <c r="BO64" s="2">
        <v>492.745</v>
      </c>
      <c r="BP64" s="3">
        <f t="shared" si="27"/>
        <v>0.78930514113778072</v>
      </c>
      <c r="BQ64">
        <v>0.79259683000000003</v>
      </c>
      <c r="BR64" s="1">
        <f t="shared" si="28"/>
        <v>-3.4821890000000022E-2</v>
      </c>
      <c r="BS64" s="1">
        <f t="shared" si="29"/>
        <v>0.7544832511377807</v>
      </c>
      <c r="BT64" s="5">
        <v>4.3633335000000004</v>
      </c>
      <c r="BU64" s="8">
        <v>1950</v>
      </c>
      <c r="BV64" s="2">
        <v>492.745</v>
      </c>
      <c r="BW64" s="3">
        <f t="shared" si="30"/>
        <v>0.81172338639961705</v>
      </c>
      <c r="BX64">
        <v>0.80103524000000004</v>
      </c>
      <c r="BY64" s="1">
        <f t="shared" si="31"/>
        <v>-2.611267000000006E-2</v>
      </c>
      <c r="BZ64" s="1">
        <f t="shared" si="32"/>
        <v>0.78561071639961699</v>
      </c>
      <c r="CA64" s="5">
        <v>4.3633335000000004</v>
      </c>
      <c r="CB64" s="8">
        <v>1950</v>
      </c>
      <c r="CD64" s="3"/>
      <c r="CF64" s="1"/>
      <c r="CG64" s="1"/>
      <c r="CH64" s="5">
        <v>4.3633335000000004</v>
      </c>
      <c r="CK64" s="8">
        <v>1950</v>
      </c>
      <c r="CL64" s="5">
        <v>4.3633335000000004</v>
      </c>
      <c r="CM64" s="3">
        <v>0.81172338639961705</v>
      </c>
      <c r="CN64" s="1">
        <f t="shared" si="36"/>
        <v>0.81172338639961705</v>
      </c>
      <c r="CO64" s="34">
        <f t="shared" si="37"/>
        <v>0.78930514113778072</v>
      </c>
      <c r="CP64" s="15">
        <f t="shared" si="38"/>
        <v>0.7544832511377807</v>
      </c>
    </row>
    <row r="65" spans="1:94" x14ac:dyDescent="0.35">
      <c r="A65" s="2">
        <v>562.10500000000002</v>
      </c>
      <c r="B65" s="3">
        <v>0.84283903446417618</v>
      </c>
      <c r="C65">
        <v>0.82853425999999997</v>
      </c>
      <c r="D65" s="1">
        <f t="shared" si="2"/>
        <v>-1.4440809999999971E-2</v>
      </c>
      <c r="E65" s="1">
        <f t="shared" si="3"/>
        <v>0.82839822446417621</v>
      </c>
      <c r="F65" s="5">
        <v>4.7175000000000002</v>
      </c>
      <c r="G65" s="7"/>
      <c r="I65" s="3"/>
      <c r="K65" s="1"/>
      <c r="L65" s="1"/>
      <c r="M65" s="5">
        <v>4.7175000000000002</v>
      </c>
      <c r="N65" s="7"/>
      <c r="P65" s="3"/>
      <c r="R65" s="1"/>
      <c r="S65" s="1"/>
      <c r="T65" s="5">
        <v>4.7175000000000002</v>
      </c>
      <c r="U65" s="70"/>
      <c r="V65" s="7"/>
      <c r="W65" s="2">
        <v>9</v>
      </c>
      <c r="X65" s="3">
        <v>0.84283903446417618</v>
      </c>
      <c r="Y65">
        <f t="shared" si="8"/>
        <v>0.83677686445915256</v>
      </c>
      <c r="Z65" s="1">
        <f t="shared" si="9"/>
        <v>-1.4945496841224259E-2</v>
      </c>
      <c r="AA65" s="1">
        <f t="shared" si="10"/>
        <v>0.82789353762295192</v>
      </c>
      <c r="AB65" s="5">
        <v>4.7175000000000002</v>
      </c>
      <c r="AD65" s="2"/>
      <c r="AE65" s="3"/>
      <c r="AF65" s="1"/>
      <c r="AG65" s="1"/>
      <c r="AH65" s="1"/>
      <c r="AI65" s="5">
        <v>4.7175000000000002</v>
      </c>
      <c r="AK65" s="2"/>
      <c r="AL65" s="3"/>
      <c r="AM65" s="1"/>
      <c r="AN65" s="1"/>
      <c r="AO65" s="1"/>
      <c r="AP65" s="5">
        <v>4.7175000000000002</v>
      </c>
      <c r="AS65" s="2">
        <v>9</v>
      </c>
      <c r="AT65" s="3">
        <f t="shared" si="17"/>
        <v>0.82839822446417621</v>
      </c>
      <c r="AU65">
        <f t="shared" si="18"/>
        <v>0.79613866576272407</v>
      </c>
      <c r="AV65" s="1">
        <f t="shared" si="19"/>
        <v>-1.2302696447956674E-3</v>
      </c>
      <c r="AW65" s="1">
        <f t="shared" si="20"/>
        <v>0.82716795481938055</v>
      </c>
      <c r="AX65" s="5">
        <v>4.7175000000000002</v>
      </c>
      <c r="AZ65" s="2"/>
      <c r="BA65" s="3"/>
      <c r="BB65" s="1"/>
      <c r="BC65" s="1"/>
      <c r="BD65" s="1"/>
      <c r="BE65" s="5">
        <v>4.7175000000000002</v>
      </c>
      <c r="BG65" s="2"/>
      <c r="BH65" s="3"/>
      <c r="BI65" s="1"/>
      <c r="BJ65" s="1"/>
      <c r="BK65" s="1"/>
      <c r="BL65" s="5">
        <v>4.7175000000000002</v>
      </c>
      <c r="BM65" s="70"/>
      <c r="BN65" s="8">
        <v>1949</v>
      </c>
      <c r="BO65" s="2">
        <v>562.10500000000002</v>
      </c>
      <c r="BP65" s="3">
        <f t="shared" si="27"/>
        <v>0.82789353762295192</v>
      </c>
      <c r="BQ65">
        <v>0.80720106000000003</v>
      </c>
      <c r="BR65" s="1">
        <f t="shared" si="28"/>
        <v>-4.9426120000000018E-2</v>
      </c>
      <c r="BS65" s="1">
        <f t="shared" si="29"/>
        <v>0.77846741762295191</v>
      </c>
      <c r="BT65" s="5">
        <v>4.7175000000000002</v>
      </c>
      <c r="BU65" s="8">
        <v>1949</v>
      </c>
      <c r="BW65" s="3"/>
      <c r="BY65" s="1"/>
      <c r="BZ65" s="1"/>
      <c r="CA65" s="5">
        <v>4.7175000000000002</v>
      </c>
      <c r="CB65" s="8">
        <v>1949</v>
      </c>
      <c r="CD65" s="3"/>
      <c r="CF65" s="1"/>
      <c r="CG65" s="1"/>
      <c r="CH65" s="5">
        <v>4.7175000000000002</v>
      </c>
      <c r="CK65" s="8">
        <v>1949</v>
      </c>
      <c r="CL65" s="5">
        <v>4.7175000000000002</v>
      </c>
      <c r="CM65" s="3">
        <v>0.84283903446417618</v>
      </c>
      <c r="CN65" s="1">
        <f t="shared" si="36"/>
        <v>0.82839822446417621</v>
      </c>
      <c r="CO65" s="34">
        <f t="shared" si="37"/>
        <v>0.82789353762295192</v>
      </c>
      <c r="CP65" s="15">
        <f t="shared" si="38"/>
        <v>0.77846741762295191</v>
      </c>
    </row>
    <row r="66" spans="1:94" x14ac:dyDescent="0.35">
      <c r="A66" s="2">
        <v>890.12</v>
      </c>
      <c r="B66" s="3">
        <v>0.87963198879169369</v>
      </c>
      <c r="C66">
        <v>0.88074229999999998</v>
      </c>
      <c r="D66" s="1">
        <f t="shared" si="2"/>
        <v>-6.6648849999999982E-2</v>
      </c>
      <c r="E66" s="1">
        <f t="shared" si="3"/>
        <v>0.8129831387916937</v>
      </c>
      <c r="F66" s="5">
        <v>4.6050001666666667</v>
      </c>
      <c r="G66" s="7"/>
      <c r="I66" s="3"/>
      <c r="K66" s="1"/>
      <c r="L66" s="1"/>
      <c r="M66" s="5">
        <v>4.6050001666666667</v>
      </c>
      <c r="N66" s="7"/>
      <c r="P66" s="3"/>
      <c r="R66" s="1"/>
      <c r="S66" s="1"/>
      <c r="T66" s="5">
        <v>4.6050001666666667</v>
      </c>
      <c r="U66" s="70"/>
      <c r="V66" s="7"/>
      <c r="W66" s="2">
        <v>8</v>
      </c>
      <c r="X66" s="3">
        <v>0.87963198879169369</v>
      </c>
      <c r="Y66">
        <f t="shared" si="8"/>
        <v>0.82930411603854048</v>
      </c>
      <c r="Z66" s="1">
        <f t="shared" si="9"/>
        <v>-7.4727484206121852E-3</v>
      </c>
      <c r="AA66" s="1">
        <f t="shared" si="10"/>
        <v>0.8721592403710815</v>
      </c>
      <c r="AB66" s="5">
        <v>4.6050001666666667</v>
      </c>
      <c r="AD66" s="2"/>
      <c r="AE66" s="3"/>
      <c r="AF66" s="1"/>
      <c r="AG66" s="1"/>
      <c r="AH66" s="1"/>
      <c r="AI66" s="5">
        <v>4.6050001666666667</v>
      </c>
      <c r="AK66" s="2"/>
      <c r="AL66" s="3"/>
      <c r="AM66" s="1"/>
      <c r="AN66" s="1"/>
      <c r="AO66" s="1"/>
      <c r="AP66" s="5">
        <v>4.6050001666666667</v>
      </c>
      <c r="AS66" s="2">
        <v>8</v>
      </c>
      <c r="AT66" s="3">
        <f t="shared" si="17"/>
        <v>0.8129831387916937</v>
      </c>
      <c r="AU66">
        <f t="shared" si="18"/>
        <v>0.79552353094032624</v>
      </c>
      <c r="AV66" s="1">
        <f t="shared" si="19"/>
        <v>-6.1513482239783368E-4</v>
      </c>
      <c r="AW66" s="1">
        <f t="shared" si="20"/>
        <v>0.81236800396929587</v>
      </c>
      <c r="AX66" s="5">
        <v>4.6050001666666667</v>
      </c>
      <c r="AZ66" s="2"/>
      <c r="BA66" s="3"/>
      <c r="BB66" s="1"/>
      <c r="BC66" s="1"/>
      <c r="BD66" s="1"/>
      <c r="BE66" s="5">
        <v>4.6050001666666667</v>
      </c>
      <c r="BG66" s="2"/>
      <c r="BH66" s="3"/>
      <c r="BI66" s="1"/>
      <c r="BJ66" s="1"/>
      <c r="BK66" s="1"/>
      <c r="BL66" s="5">
        <v>4.6050001666666667</v>
      </c>
      <c r="BM66" s="70"/>
      <c r="BN66" s="8">
        <v>1948</v>
      </c>
      <c r="BO66" s="2">
        <v>890.12</v>
      </c>
      <c r="BP66" s="3">
        <f t="shared" si="27"/>
        <v>0.8721592403710815</v>
      </c>
      <c r="BQ66">
        <v>0.87185636</v>
      </c>
      <c r="BR66" s="1">
        <f t="shared" si="28"/>
        <v>-0.11408141999999999</v>
      </c>
      <c r="BS66" s="1">
        <f t="shared" si="29"/>
        <v>0.75807782037108151</v>
      </c>
      <c r="BT66" s="5">
        <v>4.6050001666666667</v>
      </c>
      <c r="BU66" s="8">
        <v>1948</v>
      </c>
      <c r="BW66" s="3"/>
      <c r="BY66" s="1"/>
      <c r="BZ66" s="1"/>
      <c r="CA66" s="5">
        <v>4.6050001666666667</v>
      </c>
      <c r="CB66" s="8">
        <v>1948</v>
      </c>
      <c r="CD66" s="3"/>
      <c r="CF66" s="1"/>
      <c r="CG66" s="1"/>
      <c r="CH66" s="5">
        <v>4.6050001666666667</v>
      </c>
      <c r="CK66" s="8">
        <v>1948</v>
      </c>
      <c r="CL66" s="5">
        <v>4.6050001666666667</v>
      </c>
      <c r="CM66" s="3">
        <v>0.87963198879169369</v>
      </c>
      <c r="CN66" s="1">
        <f t="shared" si="36"/>
        <v>0.8129831387916937</v>
      </c>
      <c r="CO66" s="34">
        <f t="shared" si="37"/>
        <v>0.8721592403710815</v>
      </c>
      <c r="CP66" s="15">
        <f t="shared" si="38"/>
        <v>0.75807782037108151</v>
      </c>
    </row>
    <row r="67" spans="1:94" x14ac:dyDescent="0.35">
      <c r="A67" s="2">
        <v>1232.585</v>
      </c>
      <c r="B67" s="3">
        <v>0.95647943737451191</v>
      </c>
      <c r="C67">
        <v>0.95981609000000001</v>
      </c>
      <c r="D67" s="1">
        <f t="shared" si="2"/>
        <v>-0.14572264000000001</v>
      </c>
      <c r="E67" s="1">
        <f t="shared" si="3"/>
        <v>0.81075679737451189</v>
      </c>
      <c r="F67" s="5">
        <v>4.2225001666666664</v>
      </c>
      <c r="G67" s="7"/>
      <c r="I67" s="3"/>
      <c r="K67" s="1"/>
      <c r="L67" s="1"/>
      <c r="M67" s="5">
        <v>4.2225001666666664</v>
      </c>
      <c r="N67" s="7"/>
      <c r="P67" s="3"/>
      <c r="R67" s="1"/>
      <c r="S67" s="1"/>
      <c r="T67" s="5">
        <v>4.2225001666666664</v>
      </c>
      <c r="U67" s="70"/>
      <c r="V67" s="7"/>
      <c r="W67" s="2">
        <v>7</v>
      </c>
      <c r="X67" s="3">
        <v>0.95647943737451191</v>
      </c>
      <c r="Y67">
        <f t="shared" si="8"/>
        <v>0.8218313676179283</v>
      </c>
      <c r="Z67" s="1">
        <f t="shared" si="9"/>
        <v>0</v>
      </c>
      <c r="AA67" s="1">
        <f t="shared" si="10"/>
        <v>0.95647943737451191</v>
      </c>
      <c r="AB67" s="5">
        <v>4.2225001666666664</v>
      </c>
      <c r="AD67" s="2"/>
      <c r="AE67" s="3"/>
      <c r="AF67" s="1"/>
      <c r="AG67" s="1"/>
      <c r="AH67" s="1"/>
      <c r="AI67" s="5">
        <v>4.2225001666666664</v>
      </c>
      <c r="AK67" s="2"/>
      <c r="AL67" s="3"/>
      <c r="AM67" s="1"/>
      <c r="AN67" s="1"/>
      <c r="AO67" s="1"/>
      <c r="AP67" s="5">
        <v>4.2225001666666664</v>
      </c>
      <c r="AS67" s="2">
        <v>7</v>
      </c>
      <c r="AT67" s="3">
        <f t="shared" si="17"/>
        <v>0.81075679737451189</v>
      </c>
      <c r="AU67">
        <f t="shared" si="18"/>
        <v>0.79490839611792841</v>
      </c>
      <c r="AV67" s="1">
        <f t="shared" si="19"/>
        <v>0</v>
      </c>
      <c r="AW67" s="1">
        <f t="shared" si="20"/>
        <v>0.81075679737451189</v>
      </c>
      <c r="AX67" s="5">
        <v>4.2225001666666664</v>
      </c>
      <c r="AZ67" s="2"/>
      <c r="BA67" s="3"/>
      <c r="BB67" s="1"/>
      <c r="BC67" s="1"/>
      <c r="BD67" s="1"/>
      <c r="BE67" s="5">
        <v>4.2225001666666664</v>
      </c>
      <c r="BG67" s="2"/>
      <c r="BH67" s="3"/>
      <c r="BI67" s="1"/>
      <c r="BJ67" s="1"/>
      <c r="BK67" s="1"/>
      <c r="BL67" s="5">
        <v>4.2225001666666664</v>
      </c>
      <c r="BM67" s="70"/>
      <c r="BN67" s="8">
        <v>1947</v>
      </c>
      <c r="BO67" s="2">
        <v>1232.585</v>
      </c>
      <c r="BP67" s="3">
        <f t="shared" si="27"/>
        <v>0.95647943737451191</v>
      </c>
      <c r="BQ67">
        <v>0.95944682000000003</v>
      </c>
      <c r="BR67" s="1">
        <f t="shared" si="28"/>
        <v>-0.20167188000000003</v>
      </c>
      <c r="BS67" s="1">
        <f t="shared" si="29"/>
        <v>0.75480755737451188</v>
      </c>
      <c r="BT67" s="5">
        <v>4.2225001666666664</v>
      </c>
      <c r="BU67" s="8">
        <v>1947</v>
      </c>
      <c r="BW67" s="3"/>
      <c r="BY67" s="1"/>
      <c r="BZ67" s="1"/>
      <c r="CA67" s="5">
        <v>4.2225001666666664</v>
      </c>
      <c r="CB67" s="8">
        <v>1947</v>
      </c>
      <c r="CD67" s="3"/>
      <c r="CF67" s="1"/>
      <c r="CG67" s="1"/>
      <c r="CH67" s="5">
        <v>4.2225001666666664</v>
      </c>
      <c r="CK67" s="8">
        <v>1947</v>
      </c>
      <c r="CL67" s="5">
        <v>4.2225001666666664</v>
      </c>
      <c r="CM67" s="3">
        <v>0.95647943737451191</v>
      </c>
      <c r="CN67" s="1">
        <f t="shared" si="36"/>
        <v>0.81075679737451189</v>
      </c>
      <c r="CO67" s="34">
        <f t="shared" si="37"/>
        <v>0.95647943737451191</v>
      </c>
      <c r="CP67" s="15">
        <f t="shared" si="38"/>
        <v>0.75480755737451188</v>
      </c>
    </row>
    <row r="68" spans="1:94" x14ac:dyDescent="0.35">
      <c r="B68" s="3"/>
      <c r="D68" s="1"/>
      <c r="E68" s="1"/>
      <c r="F68" s="5">
        <v>4.3075000000000001</v>
      </c>
      <c r="G68" s="7"/>
      <c r="I68" s="3"/>
      <c r="K68" s="1"/>
      <c r="L68" s="1"/>
      <c r="M68" s="5">
        <v>4.3075000000000001</v>
      </c>
      <c r="N68" s="7"/>
      <c r="P68" s="3"/>
      <c r="R68" s="1"/>
      <c r="S68" s="1"/>
      <c r="T68" s="5">
        <v>4.3075000000000001</v>
      </c>
      <c r="U68" s="70"/>
      <c r="V68" s="7"/>
      <c r="W68" s="2"/>
      <c r="X68" s="3"/>
      <c r="Y68" s="1"/>
      <c r="Z68" s="1"/>
      <c r="AA68" s="1"/>
      <c r="AB68" s="5">
        <v>4.3075000000000001</v>
      </c>
      <c r="AD68" s="2"/>
      <c r="AE68" s="3"/>
      <c r="AF68" s="1"/>
      <c r="AG68" s="1"/>
      <c r="AH68" s="1"/>
      <c r="AI68" s="5">
        <v>4.3075000000000001</v>
      </c>
      <c r="AK68" s="2"/>
      <c r="AL68" s="3"/>
      <c r="AM68" s="1"/>
      <c r="AN68" s="1"/>
      <c r="AO68" s="1"/>
      <c r="AP68" s="5">
        <v>4.3075000000000001</v>
      </c>
      <c r="AS68" s="2"/>
      <c r="AT68" s="3"/>
      <c r="AU68" s="1"/>
      <c r="AV68" s="1"/>
      <c r="AW68" s="1"/>
      <c r="AX68" s="5">
        <v>4.3075000000000001</v>
      </c>
      <c r="AZ68" s="2"/>
      <c r="BA68" s="3"/>
      <c r="BB68" s="1"/>
      <c r="BC68" s="1"/>
      <c r="BD68" s="1"/>
      <c r="BE68" s="5">
        <v>4.3075000000000001</v>
      </c>
      <c r="BG68" s="2"/>
      <c r="BH68" s="3"/>
      <c r="BI68" s="1"/>
      <c r="BJ68" s="1"/>
      <c r="BK68" s="1"/>
      <c r="BL68" s="5">
        <v>4.3075000000000001</v>
      </c>
      <c r="BM68" s="70"/>
      <c r="BN68" s="8">
        <v>1946</v>
      </c>
      <c r="BP68" s="3"/>
      <c r="BR68" s="1"/>
      <c r="BS68" s="1"/>
      <c r="BT68" s="5">
        <v>4.3075000000000001</v>
      </c>
      <c r="BU68" s="8">
        <v>1946</v>
      </c>
      <c r="BW68" s="3"/>
      <c r="BY68" s="1"/>
      <c r="BZ68" s="1"/>
      <c r="CA68" s="5">
        <v>4.3075000000000001</v>
      </c>
      <c r="CB68" s="8">
        <v>1946</v>
      </c>
      <c r="CD68" s="3"/>
      <c r="CF68" s="1"/>
      <c r="CG68" s="1"/>
      <c r="CH68" s="5">
        <v>4.3075000000000001</v>
      </c>
      <c r="CK68" s="8">
        <v>1946</v>
      </c>
      <c r="CL68" s="5">
        <v>4.3075000000000001</v>
      </c>
      <c r="CM68" s="3"/>
      <c r="CN68" s="1"/>
      <c r="CO68" s="34"/>
      <c r="CP68" s="15"/>
    </row>
    <row r="69" spans="1:94" x14ac:dyDescent="0.35">
      <c r="B69" s="3"/>
      <c r="D69" s="1"/>
      <c r="E69" s="1"/>
      <c r="F69" s="5">
        <v>4.1833333333333336</v>
      </c>
      <c r="G69" s="7"/>
      <c r="I69" s="3"/>
      <c r="K69" s="1"/>
      <c r="L69" s="1"/>
      <c r="M69" s="5">
        <v>4.1833333333333336</v>
      </c>
      <c r="N69" s="7"/>
      <c r="P69" s="3"/>
      <c r="R69" s="1"/>
      <c r="S69" s="1"/>
      <c r="T69" s="5">
        <v>4.1833333333333336</v>
      </c>
      <c r="U69" s="70"/>
      <c r="V69" s="7"/>
      <c r="W69" s="2"/>
      <c r="X69" s="3"/>
      <c r="Y69" s="1"/>
      <c r="Z69" s="1"/>
      <c r="AA69" s="1"/>
      <c r="AB69" s="5">
        <v>4.1833333333333336</v>
      </c>
      <c r="AD69" s="2"/>
      <c r="AE69" s="3"/>
      <c r="AF69" s="1"/>
      <c r="AG69" s="1"/>
      <c r="AH69" s="1"/>
      <c r="AI69" s="5">
        <v>4.1833333333333336</v>
      </c>
      <c r="AK69" s="2"/>
      <c r="AL69" s="3"/>
      <c r="AM69" s="1"/>
      <c r="AN69" s="1"/>
      <c r="AO69" s="1"/>
      <c r="AP69" s="5">
        <v>4.1833333333333336</v>
      </c>
      <c r="AS69" s="2"/>
      <c r="AT69" s="3"/>
      <c r="AU69" s="1"/>
      <c r="AV69" s="1"/>
      <c r="AW69" s="1"/>
      <c r="AX69" s="5">
        <v>4.1833333333333336</v>
      </c>
      <c r="AZ69" s="2"/>
      <c r="BA69" s="3"/>
      <c r="BB69" s="1"/>
      <c r="BC69" s="1"/>
      <c r="BD69" s="1"/>
      <c r="BE69" s="5">
        <v>4.1833333333333336</v>
      </c>
      <c r="BG69" s="2"/>
      <c r="BH69" s="3"/>
      <c r="BI69" s="1"/>
      <c r="BJ69" s="1"/>
      <c r="BK69" s="1"/>
      <c r="BL69" s="5">
        <v>4.1833333333333336</v>
      </c>
      <c r="BM69" s="70"/>
      <c r="BN69" s="8">
        <v>1945</v>
      </c>
      <c r="BP69" s="3"/>
      <c r="BR69" s="1"/>
      <c r="BS69" s="1"/>
      <c r="BT69" s="5">
        <v>4.1833333333333336</v>
      </c>
      <c r="BU69" s="8">
        <v>1945</v>
      </c>
      <c r="BW69" s="3"/>
      <c r="BY69" s="1"/>
      <c r="BZ69" s="1"/>
      <c r="CA69" s="5">
        <v>4.1833333333333336</v>
      </c>
      <c r="CB69" s="8">
        <v>1945</v>
      </c>
      <c r="CD69" s="3"/>
      <c r="CF69" s="1"/>
      <c r="CG69" s="1"/>
      <c r="CH69" s="5">
        <v>4.1833333333333336</v>
      </c>
      <c r="CK69" s="8">
        <v>1945</v>
      </c>
      <c r="CL69" s="5">
        <v>4.1833333333333336</v>
      </c>
      <c r="CM69" s="3"/>
      <c r="CN69" s="1"/>
      <c r="CO69" s="34"/>
      <c r="CP69" s="15"/>
    </row>
    <row r="70" spans="1:94" x14ac:dyDescent="0.35">
      <c r="B70" s="3"/>
      <c r="D70" s="1"/>
      <c r="E70" s="1"/>
      <c r="F70" s="5">
        <v>4.1333333333333337</v>
      </c>
      <c r="G70" s="7"/>
      <c r="I70" s="3"/>
      <c r="K70" s="1"/>
      <c r="L70" s="1"/>
      <c r="M70" s="5">
        <v>4.1333333333333337</v>
      </c>
      <c r="N70" s="7"/>
      <c r="P70" s="3"/>
      <c r="R70" s="1"/>
      <c r="S70" s="1"/>
      <c r="T70" s="5">
        <v>4.1333333333333337</v>
      </c>
      <c r="U70" s="70"/>
      <c r="V70" s="7"/>
      <c r="W70" s="2"/>
      <c r="X70" s="3"/>
      <c r="Y70" s="1"/>
      <c r="Z70" s="1"/>
      <c r="AA70" s="1"/>
      <c r="AB70" s="5">
        <v>4.1333333333333337</v>
      </c>
      <c r="AD70" s="2"/>
      <c r="AE70" s="3"/>
      <c r="AF70" s="1"/>
      <c r="AG70" s="1"/>
      <c r="AH70" s="1"/>
      <c r="AI70" s="5">
        <v>4.1333333333333337</v>
      </c>
      <c r="AK70" s="2"/>
      <c r="AL70" s="3"/>
      <c r="AM70" s="1"/>
      <c r="AN70" s="1"/>
      <c r="AO70" s="1"/>
      <c r="AP70" s="5">
        <v>4.1333333333333337</v>
      </c>
      <c r="AS70" s="2"/>
      <c r="AT70" s="3"/>
      <c r="AU70" s="1"/>
      <c r="AV70" s="1"/>
      <c r="AW70" s="1"/>
      <c r="AX70" s="5">
        <v>4.1333333333333337</v>
      </c>
      <c r="AZ70" s="2"/>
      <c r="BA70" s="3"/>
      <c r="BB70" s="1"/>
      <c r="BC70" s="1"/>
      <c r="BD70" s="1"/>
      <c r="BE70" s="5">
        <v>4.1333333333333337</v>
      </c>
      <c r="BG70" s="2"/>
      <c r="BH70" s="3"/>
      <c r="BI70" s="1"/>
      <c r="BJ70" s="1"/>
      <c r="BK70" s="1"/>
      <c r="BL70" s="5">
        <v>4.1333333333333337</v>
      </c>
      <c r="BM70" s="70"/>
      <c r="BN70" s="8">
        <v>1944</v>
      </c>
      <c r="BP70" s="3"/>
      <c r="BR70" s="1"/>
      <c r="BS70" s="1"/>
      <c r="BT70" s="5">
        <v>4.1333333333333337</v>
      </c>
      <c r="BU70" s="8">
        <v>1944</v>
      </c>
      <c r="BW70" s="3"/>
      <c r="BY70" s="1"/>
      <c r="BZ70" s="1"/>
      <c r="CA70" s="5">
        <v>4.1333333333333337</v>
      </c>
      <c r="CB70" s="8">
        <v>1944</v>
      </c>
      <c r="CD70" s="3"/>
      <c r="CF70" s="1"/>
      <c r="CG70" s="1"/>
      <c r="CH70" s="5">
        <v>4.1333333333333337</v>
      </c>
      <c r="CK70" s="8">
        <v>1944</v>
      </c>
      <c r="CL70" s="5">
        <v>4.1333333333333337</v>
      </c>
      <c r="CM70" s="3"/>
      <c r="CN70" s="1"/>
      <c r="CO70" s="34"/>
      <c r="CP70" s="15"/>
    </row>
    <row r="71" spans="1:94" x14ac:dyDescent="0.35">
      <c r="B71" s="3"/>
      <c r="D71" s="1"/>
      <c r="E71" s="1"/>
      <c r="F71" s="5">
        <v>4.3466666666666667</v>
      </c>
      <c r="G71" s="7"/>
      <c r="I71" s="3"/>
      <c r="K71" s="1"/>
      <c r="L71" s="1"/>
      <c r="M71" s="5">
        <v>4.3466666666666667</v>
      </c>
      <c r="N71" s="7"/>
      <c r="P71" s="3"/>
      <c r="R71" s="1"/>
      <c r="S71" s="1"/>
      <c r="T71" s="5">
        <v>4.3466666666666667</v>
      </c>
      <c r="U71" s="70"/>
      <c r="V71" s="7"/>
      <c r="W71" s="2"/>
      <c r="X71" s="3"/>
      <c r="Y71" s="1"/>
      <c r="Z71" s="1"/>
      <c r="AA71" s="1"/>
      <c r="AB71" s="5">
        <v>4.3466666666666667</v>
      </c>
      <c r="AD71" s="2"/>
      <c r="AE71" s="3"/>
      <c r="AF71" s="1"/>
      <c r="AG71" s="1"/>
      <c r="AH71" s="1"/>
      <c r="AI71" s="5">
        <v>4.3466666666666667</v>
      </c>
      <c r="AK71" s="2"/>
      <c r="AL71" s="3"/>
      <c r="AM71" s="1"/>
      <c r="AN71" s="1"/>
      <c r="AO71" s="1"/>
      <c r="AP71" s="5">
        <v>4.3466666666666667</v>
      </c>
      <c r="AS71" s="2"/>
      <c r="AT71" s="3"/>
      <c r="AU71" s="1"/>
      <c r="AV71" s="1"/>
      <c r="AW71" s="1"/>
      <c r="AX71" s="5">
        <v>4.3466666666666667</v>
      </c>
      <c r="AZ71" s="2"/>
      <c r="BA71" s="3"/>
      <c r="BB71" s="1"/>
      <c r="BC71" s="1"/>
      <c r="BD71" s="1"/>
      <c r="BE71" s="5">
        <v>4.3466666666666667</v>
      </c>
      <c r="BG71" s="2"/>
      <c r="BH71" s="3"/>
      <c r="BI71" s="1"/>
      <c r="BJ71" s="1"/>
      <c r="BK71" s="1"/>
      <c r="BL71" s="5">
        <v>4.3466666666666667</v>
      </c>
      <c r="BM71" s="70"/>
      <c r="BN71" s="8">
        <v>1943</v>
      </c>
      <c r="BP71" s="3"/>
      <c r="BR71" s="1"/>
      <c r="BS71" s="1"/>
      <c r="BT71" s="5">
        <v>4.3466666666666667</v>
      </c>
      <c r="BU71" s="8">
        <v>1943</v>
      </c>
      <c r="BW71" s="3"/>
      <c r="BY71" s="1"/>
      <c r="BZ71" s="1"/>
      <c r="CA71" s="5">
        <v>4.3466666666666667</v>
      </c>
      <c r="CB71" s="8">
        <v>1943</v>
      </c>
      <c r="CD71" s="3"/>
      <c r="CF71" s="1"/>
      <c r="CG71" s="1"/>
      <c r="CH71" s="5">
        <v>4.3466666666666667</v>
      </c>
      <c r="CK71" s="8">
        <v>1943</v>
      </c>
      <c r="CL71" s="5">
        <v>4.3466666666666667</v>
      </c>
      <c r="CM71" s="3"/>
      <c r="CN71" s="1"/>
      <c r="CO71" s="34"/>
      <c r="CP71" s="15"/>
    </row>
    <row r="72" spans="1:94" x14ac:dyDescent="0.35">
      <c r="B72" s="3"/>
      <c r="D72" s="1"/>
      <c r="E72" s="1"/>
      <c r="F72" s="5">
        <v>4.6083333333333334</v>
      </c>
      <c r="G72" s="7"/>
      <c r="I72" s="3"/>
      <c r="K72" s="1"/>
      <c r="L72" s="1"/>
      <c r="M72" s="5">
        <v>4.6083333333333334</v>
      </c>
      <c r="N72" s="7"/>
      <c r="P72" s="3"/>
      <c r="R72" s="1"/>
      <c r="S72" s="1"/>
      <c r="T72" s="5">
        <v>4.6083333333333334</v>
      </c>
      <c r="U72" s="70"/>
      <c r="V72" s="7"/>
      <c r="W72" s="2"/>
      <c r="X72" s="3"/>
      <c r="Y72" s="1"/>
      <c r="Z72" s="1"/>
      <c r="AA72" s="1"/>
      <c r="AB72" s="5">
        <v>4.6083333333333334</v>
      </c>
      <c r="AD72" s="2"/>
      <c r="AE72" s="3"/>
      <c r="AF72" s="1"/>
      <c r="AG72" s="1"/>
      <c r="AH72" s="1"/>
      <c r="AI72" s="5">
        <v>4.6083333333333334</v>
      </c>
      <c r="AK72" s="2"/>
      <c r="AL72" s="3"/>
      <c r="AM72" s="1"/>
      <c r="AN72" s="1"/>
      <c r="AO72" s="1"/>
      <c r="AP72" s="5">
        <v>4.6083333333333334</v>
      </c>
      <c r="AS72" s="2"/>
      <c r="AT72" s="3"/>
      <c r="AU72" s="1"/>
      <c r="AV72" s="1"/>
      <c r="AW72" s="1"/>
      <c r="AX72" s="5">
        <v>4.6083333333333334</v>
      </c>
      <c r="AZ72" s="2"/>
      <c r="BA72" s="3"/>
      <c r="BB72" s="1"/>
      <c r="BC72" s="1"/>
      <c r="BD72" s="1"/>
      <c r="BE72" s="5">
        <v>4.6083333333333334</v>
      </c>
      <c r="BG72" s="2"/>
      <c r="BH72" s="3"/>
      <c r="BI72" s="1"/>
      <c r="BJ72" s="1"/>
      <c r="BK72" s="1"/>
      <c r="BL72" s="5">
        <v>4.6083333333333334</v>
      </c>
      <c r="BM72" s="70"/>
      <c r="BN72" s="8">
        <v>1942</v>
      </c>
      <c r="BP72" s="3"/>
      <c r="BR72" s="1"/>
      <c r="BS72" s="1"/>
      <c r="BT72" s="5">
        <v>4.6083333333333334</v>
      </c>
      <c r="BU72" s="8">
        <v>1942</v>
      </c>
      <c r="BW72" s="3"/>
      <c r="BY72" s="1"/>
      <c r="BZ72" s="1"/>
      <c r="CA72" s="5">
        <v>4.6083333333333334</v>
      </c>
      <c r="CB72" s="8">
        <v>1942</v>
      </c>
      <c r="CD72" s="3"/>
      <c r="CF72" s="1"/>
      <c r="CG72" s="1"/>
      <c r="CH72" s="5">
        <v>4.6083333333333334</v>
      </c>
      <c r="CK72" s="8">
        <v>1942</v>
      </c>
      <c r="CL72" s="5">
        <v>4.6083333333333334</v>
      </c>
      <c r="CM72" s="3"/>
      <c r="CN72" s="1"/>
      <c r="CO72" s="34"/>
      <c r="CP72" s="15"/>
    </row>
    <row r="73" spans="1:94" x14ac:dyDescent="0.35">
      <c r="B73" s="3"/>
      <c r="D73" s="1"/>
      <c r="E73" s="1"/>
      <c r="F73" s="5">
        <v>4.6341668333333326</v>
      </c>
      <c r="G73" s="7"/>
      <c r="I73" s="3"/>
      <c r="K73" s="1"/>
      <c r="L73" s="1"/>
      <c r="M73" s="5">
        <v>4.6341668333333326</v>
      </c>
      <c r="N73" s="7"/>
      <c r="P73" s="3"/>
      <c r="R73" s="1"/>
      <c r="S73" s="1"/>
      <c r="T73" s="5">
        <v>4.6341668333333326</v>
      </c>
      <c r="U73" s="70"/>
      <c r="V73" s="7"/>
      <c r="W73" s="2"/>
      <c r="X73" s="3"/>
      <c r="Y73" s="1"/>
      <c r="Z73" s="1"/>
      <c r="AA73" s="1"/>
      <c r="AB73" s="5">
        <v>4.6341668333333326</v>
      </c>
      <c r="AD73" s="2"/>
      <c r="AE73" s="3"/>
      <c r="AF73" s="1"/>
      <c r="AG73" s="1"/>
      <c r="AH73" s="1"/>
      <c r="AI73" s="5">
        <v>4.6341668333333326</v>
      </c>
      <c r="AK73" s="2"/>
      <c r="AL73" s="3"/>
      <c r="AM73" s="1"/>
      <c r="AN73" s="1"/>
      <c r="AO73" s="1"/>
      <c r="AP73" s="5">
        <v>4.6341668333333326</v>
      </c>
      <c r="AS73" s="2"/>
      <c r="AT73" s="3"/>
      <c r="AU73" s="1"/>
      <c r="AV73" s="1"/>
      <c r="AW73" s="1"/>
      <c r="AX73" s="5">
        <v>4.6341668333333326</v>
      </c>
      <c r="AZ73" s="2"/>
      <c r="BA73" s="3"/>
      <c r="BB73" s="1"/>
      <c r="BC73" s="1"/>
      <c r="BD73" s="1"/>
      <c r="BE73" s="5">
        <v>4.6341668333333326</v>
      </c>
      <c r="BG73" s="2"/>
      <c r="BH73" s="3"/>
      <c r="BI73" s="1"/>
      <c r="BJ73" s="1"/>
      <c r="BK73" s="1"/>
      <c r="BL73" s="5">
        <v>4.6341668333333326</v>
      </c>
      <c r="BM73" s="70"/>
      <c r="BN73" s="8">
        <v>1941</v>
      </c>
      <c r="BP73" s="3"/>
      <c r="BR73" s="1"/>
      <c r="BS73" s="1"/>
      <c r="BT73" s="5">
        <v>4.6341668333333326</v>
      </c>
      <c r="BU73" s="8">
        <v>1941</v>
      </c>
      <c r="BW73" s="3"/>
      <c r="BY73" s="1"/>
      <c r="BZ73" s="1"/>
      <c r="CA73" s="5">
        <v>4.6341668333333326</v>
      </c>
      <c r="CB73" s="8">
        <v>1941</v>
      </c>
      <c r="CD73" s="3"/>
      <c r="CF73" s="1"/>
      <c r="CG73" s="1"/>
      <c r="CH73" s="5">
        <v>4.6341668333333326</v>
      </c>
      <c r="CK73" s="8">
        <v>1941</v>
      </c>
      <c r="CL73" s="5">
        <v>4.6341668333333326</v>
      </c>
      <c r="CM73" s="3"/>
      <c r="CN73" s="1"/>
      <c r="CO73" s="34"/>
      <c r="CP73" s="15"/>
    </row>
    <row r="74" spans="1:94" x14ac:dyDescent="0.35">
      <c r="B74" s="3"/>
      <c r="D74" s="1"/>
      <c r="E74" s="1"/>
      <c r="F74" s="5">
        <v>4.5866668333333331</v>
      </c>
      <c r="G74" s="7"/>
      <c r="I74" s="3"/>
      <c r="K74" s="1"/>
      <c r="L74" s="1"/>
      <c r="M74" s="5">
        <v>4.5866668333333331</v>
      </c>
      <c r="N74" s="7"/>
      <c r="P74" s="3"/>
      <c r="R74" s="1"/>
      <c r="S74" s="1"/>
      <c r="T74" s="5">
        <v>4.5866668333333331</v>
      </c>
      <c r="U74" s="70"/>
      <c r="V74" s="7"/>
      <c r="W74" s="2"/>
      <c r="X74" s="3"/>
      <c r="Y74" s="1"/>
      <c r="Z74" s="1"/>
      <c r="AA74" s="1"/>
      <c r="AB74" s="5">
        <v>4.5866668333333331</v>
      </c>
      <c r="AD74" s="2"/>
      <c r="AE74" s="3"/>
      <c r="AF74" s="1"/>
      <c r="AG74" s="1"/>
      <c r="AH74" s="1"/>
      <c r="AI74" s="5">
        <v>4.5866668333333331</v>
      </c>
      <c r="AK74" s="2"/>
      <c r="AL74" s="3"/>
      <c r="AM74" s="1"/>
      <c r="AN74" s="1"/>
      <c r="AO74" s="1"/>
      <c r="AP74" s="5">
        <v>4.5866668333333331</v>
      </c>
      <c r="AS74" s="2"/>
      <c r="AT74" s="3"/>
      <c r="AU74" s="1"/>
      <c r="AV74" s="1"/>
      <c r="AW74" s="1"/>
      <c r="AX74" s="5">
        <v>4.5866668333333331</v>
      </c>
      <c r="AZ74" s="2"/>
      <c r="BA74" s="3"/>
      <c r="BB74" s="1"/>
      <c r="BC74" s="1"/>
      <c r="BD74" s="1"/>
      <c r="BE74" s="5">
        <v>4.5866668333333331</v>
      </c>
      <c r="BG74" s="2"/>
      <c r="BH74" s="3"/>
      <c r="BI74" s="1"/>
      <c r="BJ74" s="1"/>
      <c r="BK74" s="1"/>
      <c r="BL74" s="5">
        <v>4.5866668333333331</v>
      </c>
      <c r="BM74" s="70"/>
      <c r="BN74" s="8">
        <v>1940</v>
      </c>
      <c r="BP74" s="3"/>
      <c r="BR74" s="1"/>
      <c r="BS74" s="1"/>
      <c r="BT74" s="5">
        <v>4.5866668333333331</v>
      </c>
      <c r="BU74" s="8">
        <v>1940</v>
      </c>
      <c r="BW74" s="3"/>
      <c r="BY74" s="1"/>
      <c r="BZ74" s="1"/>
      <c r="CA74" s="5">
        <v>4.5866668333333331</v>
      </c>
      <c r="CB74" s="8">
        <v>1940</v>
      </c>
      <c r="CD74" s="3"/>
      <c r="CF74" s="1"/>
      <c r="CG74" s="1"/>
      <c r="CH74" s="5">
        <v>4.5866668333333331</v>
      </c>
      <c r="CK74" s="8">
        <v>1940</v>
      </c>
      <c r="CL74" s="5">
        <v>4.5866668333333331</v>
      </c>
      <c r="CM74" s="3"/>
      <c r="CN74" s="1"/>
      <c r="CO74" s="34"/>
      <c r="CP74" s="15"/>
    </row>
    <row r="75" spans="1:94" x14ac:dyDescent="0.35">
      <c r="B75" s="3"/>
      <c r="D75" s="1"/>
      <c r="E75" s="1"/>
      <c r="F75" s="5">
        <v>4.975000333333333</v>
      </c>
      <c r="G75" s="7"/>
      <c r="I75" s="3"/>
      <c r="K75" s="1"/>
      <c r="L75" s="1"/>
      <c r="M75" s="5">
        <v>4.975000333333333</v>
      </c>
      <c r="N75" s="7"/>
      <c r="P75" s="3"/>
      <c r="R75" s="1"/>
      <c r="S75" s="1"/>
      <c r="T75" s="5">
        <v>4.975000333333333</v>
      </c>
      <c r="U75" s="70"/>
      <c r="V75" s="7"/>
      <c r="W75" s="2"/>
      <c r="X75" s="3"/>
      <c r="Y75" s="1"/>
      <c r="Z75" s="1"/>
      <c r="AA75" s="1"/>
      <c r="AB75" s="5">
        <v>4.975000333333333</v>
      </c>
      <c r="AD75" s="2"/>
      <c r="AE75" s="3"/>
      <c r="AF75" s="1"/>
      <c r="AG75" s="1"/>
      <c r="AH75" s="1"/>
      <c r="AI75" s="5">
        <v>4.975000333333333</v>
      </c>
      <c r="AK75" s="2"/>
      <c r="AL75" s="3"/>
      <c r="AM75" s="1"/>
      <c r="AN75" s="1"/>
      <c r="AO75" s="1"/>
      <c r="AP75" s="5">
        <v>4.975000333333333</v>
      </c>
      <c r="AS75" s="2"/>
      <c r="AT75" s="3"/>
      <c r="AU75" s="1"/>
      <c r="AV75" s="1"/>
      <c r="AW75" s="1"/>
      <c r="AX75" s="5">
        <v>4.975000333333333</v>
      </c>
      <c r="AZ75" s="2"/>
      <c r="BA75" s="3"/>
      <c r="BB75" s="1"/>
      <c r="BC75" s="1"/>
      <c r="BD75" s="1"/>
      <c r="BE75" s="5">
        <v>4.975000333333333</v>
      </c>
      <c r="BG75" s="2"/>
      <c r="BH75" s="3"/>
      <c r="BI75" s="1"/>
      <c r="BJ75" s="1"/>
      <c r="BK75" s="1"/>
      <c r="BL75" s="5">
        <v>4.975000333333333</v>
      </c>
      <c r="BM75" s="70"/>
      <c r="BN75" s="8">
        <v>1939</v>
      </c>
      <c r="BP75" s="3"/>
      <c r="BR75" s="1"/>
      <c r="BS75" s="1"/>
      <c r="BT75" s="5">
        <v>4.975000333333333</v>
      </c>
      <c r="BU75" s="8">
        <v>1939</v>
      </c>
      <c r="BW75" s="3"/>
      <c r="BY75" s="1"/>
      <c r="BZ75" s="1"/>
      <c r="CA75" s="5">
        <v>4.975000333333333</v>
      </c>
      <c r="CB75" s="8">
        <v>1939</v>
      </c>
      <c r="CD75" s="3"/>
      <c r="CF75" s="1"/>
      <c r="CG75" s="1"/>
      <c r="CH75" s="5">
        <v>4.975000333333333</v>
      </c>
      <c r="CK75" s="8">
        <v>1939</v>
      </c>
      <c r="CL75" s="5">
        <v>4.975000333333333</v>
      </c>
      <c r="CM75" s="3"/>
      <c r="CN75" s="1"/>
      <c r="CO75" s="34"/>
      <c r="CP75" s="15"/>
    </row>
    <row r="76" spans="1:94" x14ac:dyDescent="0.35">
      <c r="B76" s="3"/>
      <c r="D76" s="1"/>
      <c r="E76" s="1"/>
      <c r="F76" s="5">
        <v>3.0849999999999995</v>
      </c>
      <c r="G76" s="7"/>
      <c r="I76" s="3"/>
      <c r="K76" s="1"/>
      <c r="L76" s="1"/>
      <c r="M76" s="5">
        <v>3.0849999999999995</v>
      </c>
      <c r="N76" s="7"/>
      <c r="P76" s="3"/>
      <c r="R76" s="1"/>
      <c r="S76" s="1"/>
      <c r="T76" s="5">
        <v>3.0849999999999995</v>
      </c>
      <c r="U76" s="70"/>
      <c r="V76" s="7"/>
      <c r="W76" s="2"/>
      <c r="X76" s="3"/>
      <c r="Y76" s="1"/>
      <c r="Z76" s="1"/>
      <c r="AA76" s="1"/>
      <c r="AB76" s="5">
        <v>3.0849999999999995</v>
      </c>
      <c r="AD76" s="2"/>
      <c r="AE76" s="3"/>
      <c r="AF76" s="1"/>
      <c r="AG76" s="1"/>
      <c r="AH76" s="1"/>
      <c r="AI76" s="5">
        <v>3.0849999999999995</v>
      </c>
      <c r="AK76" s="2"/>
      <c r="AL76" s="3"/>
      <c r="AM76" s="1"/>
      <c r="AN76" s="1"/>
      <c r="AO76" s="1"/>
      <c r="AP76" s="5">
        <v>3.0849999999999995</v>
      </c>
      <c r="AS76" s="2"/>
      <c r="AT76" s="3"/>
      <c r="AU76" s="1"/>
      <c r="AV76" s="1"/>
      <c r="AW76" s="1"/>
      <c r="AX76" s="5">
        <v>3.0849999999999995</v>
      </c>
      <c r="AZ76" s="2"/>
      <c r="BA76" s="3"/>
      <c r="BB76" s="1"/>
      <c r="BC76" s="1"/>
      <c r="BD76" s="1"/>
      <c r="BE76" s="5">
        <v>3.0849999999999995</v>
      </c>
      <c r="BG76" s="2"/>
      <c r="BH76" s="3"/>
      <c r="BI76" s="1"/>
      <c r="BJ76" s="1"/>
      <c r="BK76" s="1"/>
      <c r="BL76" s="5">
        <v>3.0849999999999995</v>
      </c>
      <c r="BM76" s="70"/>
      <c r="BN76" s="8">
        <v>1938</v>
      </c>
      <c r="BP76" s="3"/>
      <c r="BR76" s="1"/>
      <c r="BS76" s="1"/>
      <c r="BT76" s="5">
        <v>3.0849999999999995</v>
      </c>
      <c r="BU76" s="8">
        <v>1938</v>
      </c>
      <c r="BW76" s="3"/>
      <c r="BY76" s="1"/>
      <c r="BZ76" s="1"/>
      <c r="CA76" s="5">
        <v>3.0849999999999995</v>
      </c>
      <c r="CB76" s="8">
        <v>1938</v>
      </c>
      <c r="CD76" s="3"/>
      <c r="CF76" s="1"/>
      <c r="CG76" s="1"/>
      <c r="CH76" s="5">
        <v>3.0849999999999995</v>
      </c>
      <c r="CK76" s="8">
        <v>1938</v>
      </c>
      <c r="CL76" s="5">
        <v>3.0849999999999995</v>
      </c>
      <c r="CM76" s="3"/>
      <c r="CN76" s="1"/>
      <c r="CO76" s="34"/>
      <c r="CP76" s="15"/>
    </row>
    <row r="77" spans="1:94" x14ac:dyDescent="0.35">
      <c r="B77" s="3"/>
      <c r="D77" s="1"/>
      <c r="E77" s="1"/>
      <c r="F77" s="5">
        <v>4.3791666666666673</v>
      </c>
      <c r="G77" s="7"/>
      <c r="I77" s="3"/>
      <c r="K77" s="1"/>
      <c r="L77" s="1"/>
      <c r="M77" s="5">
        <v>4.3791666666666673</v>
      </c>
      <c r="N77" s="7"/>
      <c r="P77" s="3"/>
      <c r="R77" s="1"/>
      <c r="S77" s="1"/>
      <c r="T77" s="5">
        <v>4.3791666666666673</v>
      </c>
      <c r="U77" s="70"/>
      <c r="V77" s="7"/>
      <c r="W77" s="2"/>
      <c r="X77" s="3"/>
      <c r="Y77" s="1"/>
      <c r="Z77" s="1"/>
      <c r="AA77" s="1"/>
      <c r="AB77" s="5">
        <v>4.3791666666666673</v>
      </c>
      <c r="AD77" s="2"/>
      <c r="AE77" s="3"/>
      <c r="AF77" s="1"/>
      <c r="AG77" s="1"/>
      <c r="AH77" s="1"/>
      <c r="AI77" s="5">
        <v>4.3791666666666673</v>
      </c>
      <c r="AK77" s="2"/>
      <c r="AL77" s="3"/>
      <c r="AM77" s="1"/>
      <c r="AN77" s="1"/>
      <c r="AO77" s="1"/>
      <c r="AP77" s="5">
        <v>4.3791666666666673</v>
      </c>
      <c r="AS77" s="2"/>
      <c r="AT77" s="3"/>
      <c r="AU77" s="1"/>
      <c r="AV77" s="1"/>
      <c r="AW77" s="1"/>
      <c r="AX77" s="5">
        <v>4.3791666666666673</v>
      </c>
      <c r="AZ77" s="2"/>
      <c r="BA77" s="3"/>
      <c r="BB77" s="1"/>
      <c r="BC77" s="1"/>
      <c r="BD77" s="1"/>
      <c r="BE77" s="5">
        <v>4.3791666666666673</v>
      </c>
      <c r="BG77" s="2"/>
      <c r="BH77" s="3"/>
      <c r="BI77" s="1"/>
      <c r="BJ77" s="1"/>
      <c r="BK77" s="1"/>
      <c r="BL77" s="5">
        <v>4.3791666666666673</v>
      </c>
      <c r="BM77" s="70"/>
      <c r="BN77" s="8">
        <v>1937</v>
      </c>
      <c r="BP77" s="3"/>
      <c r="BR77" s="1"/>
      <c r="BS77" s="1"/>
      <c r="BT77" s="5">
        <v>4.3791666666666673</v>
      </c>
      <c r="BU77" s="8">
        <v>1937</v>
      </c>
      <c r="BW77" s="3"/>
      <c r="BY77" s="1"/>
      <c r="BZ77" s="1"/>
      <c r="CA77" s="5">
        <v>4.3791666666666673</v>
      </c>
      <c r="CB77" s="8">
        <v>1937</v>
      </c>
      <c r="CD77" s="3"/>
      <c r="CF77" s="1"/>
      <c r="CG77" s="1"/>
      <c r="CH77" s="5">
        <v>4.3791666666666673</v>
      </c>
      <c r="CK77" s="8">
        <v>1937</v>
      </c>
      <c r="CL77" s="5">
        <v>4.3791666666666673</v>
      </c>
      <c r="CM77" s="3"/>
      <c r="CN77" s="1"/>
      <c r="CO77" s="34"/>
      <c r="CP77" s="15"/>
    </row>
    <row r="78" spans="1:94" x14ac:dyDescent="0.35">
      <c r="B78" s="3"/>
      <c r="D78" s="1"/>
      <c r="E78" s="1"/>
      <c r="F78" s="5">
        <v>4.2166666666666668</v>
      </c>
      <c r="G78" s="7"/>
      <c r="I78" s="3"/>
      <c r="K78" s="1"/>
      <c r="L78" s="1"/>
      <c r="M78" s="5">
        <v>4.2166666666666668</v>
      </c>
      <c r="N78" s="7"/>
      <c r="P78" s="3"/>
      <c r="R78" s="1"/>
      <c r="S78" s="1"/>
      <c r="T78" s="5">
        <v>4.2166666666666668</v>
      </c>
      <c r="U78" s="70"/>
      <c r="V78" s="7"/>
      <c r="W78" s="2"/>
      <c r="X78" s="3"/>
      <c r="Y78" s="1"/>
      <c r="Z78" s="1"/>
      <c r="AA78" s="1"/>
      <c r="AB78" s="5">
        <v>4.2166666666666668</v>
      </c>
      <c r="AD78" s="2"/>
      <c r="AE78" s="3"/>
      <c r="AF78" s="1"/>
      <c r="AG78" s="1"/>
      <c r="AH78" s="1"/>
      <c r="AI78" s="5">
        <v>4.2166666666666668</v>
      </c>
      <c r="AK78" s="2"/>
      <c r="AL78" s="3"/>
      <c r="AM78" s="1"/>
      <c r="AN78" s="1"/>
      <c r="AO78" s="1"/>
      <c r="AP78" s="5">
        <v>4.2166666666666668</v>
      </c>
      <c r="AS78" s="2"/>
      <c r="AT78" s="3"/>
      <c r="AU78" s="1"/>
      <c r="AV78" s="1"/>
      <c r="AW78" s="1"/>
      <c r="AX78" s="5">
        <v>4.2166666666666668</v>
      </c>
      <c r="AZ78" s="2"/>
      <c r="BA78" s="3"/>
      <c r="BB78" s="1"/>
      <c r="BC78" s="1"/>
      <c r="BD78" s="1"/>
      <c r="BE78" s="5">
        <v>4.2166666666666668</v>
      </c>
      <c r="BG78" s="2"/>
      <c r="BH78" s="3"/>
      <c r="BI78" s="1"/>
      <c r="BJ78" s="1"/>
      <c r="BK78" s="1"/>
      <c r="BL78" s="5">
        <v>4.2166666666666668</v>
      </c>
      <c r="BM78" s="70"/>
      <c r="BN78" s="8">
        <v>1936</v>
      </c>
      <c r="BP78" s="3"/>
      <c r="BR78" s="1"/>
      <c r="BS78" s="1"/>
      <c r="BT78" s="5">
        <v>4.2166666666666668</v>
      </c>
      <c r="BU78" s="8">
        <v>1936</v>
      </c>
      <c r="BW78" s="3"/>
      <c r="BY78" s="1"/>
      <c r="BZ78" s="1"/>
      <c r="CA78" s="5">
        <v>4.2166666666666668</v>
      </c>
      <c r="CB78" s="8">
        <v>1936</v>
      </c>
      <c r="CD78" s="3"/>
      <c r="CF78" s="1"/>
      <c r="CG78" s="1"/>
      <c r="CH78" s="5">
        <v>4.2166666666666668</v>
      </c>
      <c r="CK78" s="8">
        <v>1936</v>
      </c>
      <c r="CL78" s="5">
        <v>4.2166666666666668</v>
      </c>
      <c r="CM78" s="3"/>
      <c r="CN78" s="1"/>
      <c r="CO78" s="34"/>
      <c r="CP78" s="15"/>
    </row>
    <row r="79" spans="1:94" x14ac:dyDescent="0.35">
      <c r="B79" s="3"/>
      <c r="D79" s="1"/>
      <c r="E79" s="1"/>
      <c r="F79" s="5">
        <v>4.0758333333333328</v>
      </c>
      <c r="G79" s="7"/>
      <c r="I79" s="3"/>
      <c r="K79" s="1"/>
      <c r="L79" s="1"/>
      <c r="M79" s="5">
        <v>4.0758333333333328</v>
      </c>
      <c r="N79" s="7"/>
      <c r="P79" s="3"/>
      <c r="R79" s="1"/>
      <c r="S79" s="1"/>
      <c r="T79" s="5">
        <v>4.0758333333333328</v>
      </c>
      <c r="U79" s="70"/>
      <c r="V79" s="7"/>
      <c r="W79" s="2"/>
      <c r="X79" s="3"/>
      <c r="Y79" s="1"/>
      <c r="Z79" s="1"/>
      <c r="AA79" s="1"/>
      <c r="AB79" s="5">
        <v>4.0758333333333328</v>
      </c>
      <c r="AD79" s="2"/>
      <c r="AE79" s="3"/>
      <c r="AF79" s="1"/>
      <c r="AG79" s="1"/>
      <c r="AH79" s="1"/>
      <c r="AI79" s="5">
        <v>4.0758333333333328</v>
      </c>
      <c r="AK79" s="2"/>
      <c r="AL79" s="3"/>
      <c r="AM79" s="1"/>
      <c r="AN79" s="1"/>
      <c r="AO79" s="1"/>
      <c r="AP79" s="5">
        <v>4.0758333333333328</v>
      </c>
      <c r="AS79" s="2"/>
      <c r="AT79" s="3"/>
      <c r="AU79" s="1"/>
      <c r="AV79" s="1"/>
      <c r="AW79" s="1"/>
      <c r="AX79" s="5">
        <v>4.0758333333333328</v>
      </c>
      <c r="AZ79" s="2"/>
      <c r="BA79" s="3"/>
      <c r="BB79" s="1"/>
      <c r="BC79" s="1"/>
      <c r="BD79" s="1"/>
      <c r="BE79" s="5">
        <v>4.0758333333333328</v>
      </c>
      <c r="BG79" s="2"/>
      <c r="BH79" s="3"/>
      <c r="BI79" s="1"/>
      <c r="BJ79" s="1"/>
      <c r="BK79" s="1"/>
      <c r="BL79" s="5">
        <v>4.0758333333333328</v>
      </c>
      <c r="BM79" s="70"/>
      <c r="BN79" s="8">
        <v>1935</v>
      </c>
      <c r="BP79" s="3"/>
      <c r="BR79" s="1"/>
      <c r="BS79" s="1"/>
      <c r="BT79" s="5">
        <v>4.0758333333333328</v>
      </c>
      <c r="BU79" s="8">
        <v>1935</v>
      </c>
      <c r="BW79" s="3"/>
      <c r="BY79" s="1"/>
      <c r="BZ79" s="1"/>
      <c r="CA79" s="5">
        <v>4.0758333333333328</v>
      </c>
      <c r="CB79" s="8">
        <v>1935</v>
      </c>
      <c r="CD79" s="3"/>
      <c r="CF79" s="1"/>
      <c r="CG79" s="1"/>
      <c r="CH79" s="5">
        <v>4.0758333333333328</v>
      </c>
      <c r="CK79" s="8">
        <v>1935</v>
      </c>
      <c r="CL79" s="5">
        <v>4.0758333333333328</v>
      </c>
      <c r="CM79" s="3"/>
      <c r="CN79" s="1"/>
      <c r="CO79" s="34"/>
      <c r="CP79" s="15"/>
    </row>
    <row r="80" spans="1:94" x14ac:dyDescent="0.35">
      <c r="B80" s="3"/>
      <c r="D80" s="1"/>
      <c r="E80" s="1"/>
      <c r="F80" s="5">
        <v>4.458333333333333</v>
      </c>
      <c r="G80" s="7"/>
      <c r="I80" s="3"/>
      <c r="K80" s="1"/>
      <c r="L80" s="1"/>
      <c r="M80" s="5">
        <v>4.458333333333333</v>
      </c>
      <c r="N80" s="7"/>
      <c r="P80" s="3"/>
      <c r="R80" s="1"/>
      <c r="S80" s="1"/>
      <c r="T80" s="5">
        <v>4.458333333333333</v>
      </c>
      <c r="U80" s="70"/>
      <c r="V80" s="7"/>
      <c r="W80" s="2"/>
      <c r="X80" s="3"/>
      <c r="Y80" s="1"/>
      <c r="Z80" s="1"/>
      <c r="AA80" s="1"/>
      <c r="AB80" s="5">
        <v>4.458333333333333</v>
      </c>
      <c r="AD80" s="2"/>
      <c r="AE80" s="3"/>
      <c r="AF80" s="1"/>
      <c r="AG80" s="1"/>
      <c r="AH80" s="1"/>
      <c r="AI80" s="5">
        <v>4.458333333333333</v>
      </c>
      <c r="AK80" s="2"/>
      <c r="AL80" s="3"/>
      <c r="AM80" s="1"/>
      <c r="AN80" s="1"/>
      <c r="AO80" s="1"/>
      <c r="AP80" s="5">
        <v>4.458333333333333</v>
      </c>
      <c r="AS80" s="2"/>
      <c r="AT80" s="3"/>
      <c r="AU80" s="1"/>
      <c r="AV80" s="1"/>
      <c r="AW80" s="1"/>
      <c r="AX80" s="5">
        <v>4.458333333333333</v>
      </c>
      <c r="AZ80" s="2"/>
      <c r="BA80" s="3"/>
      <c r="BB80" s="1"/>
      <c r="BC80" s="1"/>
      <c r="BD80" s="1"/>
      <c r="BE80" s="5">
        <v>4.458333333333333</v>
      </c>
      <c r="BG80" s="2"/>
      <c r="BH80" s="3"/>
      <c r="BI80" s="1"/>
      <c r="BJ80" s="1"/>
      <c r="BK80" s="1"/>
      <c r="BL80" s="5">
        <v>4.458333333333333</v>
      </c>
      <c r="BM80" s="70"/>
      <c r="BN80" s="8">
        <v>1934</v>
      </c>
      <c r="BP80" s="3"/>
      <c r="BR80" s="1"/>
      <c r="BS80" s="1"/>
      <c r="BT80" s="5">
        <v>4.458333333333333</v>
      </c>
      <c r="BU80" s="8">
        <v>1934</v>
      </c>
      <c r="BW80" s="3"/>
      <c r="BY80" s="1"/>
      <c r="BZ80" s="1"/>
      <c r="CA80" s="5">
        <v>4.458333333333333</v>
      </c>
      <c r="CB80" s="8">
        <v>1934</v>
      </c>
      <c r="CD80" s="3"/>
      <c r="CF80" s="1"/>
      <c r="CG80" s="1"/>
      <c r="CH80" s="5">
        <v>4.458333333333333</v>
      </c>
      <c r="CK80" s="8">
        <v>1934</v>
      </c>
      <c r="CL80" s="5">
        <v>4.458333333333333</v>
      </c>
      <c r="CM80" s="3"/>
      <c r="CN80" s="1"/>
      <c r="CO80" s="34"/>
      <c r="CP80" s="15"/>
    </row>
    <row r="81" spans="2:94" x14ac:dyDescent="0.35">
      <c r="B81" s="3"/>
      <c r="D81" s="1"/>
      <c r="E81" s="1"/>
      <c r="F81" s="5">
        <v>4.9533335000000003</v>
      </c>
      <c r="G81" s="7"/>
      <c r="I81" s="3"/>
      <c r="K81" s="1"/>
      <c r="L81" s="1"/>
      <c r="M81" s="5">
        <v>4.9533335000000003</v>
      </c>
      <c r="N81" s="7"/>
      <c r="P81" s="3"/>
      <c r="R81" s="1"/>
      <c r="S81" s="1"/>
      <c r="T81" s="5">
        <v>4.9533335000000003</v>
      </c>
      <c r="U81" s="70"/>
      <c r="V81" s="7"/>
      <c r="W81" s="2"/>
      <c r="X81" s="3"/>
      <c r="Y81" s="1"/>
      <c r="Z81" s="1"/>
      <c r="AA81" s="1"/>
      <c r="AB81" s="5">
        <v>4.9533335000000003</v>
      </c>
      <c r="AD81" s="2"/>
      <c r="AE81" s="3"/>
      <c r="AF81" s="1"/>
      <c r="AG81" s="1"/>
      <c r="AH81" s="1"/>
      <c r="AI81" s="5">
        <v>4.9533335000000003</v>
      </c>
      <c r="AK81" s="2"/>
      <c r="AL81" s="3"/>
      <c r="AM81" s="1"/>
      <c r="AN81" s="1"/>
      <c r="AO81" s="1"/>
      <c r="AP81" s="5">
        <v>4.9533335000000003</v>
      </c>
      <c r="AS81" s="2"/>
      <c r="AT81" s="3"/>
      <c r="AU81" s="1"/>
      <c r="AV81" s="1"/>
      <c r="AW81" s="1"/>
      <c r="AX81" s="5">
        <v>4.9533335000000003</v>
      </c>
      <c r="AZ81" s="2"/>
      <c r="BA81" s="3"/>
      <c r="BB81" s="1"/>
      <c r="BC81" s="1"/>
      <c r="BD81" s="1"/>
      <c r="BE81" s="5">
        <v>4.9533335000000003</v>
      </c>
      <c r="BG81" s="2"/>
      <c r="BH81" s="3"/>
      <c r="BI81" s="1"/>
      <c r="BJ81" s="1"/>
      <c r="BK81" s="1"/>
      <c r="BL81" s="5">
        <v>4.9533335000000003</v>
      </c>
      <c r="BM81" s="70"/>
      <c r="BN81" s="8">
        <v>1933</v>
      </c>
      <c r="BP81" s="3"/>
      <c r="BR81" s="1"/>
      <c r="BS81" s="1"/>
      <c r="BT81" s="5">
        <v>4.9533335000000003</v>
      </c>
      <c r="BU81" s="8">
        <v>1933</v>
      </c>
      <c r="BW81" s="3"/>
      <c r="BY81" s="1"/>
      <c r="BZ81" s="1"/>
      <c r="CA81" s="5">
        <v>4.9533335000000003</v>
      </c>
      <c r="CB81" s="8">
        <v>1933</v>
      </c>
      <c r="CD81" s="3"/>
      <c r="CF81" s="1"/>
      <c r="CG81" s="1"/>
      <c r="CH81" s="5">
        <v>4.9533335000000003</v>
      </c>
      <c r="CK81" s="8">
        <v>1933</v>
      </c>
      <c r="CL81" s="5">
        <v>4.9533335000000003</v>
      </c>
      <c r="CM81" s="3"/>
      <c r="CN81" s="1"/>
      <c r="CO81" s="34"/>
      <c r="CP81" s="15"/>
    </row>
    <row r="82" spans="2:94" x14ac:dyDescent="0.35">
      <c r="B82" s="3"/>
      <c r="D82" s="1"/>
      <c r="E82" s="1"/>
      <c r="F82" s="5">
        <v>4.0866666666666669</v>
      </c>
      <c r="G82" s="7"/>
      <c r="I82" s="3"/>
      <c r="K82" s="1"/>
      <c r="L82" s="1"/>
      <c r="M82" s="5">
        <v>4.0866666666666669</v>
      </c>
      <c r="N82" s="7"/>
      <c r="P82" s="3"/>
      <c r="R82" s="1"/>
      <c r="S82" s="1"/>
      <c r="T82" s="5">
        <v>4.0866666666666669</v>
      </c>
      <c r="U82" s="70"/>
      <c r="V82" s="7"/>
      <c r="W82" s="2"/>
      <c r="X82" s="3"/>
      <c r="Y82" s="1"/>
      <c r="Z82" s="1"/>
      <c r="AA82" s="1"/>
      <c r="AB82" s="5">
        <v>4.0866666666666669</v>
      </c>
      <c r="AD82" s="2"/>
      <c r="AE82" s="3"/>
      <c r="AF82" s="1"/>
      <c r="AG82" s="1"/>
      <c r="AH82" s="1"/>
      <c r="AI82" s="5">
        <v>4.0866666666666669</v>
      </c>
      <c r="AK82" s="2"/>
      <c r="AL82" s="3"/>
      <c r="AM82" s="1"/>
      <c r="AN82" s="1"/>
      <c r="AO82" s="1"/>
      <c r="AP82" s="5">
        <v>4.0866666666666669</v>
      </c>
      <c r="AS82" s="2"/>
      <c r="AT82" s="3"/>
      <c r="AU82" s="1"/>
      <c r="AV82" s="1"/>
      <c r="AW82" s="1"/>
      <c r="AX82" s="5">
        <v>4.0866666666666669</v>
      </c>
      <c r="AZ82" s="2"/>
      <c r="BA82" s="3"/>
      <c r="BB82" s="1"/>
      <c r="BC82" s="1"/>
      <c r="BD82" s="1"/>
      <c r="BE82" s="5">
        <v>4.0866666666666669</v>
      </c>
      <c r="BG82" s="2"/>
      <c r="BH82" s="3"/>
      <c r="BI82" s="1"/>
      <c r="BJ82" s="1"/>
      <c r="BK82" s="1"/>
      <c r="BL82" s="5">
        <v>4.0866666666666669</v>
      </c>
      <c r="BM82" s="70"/>
      <c r="BN82" s="8">
        <v>1932</v>
      </c>
      <c r="BP82" s="3"/>
      <c r="BR82" s="1"/>
      <c r="BS82" s="1"/>
      <c r="BT82" s="5">
        <v>4.0866666666666669</v>
      </c>
      <c r="BU82" s="8">
        <v>1932</v>
      </c>
      <c r="BW82" s="3"/>
      <c r="BY82" s="1"/>
      <c r="BZ82" s="1"/>
      <c r="CA82" s="5">
        <v>4.0866666666666669</v>
      </c>
      <c r="CB82" s="8">
        <v>1932</v>
      </c>
      <c r="CD82" s="3"/>
      <c r="CF82" s="1"/>
      <c r="CG82" s="1"/>
      <c r="CH82" s="5">
        <v>4.0866666666666669</v>
      </c>
      <c r="CK82" s="8">
        <v>1932</v>
      </c>
      <c r="CL82" s="5">
        <v>4.0866666666666669</v>
      </c>
      <c r="CM82" s="3"/>
      <c r="CN82" s="1"/>
      <c r="CO82" s="34"/>
      <c r="CP82" s="15"/>
    </row>
    <row r="83" spans="2:94" x14ac:dyDescent="0.35">
      <c r="B83" s="3"/>
      <c r="D83" s="1"/>
      <c r="E83" s="1"/>
      <c r="F83" s="5">
        <v>3.8441666333333333</v>
      </c>
      <c r="G83" s="7"/>
      <c r="I83" s="3"/>
      <c r="K83" s="1"/>
      <c r="L83" s="1"/>
      <c r="M83" s="5">
        <v>3.8441666333333333</v>
      </c>
      <c r="N83" s="7"/>
      <c r="P83" s="3"/>
      <c r="R83" s="1"/>
      <c r="S83" s="1"/>
      <c r="T83" s="5">
        <v>3.8441666333333333</v>
      </c>
      <c r="U83" s="70"/>
      <c r="V83" s="7"/>
      <c r="W83" s="2"/>
      <c r="X83" s="3"/>
      <c r="Y83" s="1"/>
      <c r="Z83" s="1"/>
      <c r="AA83" s="1"/>
      <c r="AB83" s="5">
        <v>3.8441666333333333</v>
      </c>
      <c r="AD83" s="2"/>
      <c r="AE83" s="3"/>
      <c r="AF83" s="1"/>
      <c r="AG83" s="1"/>
      <c r="AH83" s="1"/>
      <c r="AI83" s="5">
        <v>3.8441666333333333</v>
      </c>
      <c r="AK83" s="2"/>
      <c r="AL83" s="3"/>
      <c r="AM83" s="1"/>
      <c r="AN83" s="1"/>
      <c r="AO83" s="1"/>
      <c r="AP83" s="5">
        <v>3.8441666333333333</v>
      </c>
      <c r="AS83" s="2"/>
      <c r="AT83" s="3"/>
      <c r="AU83" s="1"/>
      <c r="AV83" s="1"/>
      <c r="AW83" s="1"/>
      <c r="AX83" s="5">
        <v>3.8441666333333333</v>
      </c>
      <c r="AZ83" s="2"/>
      <c r="BA83" s="3"/>
      <c r="BB83" s="1"/>
      <c r="BC83" s="1"/>
      <c r="BD83" s="1"/>
      <c r="BE83" s="5">
        <v>3.8441666333333333</v>
      </c>
      <c r="BG83" s="2"/>
      <c r="BH83" s="3"/>
      <c r="BI83" s="1"/>
      <c r="BJ83" s="1"/>
      <c r="BK83" s="1"/>
      <c r="BL83" s="5">
        <v>3.8441666333333333</v>
      </c>
      <c r="BM83" s="70"/>
      <c r="BN83" s="8">
        <v>1931</v>
      </c>
      <c r="BP83" s="3"/>
      <c r="BR83" s="1"/>
      <c r="BS83" s="1"/>
      <c r="BT83" s="5">
        <v>3.8441666333333333</v>
      </c>
      <c r="BU83" s="8">
        <v>1931</v>
      </c>
      <c r="BW83" s="3"/>
      <c r="BY83" s="1"/>
      <c r="BZ83" s="1"/>
      <c r="CA83" s="5">
        <v>3.8441666333333333</v>
      </c>
      <c r="CB83" s="8">
        <v>1931</v>
      </c>
      <c r="CD83" s="3"/>
      <c r="CF83" s="1"/>
      <c r="CG83" s="1"/>
      <c r="CH83" s="5">
        <v>3.8441666333333333</v>
      </c>
      <c r="CK83" s="8">
        <v>1931</v>
      </c>
      <c r="CL83" s="5">
        <v>3.8441666333333333</v>
      </c>
      <c r="CM83" s="3"/>
      <c r="CN83" s="1"/>
      <c r="CO83" s="34"/>
      <c r="CP83" s="15"/>
    </row>
    <row r="84" spans="2:94" x14ac:dyDescent="0.35">
      <c r="B84" s="3"/>
      <c r="D84" s="1"/>
      <c r="E84" s="1"/>
      <c r="F84" s="5">
        <v>4.13</v>
      </c>
      <c r="G84" s="7"/>
      <c r="I84" s="3"/>
      <c r="K84" s="1"/>
      <c r="L84" s="1"/>
      <c r="M84" s="5">
        <v>4.13</v>
      </c>
      <c r="N84" s="7"/>
      <c r="P84" s="3"/>
      <c r="R84" s="1"/>
      <c r="S84" s="1"/>
      <c r="T84" s="5">
        <v>4.13</v>
      </c>
      <c r="U84" s="70"/>
      <c r="V84" s="7"/>
      <c r="W84" s="2"/>
      <c r="X84" s="3"/>
      <c r="Y84" s="1"/>
      <c r="Z84" s="1"/>
      <c r="AA84" s="1"/>
      <c r="AB84" s="5">
        <v>4.13</v>
      </c>
      <c r="AD84" s="2"/>
      <c r="AE84" s="3"/>
      <c r="AF84" s="1"/>
      <c r="AG84" s="1"/>
      <c r="AH84" s="1"/>
      <c r="AI84" s="5">
        <v>4.13</v>
      </c>
      <c r="AK84" s="2"/>
      <c r="AL84" s="3"/>
      <c r="AM84" s="1"/>
      <c r="AN84" s="1"/>
      <c r="AO84" s="1"/>
      <c r="AP84" s="5">
        <v>4.13</v>
      </c>
      <c r="AS84" s="2"/>
      <c r="AT84" s="3"/>
      <c r="AU84" s="1"/>
      <c r="AV84" s="1"/>
      <c r="AW84" s="1"/>
      <c r="AX84" s="5">
        <v>4.13</v>
      </c>
      <c r="AZ84" s="2"/>
      <c r="BA84" s="3"/>
      <c r="BB84" s="1"/>
      <c r="BC84" s="1"/>
      <c r="BD84" s="1"/>
      <c r="BE84" s="5">
        <v>4.13</v>
      </c>
      <c r="BG84" s="2"/>
      <c r="BH84" s="3"/>
      <c r="BI84" s="1"/>
      <c r="BJ84" s="1"/>
      <c r="BK84" s="1"/>
      <c r="BL84" s="5">
        <v>4.13</v>
      </c>
      <c r="BM84" s="70"/>
      <c r="BN84" s="8">
        <v>1930</v>
      </c>
      <c r="BP84" s="3"/>
      <c r="BR84" s="1"/>
      <c r="BS84" s="1"/>
      <c r="BT84" s="5">
        <v>4.13</v>
      </c>
      <c r="BU84" s="8">
        <v>1930</v>
      </c>
      <c r="BW84" s="3"/>
      <c r="BY84" s="1"/>
      <c r="BZ84" s="1"/>
      <c r="CA84" s="5">
        <v>4.13</v>
      </c>
      <c r="CB84" s="8">
        <v>1930</v>
      </c>
      <c r="CD84" s="3"/>
      <c r="CF84" s="1"/>
      <c r="CG84" s="1"/>
      <c r="CH84" s="5">
        <v>4.13</v>
      </c>
      <c r="CK84" s="8">
        <v>1930</v>
      </c>
      <c r="CL84" s="5">
        <v>4.13</v>
      </c>
      <c r="CM84" s="3"/>
      <c r="CN84" s="1"/>
      <c r="CO84" s="34"/>
      <c r="CP84" s="15"/>
    </row>
    <row r="85" spans="2:94" x14ac:dyDescent="0.35">
      <c r="B85" s="3"/>
      <c r="D85" s="1"/>
      <c r="E85" s="1"/>
      <c r="F85" s="5">
        <v>4.1791668333333334</v>
      </c>
      <c r="G85" s="7"/>
      <c r="I85" s="3"/>
      <c r="K85" s="1"/>
      <c r="L85" s="1"/>
      <c r="M85" s="5">
        <v>4.1791668333333334</v>
      </c>
      <c r="N85" s="7"/>
      <c r="P85" s="3"/>
      <c r="R85" s="1"/>
      <c r="S85" s="1"/>
      <c r="T85" s="5">
        <v>4.1791668333333334</v>
      </c>
      <c r="U85" s="70"/>
      <c r="V85" s="7"/>
      <c r="W85" s="2"/>
      <c r="X85" s="3"/>
      <c r="Y85" s="1"/>
      <c r="Z85" s="1"/>
      <c r="AA85" s="1"/>
      <c r="AB85" s="5">
        <v>4.1791668333333334</v>
      </c>
      <c r="AD85" s="2"/>
      <c r="AE85" s="3"/>
      <c r="AF85" s="1"/>
      <c r="AG85" s="1"/>
      <c r="AH85" s="1"/>
      <c r="AI85" s="5">
        <v>4.1791668333333334</v>
      </c>
      <c r="AK85" s="2"/>
      <c r="AL85" s="3"/>
      <c r="AM85" s="1"/>
      <c r="AN85" s="1"/>
      <c r="AO85" s="1"/>
      <c r="AP85" s="5">
        <v>4.1791668333333334</v>
      </c>
      <c r="AS85" s="2"/>
      <c r="AT85" s="3"/>
      <c r="AU85" s="1"/>
      <c r="AV85" s="1"/>
      <c r="AW85" s="1"/>
      <c r="AX85" s="5">
        <v>4.1791668333333334</v>
      </c>
      <c r="AZ85" s="2"/>
      <c r="BA85" s="3"/>
      <c r="BB85" s="1"/>
      <c r="BC85" s="1"/>
      <c r="BD85" s="1"/>
      <c r="BE85" s="5">
        <v>4.1791668333333334</v>
      </c>
      <c r="BG85" s="2"/>
      <c r="BH85" s="3"/>
      <c r="BI85" s="1"/>
      <c r="BJ85" s="1"/>
      <c r="BK85" s="1"/>
      <c r="BL85" s="5">
        <v>4.1791668333333334</v>
      </c>
      <c r="BM85" s="70"/>
      <c r="BN85" s="8">
        <v>1929</v>
      </c>
      <c r="BP85" s="3"/>
      <c r="BR85" s="1"/>
      <c r="BS85" s="1"/>
      <c r="BT85" s="5">
        <v>4.1791668333333334</v>
      </c>
      <c r="BU85" s="8">
        <v>1929</v>
      </c>
      <c r="BW85" s="3"/>
      <c r="BY85" s="1"/>
      <c r="BZ85" s="1"/>
      <c r="CA85" s="5">
        <v>4.1791668333333334</v>
      </c>
      <c r="CB85" s="8">
        <v>1929</v>
      </c>
      <c r="CD85" s="3"/>
      <c r="CF85" s="1"/>
      <c r="CG85" s="1"/>
      <c r="CH85" s="5">
        <v>4.1791668333333334</v>
      </c>
      <c r="CK85" s="8">
        <v>1929</v>
      </c>
      <c r="CL85" s="5">
        <v>4.1791668333333334</v>
      </c>
      <c r="CM85" s="3"/>
      <c r="CN85" s="1"/>
      <c r="CO85" s="34"/>
      <c r="CP85" s="15"/>
    </row>
    <row r="86" spans="2:94" x14ac:dyDescent="0.35">
      <c r="B86" s="3"/>
      <c r="D86" s="1"/>
      <c r="E86" s="1"/>
      <c r="F86" s="5">
        <v>4.2033333333333331</v>
      </c>
      <c r="G86" s="7"/>
      <c r="I86" s="3"/>
      <c r="K86" s="1"/>
      <c r="L86" s="1"/>
      <c r="M86" s="5">
        <v>4.2033333333333331</v>
      </c>
      <c r="N86" s="7"/>
      <c r="P86" s="3"/>
      <c r="R86" s="1"/>
      <c r="S86" s="1"/>
      <c r="T86" s="5">
        <v>4.2033333333333331</v>
      </c>
      <c r="U86" s="70"/>
      <c r="V86" s="7"/>
      <c r="W86" s="2"/>
      <c r="X86" s="3"/>
      <c r="Y86" s="1"/>
      <c r="Z86" s="1"/>
      <c r="AA86" s="1"/>
      <c r="AB86" s="5">
        <v>4.2033333333333331</v>
      </c>
      <c r="AD86" s="2"/>
      <c r="AE86" s="3"/>
      <c r="AF86" s="1"/>
      <c r="AG86" s="1"/>
      <c r="AH86" s="1"/>
      <c r="AI86" s="5">
        <v>4.2033333333333331</v>
      </c>
      <c r="AK86" s="2"/>
      <c r="AL86" s="3"/>
      <c r="AM86" s="1"/>
      <c r="AN86" s="1"/>
      <c r="AO86" s="1"/>
      <c r="AP86" s="5">
        <v>4.2033333333333331</v>
      </c>
      <c r="AS86" s="2"/>
      <c r="AT86" s="3"/>
      <c r="AU86" s="1"/>
      <c r="AV86" s="1"/>
      <c r="AW86" s="1"/>
      <c r="AX86" s="5">
        <v>4.2033333333333331</v>
      </c>
      <c r="AZ86" s="2"/>
      <c r="BA86" s="3"/>
      <c r="BB86" s="1"/>
      <c r="BC86" s="1"/>
      <c r="BD86" s="1"/>
      <c r="BE86" s="5">
        <v>4.2033333333333331</v>
      </c>
      <c r="BG86" s="2"/>
      <c r="BH86" s="3"/>
      <c r="BI86" s="1"/>
      <c r="BJ86" s="1"/>
      <c r="BK86" s="1"/>
      <c r="BL86" s="5">
        <v>4.2033333333333331</v>
      </c>
      <c r="BM86" s="70"/>
      <c r="BN86" s="8">
        <v>1928</v>
      </c>
      <c r="BP86" s="3"/>
      <c r="BR86" s="1"/>
      <c r="BS86" s="1"/>
      <c r="BT86" s="5">
        <v>4.2033333333333331</v>
      </c>
      <c r="BU86" s="8">
        <v>1928</v>
      </c>
      <c r="BW86" s="3"/>
      <c r="BY86" s="1"/>
      <c r="BZ86" s="1"/>
      <c r="CA86" s="5">
        <v>4.2033333333333331</v>
      </c>
      <c r="CB86" s="8">
        <v>1928</v>
      </c>
      <c r="CD86" s="3"/>
      <c r="CF86" s="1"/>
      <c r="CG86" s="1"/>
      <c r="CH86" s="5">
        <v>4.2033333333333331</v>
      </c>
      <c r="CK86" s="8">
        <v>1928</v>
      </c>
      <c r="CL86" s="5">
        <v>4.2033333333333331</v>
      </c>
      <c r="CM86" s="3"/>
      <c r="CN86" s="1"/>
      <c r="CO86" s="34"/>
      <c r="CP86" s="15"/>
    </row>
    <row r="87" spans="2:94" x14ac:dyDescent="0.35">
      <c r="B87" s="3"/>
      <c r="D87" s="1"/>
      <c r="E87" s="1"/>
      <c r="F87" s="5">
        <v>4.2133333333333338</v>
      </c>
      <c r="G87" s="7"/>
      <c r="I87" s="3"/>
      <c r="K87" s="1"/>
      <c r="L87" s="1"/>
      <c r="M87" s="5">
        <v>4.2133333333333338</v>
      </c>
      <c r="N87" s="7"/>
      <c r="P87" s="3"/>
      <c r="R87" s="1"/>
      <c r="S87" s="1"/>
      <c r="T87" s="5">
        <v>4.2133333333333338</v>
      </c>
      <c r="U87" s="70"/>
      <c r="V87" s="7"/>
      <c r="W87" s="2"/>
      <c r="X87" s="3"/>
      <c r="Y87" s="1"/>
      <c r="Z87" s="1"/>
      <c r="AA87" s="1"/>
      <c r="AB87" s="5">
        <v>4.2133333333333338</v>
      </c>
      <c r="AD87" s="2"/>
      <c r="AE87" s="3"/>
      <c r="AF87" s="1"/>
      <c r="AG87" s="1"/>
      <c r="AH87" s="1"/>
      <c r="AI87" s="5">
        <v>4.2133333333333338</v>
      </c>
      <c r="AK87" s="2"/>
      <c r="AL87" s="3"/>
      <c r="AM87" s="1"/>
      <c r="AN87" s="1"/>
      <c r="AO87" s="1"/>
      <c r="AP87" s="5">
        <v>4.2133333333333338</v>
      </c>
      <c r="AS87" s="2"/>
      <c r="AT87" s="3"/>
      <c r="AU87" s="1"/>
      <c r="AV87" s="1"/>
      <c r="AW87" s="1"/>
      <c r="AX87" s="5">
        <v>4.2133333333333338</v>
      </c>
      <c r="AZ87" s="2"/>
      <c r="BA87" s="3"/>
      <c r="BB87" s="1"/>
      <c r="BC87" s="1"/>
      <c r="BD87" s="1"/>
      <c r="BE87" s="5">
        <v>4.2133333333333338</v>
      </c>
      <c r="BG87" s="2"/>
      <c r="BH87" s="3"/>
      <c r="BI87" s="1"/>
      <c r="BJ87" s="1"/>
      <c r="BK87" s="1"/>
      <c r="BL87" s="5">
        <v>4.2133333333333338</v>
      </c>
      <c r="BM87" s="70"/>
      <c r="BN87" s="8">
        <v>1927</v>
      </c>
      <c r="BP87" s="3"/>
      <c r="BR87" s="1"/>
      <c r="BS87" s="1"/>
      <c r="BT87" s="5">
        <v>4.2133333333333338</v>
      </c>
      <c r="BU87" s="8">
        <v>1927</v>
      </c>
      <c r="BW87" s="3"/>
      <c r="BY87" s="1"/>
      <c r="BZ87" s="1"/>
      <c r="CA87" s="5">
        <v>4.2133333333333338</v>
      </c>
      <c r="CB87" s="8">
        <v>1927</v>
      </c>
      <c r="CD87" s="3"/>
      <c r="CF87" s="1"/>
      <c r="CG87" s="1"/>
      <c r="CH87" s="5">
        <v>4.2133333333333338</v>
      </c>
      <c r="CK87" s="8">
        <v>1927</v>
      </c>
      <c r="CL87" s="5">
        <v>4.2133333333333338</v>
      </c>
      <c r="CM87" s="3"/>
      <c r="CN87" s="1"/>
      <c r="CO87" s="34"/>
      <c r="CP87" s="15"/>
    </row>
    <row r="88" spans="2:94" x14ac:dyDescent="0.35">
      <c r="B88" s="3"/>
      <c r="D88" s="1"/>
      <c r="E88" s="1"/>
      <c r="F88" s="5">
        <v>4.2316668333333327</v>
      </c>
      <c r="G88" s="7"/>
      <c r="I88" s="3"/>
      <c r="K88" s="1"/>
      <c r="L88" s="1"/>
      <c r="M88" s="5">
        <v>4.2316668333333327</v>
      </c>
      <c r="N88" s="7"/>
      <c r="P88" s="3"/>
      <c r="R88" s="1"/>
      <c r="S88" s="1"/>
      <c r="T88" s="5">
        <v>4.2316668333333327</v>
      </c>
      <c r="U88" s="70"/>
      <c r="V88" s="7"/>
      <c r="W88" s="2"/>
      <c r="X88" s="3"/>
      <c r="Y88" s="1"/>
      <c r="Z88" s="1"/>
      <c r="AA88" s="1"/>
      <c r="AB88" s="5">
        <v>4.2316668333333327</v>
      </c>
      <c r="AD88" s="2"/>
      <c r="AE88" s="3"/>
      <c r="AF88" s="1"/>
      <c r="AG88" s="1"/>
      <c r="AH88" s="1"/>
      <c r="AI88" s="5">
        <v>4.2316668333333327</v>
      </c>
      <c r="AK88" s="2"/>
      <c r="AL88" s="3"/>
      <c r="AM88" s="1"/>
      <c r="AN88" s="1"/>
      <c r="AO88" s="1"/>
      <c r="AP88" s="5">
        <v>4.2316668333333327</v>
      </c>
      <c r="AS88" s="2"/>
      <c r="AT88" s="3"/>
      <c r="AU88" s="1"/>
      <c r="AV88" s="1"/>
      <c r="AW88" s="1"/>
      <c r="AX88" s="5">
        <v>4.2316668333333327</v>
      </c>
      <c r="AZ88" s="2"/>
      <c r="BA88" s="3"/>
      <c r="BB88" s="1"/>
      <c r="BC88" s="1"/>
      <c r="BD88" s="1"/>
      <c r="BE88" s="5">
        <v>4.2316668333333327</v>
      </c>
      <c r="BG88" s="2"/>
      <c r="BH88" s="3"/>
      <c r="BI88" s="1"/>
      <c r="BJ88" s="1"/>
      <c r="BK88" s="1"/>
      <c r="BL88" s="5">
        <v>4.2316668333333327</v>
      </c>
      <c r="BM88" s="70"/>
      <c r="BN88" s="8">
        <v>1926</v>
      </c>
      <c r="BP88" s="3"/>
      <c r="BR88" s="1"/>
      <c r="BS88" s="1"/>
      <c r="BT88" s="5">
        <v>4.2316668333333327</v>
      </c>
      <c r="BU88" s="8">
        <v>1926</v>
      </c>
      <c r="BW88" s="3"/>
      <c r="BY88" s="1"/>
      <c r="BZ88" s="1"/>
      <c r="CA88" s="5">
        <v>4.2316668333333327</v>
      </c>
      <c r="CB88" s="8">
        <v>1926</v>
      </c>
      <c r="CD88" s="3"/>
      <c r="CF88" s="1"/>
      <c r="CG88" s="1"/>
      <c r="CH88" s="5">
        <v>4.2316668333333327</v>
      </c>
      <c r="CK88" s="8">
        <v>1926</v>
      </c>
      <c r="CL88" s="5">
        <v>4.2316668333333327</v>
      </c>
      <c r="CM88" s="3"/>
      <c r="CN88" s="1"/>
      <c r="CO88" s="34"/>
      <c r="CP88" s="15"/>
    </row>
    <row r="89" spans="2:94" x14ac:dyDescent="0.35">
      <c r="B89" s="3"/>
      <c r="D89" s="1"/>
      <c r="E89" s="1"/>
      <c r="F89" s="5">
        <v>4.0883333333333338</v>
      </c>
      <c r="G89" s="7"/>
      <c r="I89" s="3"/>
      <c r="K89" s="1"/>
      <c r="L89" s="1"/>
      <c r="M89" s="5">
        <v>4.0883333333333338</v>
      </c>
      <c r="N89" s="7"/>
      <c r="P89" s="3"/>
      <c r="R89" s="1"/>
      <c r="S89" s="1"/>
      <c r="T89" s="5">
        <v>4.0883333333333338</v>
      </c>
      <c r="U89" s="70"/>
      <c r="V89" s="7"/>
      <c r="W89" s="2"/>
      <c r="X89" s="3"/>
      <c r="Y89" s="1"/>
      <c r="Z89" s="1"/>
      <c r="AA89" s="1"/>
      <c r="AB89" s="5">
        <v>4.0883333333333338</v>
      </c>
      <c r="AD89" s="2"/>
      <c r="AE89" s="3"/>
      <c r="AF89" s="1"/>
      <c r="AG89" s="1"/>
      <c r="AH89" s="1"/>
      <c r="AI89" s="5">
        <v>4.0883333333333338</v>
      </c>
      <c r="AK89" s="2"/>
      <c r="AL89" s="3"/>
      <c r="AM89" s="1"/>
      <c r="AN89" s="1"/>
      <c r="AO89" s="1"/>
      <c r="AP89" s="5">
        <v>4.0883333333333338</v>
      </c>
      <c r="AS89" s="2"/>
      <c r="AT89" s="3"/>
      <c r="AU89" s="1"/>
      <c r="AV89" s="1"/>
      <c r="AW89" s="1"/>
      <c r="AX89" s="5">
        <v>4.0883333333333338</v>
      </c>
      <c r="AZ89" s="2"/>
      <c r="BA89" s="3"/>
      <c r="BB89" s="1"/>
      <c r="BC89" s="1"/>
      <c r="BD89" s="1"/>
      <c r="BE89" s="5">
        <v>4.0883333333333338</v>
      </c>
      <c r="BG89" s="2"/>
      <c r="BH89" s="3"/>
      <c r="BI89" s="1"/>
      <c r="BJ89" s="1"/>
      <c r="BK89" s="1"/>
      <c r="BL89" s="5">
        <v>4.0883333333333338</v>
      </c>
      <c r="BM89" s="70"/>
      <c r="BN89" s="8">
        <v>1925</v>
      </c>
      <c r="BP89" s="3"/>
      <c r="BR89" s="1"/>
      <c r="BS89" s="1"/>
      <c r="BT89" s="5">
        <v>4.0883333333333338</v>
      </c>
      <c r="BU89" s="8">
        <v>1925</v>
      </c>
      <c r="BW89" s="3"/>
      <c r="BY89" s="1"/>
      <c r="BZ89" s="1"/>
      <c r="CA89" s="5">
        <v>4.0883333333333338</v>
      </c>
      <c r="CB89" s="8">
        <v>1925</v>
      </c>
      <c r="CD89" s="3"/>
      <c r="CF89" s="1"/>
      <c r="CG89" s="1"/>
      <c r="CH89" s="5">
        <v>4.0883333333333338</v>
      </c>
      <c r="CK89" s="8">
        <v>1925</v>
      </c>
      <c r="CL89" s="5">
        <v>4.0883333333333338</v>
      </c>
      <c r="CM89" s="3"/>
      <c r="CN89" s="1"/>
      <c r="CO89" s="34"/>
      <c r="CP89" s="15"/>
    </row>
    <row r="90" spans="2:94" x14ac:dyDescent="0.35">
      <c r="B90" s="3"/>
      <c r="D90" s="1"/>
      <c r="E90" s="1"/>
      <c r="F90" s="5">
        <v>4.0816666666666661</v>
      </c>
      <c r="G90" s="7"/>
      <c r="I90" s="3"/>
      <c r="K90" s="1"/>
      <c r="L90" s="1"/>
      <c r="M90" s="5">
        <v>4.0816666666666661</v>
      </c>
      <c r="N90" s="7"/>
      <c r="P90" s="3"/>
      <c r="R90" s="1"/>
      <c r="S90" s="1"/>
      <c r="T90" s="5">
        <v>4.0816666666666661</v>
      </c>
      <c r="U90" s="70"/>
      <c r="V90" s="7"/>
      <c r="W90" s="2"/>
      <c r="X90" s="3"/>
      <c r="Y90" s="1"/>
      <c r="Z90" s="1"/>
      <c r="AA90" s="1"/>
      <c r="AB90" s="5">
        <v>4.0816666666666661</v>
      </c>
      <c r="AD90" s="2"/>
      <c r="AE90" s="3"/>
      <c r="AF90" s="1"/>
      <c r="AG90" s="1"/>
      <c r="AH90" s="1"/>
      <c r="AI90" s="5">
        <v>4.0816666666666661</v>
      </c>
      <c r="AK90" s="2"/>
      <c r="AL90" s="3"/>
      <c r="AM90" s="1"/>
      <c r="AN90" s="1"/>
      <c r="AO90" s="1"/>
      <c r="AP90" s="5">
        <v>4.0816666666666661</v>
      </c>
      <c r="AS90" s="2"/>
      <c r="AT90" s="3"/>
      <c r="AU90" s="1"/>
      <c r="AV90" s="1"/>
      <c r="AW90" s="1"/>
      <c r="AX90" s="5">
        <v>4.0816666666666661</v>
      </c>
      <c r="AZ90" s="2"/>
      <c r="BA90" s="3"/>
      <c r="BB90" s="1"/>
      <c r="BC90" s="1"/>
      <c r="BD90" s="1"/>
      <c r="BE90" s="5">
        <v>4.0816666666666661</v>
      </c>
      <c r="BG90" s="2"/>
      <c r="BH90" s="3"/>
      <c r="BI90" s="1"/>
      <c r="BJ90" s="1"/>
      <c r="BK90" s="1"/>
      <c r="BL90" s="5">
        <v>4.0816666666666661</v>
      </c>
      <c r="BM90" s="70"/>
      <c r="BN90" s="8">
        <v>1924</v>
      </c>
      <c r="BP90" s="3"/>
      <c r="BR90" s="1"/>
      <c r="BS90" s="1"/>
      <c r="BT90" s="5">
        <v>4.0816666666666661</v>
      </c>
      <c r="BU90" s="8">
        <v>1924</v>
      </c>
      <c r="BW90" s="3"/>
      <c r="BY90" s="1"/>
      <c r="BZ90" s="1"/>
      <c r="CA90" s="5">
        <v>4.0816666666666661</v>
      </c>
      <c r="CB90" s="8">
        <v>1924</v>
      </c>
      <c r="CD90" s="3"/>
      <c r="CF90" s="1"/>
      <c r="CG90" s="1"/>
      <c r="CH90" s="5">
        <v>4.0816666666666661</v>
      </c>
      <c r="CK90" s="8">
        <v>1924</v>
      </c>
      <c r="CL90" s="5">
        <v>4.0816666666666661</v>
      </c>
      <c r="CM90" s="3"/>
      <c r="CN90" s="1"/>
      <c r="CO90" s="34"/>
      <c r="CP90" s="15"/>
    </row>
    <row r="91" spans="2:94" x14ac:dyDescent="0.35">
      <c r="B91" s="3"/>
      <c r="D91" s="1"/>
      <c r="E91" s="1"/>
      <c r="F91" s="5">
        <v>3.9966668333333328</v>
      </c>
      <c r="G91" s="7"/>
      <c r="I91" s="3"/>
      <c r="K91" s="1"/>
      <c r="L91" s="1"/>
      <c r="M91" s="5">
        <v>3.9966668333333328</v>
      </c>
      <c r="N91" s="7"/>
      <c r="P91" s="3"/>
      <c r="R91" s="1"/>
      <c r="S91" s="1"/>
      <c r="T91" s="5">
        <v>3.9966668333333328</v>
      </c>
      <c r="U91" s="70"/>
      <c r="V91" s="7"/>
      <c r="W91" s="2"/>
      <c r="X91" s="3"/>
      <c r="Y91" s="1"/>
      <c r="Z91" s="1"/>
      <c r="AA91" s="1"/>
      <c r="AB91" s="5">
        <v>3.9966668333333328</v>
      </c>
      <c r="AD91" s="2"/>
      <c r="AE91" s="3"/>
      <c r="AF91" s="1"/>
      <c r="AG91" s="1"/>
      <c r="AH91" s="1"/>
      <c r="AI91" s="5">
        <v>3.9966668333333328</v>
      </c>
      <c r="AK91" s="2"/>
      <c r="AL91" s="3"/>
      <c r="AM91" s="1"/>
      <c r="AN91" s="1"/>
      <c r="AO91" s="1"/>
      <c r="AP91" s="5">
        <v>3.9966668333333328</v>
      </c>
      <c r="AS91" s="2"/>
      <c r="AT91" s="3"/>
      <c r="AU91" s="1"/>
      <c r="AV91" s="1"/>
      <c r="AW91" s="1"/>
      <c r="AX91" s="5">
        <v>3.9966668333333328</v>
      </c>
      <c r="AZ91" s="2"/>
      <c r="BA91" s="3"/>
      <c r="BB91" s="1"/>
      <c r="BC91" s="1"/>
      <c r="BD91" s="1"/>
      <c r="BE91" s="5">
        <v>3.9966668333333328</v>
      </c>
      <c r="BG91" s="2"/>
      <c r="BH91" s="3"/>
      <c r="BI91" s="1"/>
      <c r="BJ91" s="1"/>
      <c r="BK91" s="1"/>
      <c r="BL91" s="5">
        <v>3.9966668333333328</v>
      </c>
      <c r="BM91" s="70"/>
      <c r="BN91" s="8">
        <v>1923</v>
      </c>
      <c r="BP91" s="3"/>
      <c r="BR91" s="1"/>
      <c r="BS91" s="1"/>
      <c r="BT91" s="5">
        <v>3.9966668333333328</v>
      </c>
      <c r="BU91" s="8">
        <v>1923</v>
      </c>
      <c r="BW91" s="3"/>
      <c r="BY91" s="1"/>
      <c r="BZ91" s="1"/>
      <c r="CA91" s="5">
        <v>3.9966668333333328</v>
      </c>
      <c r="CB91" s="8">
        <v>1923</v>
      </c>
      <c r="CD91" s="3"/>
      <c r="CF91" s="1"/>
      <c r="CG91" s="1"/>
      <c r="CH91" s="5">
        <v>3.9966668333333328</v>
      </c>
      <c r="CK91" s="8">
        <v>1923</v>
      </c>
      <c r="CL91" s="5">
        <v>3.9966668333333328</v>
      </c>
      <c r="CM91" s="3"/>
      <c r="CN91" s="1"/>
      <c r="CO91" s="34"/>
      <c r="CP91" s="15"/>
    </row>
    <row r="92" spans="2:94" x14ac:dyDescent="0.35">
      <c r="B92" s="3"/>
      <c r="D92" s="1"/>
      <c r="E92" s="1"/>
      <c r="F92" s="5">
        <v>3.2066666833333333</v>
      </c>
      <c r="G92" s="7"/>
      <c r="I92" s="3"/>
      <c r="K92" s="1"/>
      <c r="L92" s="1"/>
      <c r="M92" s="5">
        <v>3.2066666833333333</v>
      </c>
      <c r="N92" s="7"/>
      <c r="P92" s="3"/>
      <c r="R92" s="1"/>
      <c r="S92" s="1"/>
      <c r="T92" s="5">
        <v>3.2066666833333333</v>
      </c>
      <c r="U92" s="70"/>
      <c r="V92" s="7"/>
      <c r="W92" s="2"/>
      <c r="X92" s="3"/>
      <c r="Y92" s="1"/>
      <c r="Z92" s="1"/>
      <c r="AA92" s="1"/>
      <c r="AB92" s="5">
        <v>3.2066666833333333</v>
      </c>
      <c r="AD92" s="2"/>
      <c r="AE92" s="3"/>
      <c r="AF92" s="1"/>
      <c r="AG92" s="1"/>
      <c r="AH92" s="1"/>
      <c r="AI92" s="5">
        <v>3.2066666833333333</v>
      </c>
      <c r="AK92" s="2"/>
      <c r="AL92" s="3"/>
      <c r="AM92" s="1"/>
      <c r="AN92" s="1"/>
      <c r="AO92" s="1"/>
      <c r="AP92" s="5">
        <v>3.2066666833333333</v>
      </c>
      <c r="AS92" s="2"/>
      <c r="AT92" s="3"/>
      <c r="AU92" s="1"/>
      <c r="AV92" s="1"/>
      <c r="AW92" s="1"/>
      <c r="AX92" s="5">
        <v>3.2066666833333333</v>
      </c>
      <c r="AZ92" s="2"/>
      <c r="BA92" s="3"/>
      <c r="BB92" s="1"/>
      <c r="BC92" s="1"/>
      <c r="BD92" s="1"/>
      <c r="BE92" s="5">
        <v>3.2066666833333333</v>
      </c>
      <c r="BG92" s="2"/>
      <c r="BH92" s="3"/>
      <c r="BI92" s="1"/>
      <c r="BJ92" s="1"/>
      <c r="BK92" s="1"/>
      <c r="BL92" s="5">
        <v>3.2066666833333333</v>
      </c>
      <c r="BM92" s="70"/>
      <c r="BN92" s="8">
        <v>1922</v>
      </c>
      <c r="BP92" s="3"/>
      <c r="BR92" s="1"/>
      <c r="BS92" s="1"/>
      <c r="BT92" s="5">
        <v>3.2066666833333333</v>
      </c>
      <c r="BU92" s="8">
        <v>1922</v>
      </c>
      <c r="BW92" s="3"/>
      <c r="BY92" s="1"/>
      <c r="BZ92" s="1"/>
      <c r="CA92" s="5">
        <v>3.2066666833333333</v>
      </c>
      <c r="CB92" s="8">
        <v>1922</v>
      </c>
      <c r="CD92" s="3"/>
      <c r="CF92" s="1"/>
      <c r="CG92" s="1"/>
      <c r="CH92" s="5">
        <v>3.2066666833333333</v>
      </c>
      <c r="CK92" s="8">
        <v>1922</v>
      </c>
      <c r="CL92" s="5">
        <v>3.2066666833333333</v>
      </c>
      <c r="CM92" s="3"/>
      <c r="CN92" s="1"/>
      <c r="CO92" s="34"/>
      <c r="CP92" s="15"/>
    </row>
    <row r="93" spans="2:94" x14ac:dyDescent="0.35">
      <c r="B93" s="3"/>
      <c r="D93" s="1"/>
      <c r="E93" s="1"/>
      <c r="F93" s="5">
        <v>3.5133333333333332</v>
      </c>
      <c r="G93" s="7"/>
      <c r="I93" s="3"/>
      <c r="K93" s="1"/>
      <c r="L93" s="1"/>
      <c r="M93" s="5">
        <v>3.5133333333333332</v>
      </c>
      <c r="N93" s="7"/>
      <c r="P93" s="3"/>
      <c r="R93" s="1"/>
      <c r="S93" s="1"/>
      <c r="T93" s="5">
        <v>3.5133333333333332</v>
      </c>
      <c r="U93" s="70"/>
      <c r="V93" s="7"/>
      <c r="W93" s="2"/>
      <c r="X93" s="3"/>
      <c r="Y93" s="1"/>
      <c r="Z93" s="1"/>
      <c r="AA93" s="1"/>
      <c r="AB93" s="5">
        <v>3.5133333333333332</v>
      </c>
      <c r="AD93" s="2"/>
      <c r="AE93" s="3"/>
      <c r="AF93" s="1"/>
      <c r="AG93" s="1"/>
      <c r="AH93" s="1"/>
      <c r="AI93" s="5">
        <v>3.5133333333333332</v>
      </c>
      <c r="AK93" s="2"/>
      <c r="AL93" s="3"/>
      <c r="AM93" s="1"/>
      <c r="AN93" s="1"/>
      <c r="AO93" s="1"/>
      <c r="AP93" s="5">
        <v>3.5133333333333332</v>
      </c>
      <c r="AS93" s="2"/>
      <c r="AT93" s="3"/>
      <c r="AU93" s="1"/>
      <c r="AV93" s="1"/>
      <c r="AW93" s="1"/>
      <c r="AX93" s="5">
        <v>3.5133333333333332</v>
      </c>
      <c r="AZ93" s="2"/>
      <c r="BA93" s="3"/>
      <c r="BB93" s="1"/>
      <c r="BC93" s="1"/>
      <c r="BD93" s="1"/>
      <c r="BE93" s="5">
        <v>3.5133333333333332</v>
      </c>
      <c r="BG93" s="2"/>
      <c r="BH93" s="3"/>
      <c r="BI93" s="1"/>
      <c r="BJ93" s="1"/>
      <c r="BK93" s="1"/>
      <c r="BL93" s="5">
        <v>3.5133333333333332</v>
      </c>
      <c r="BM93" s="70"/>
      <c r="BN93" s="8">
        <v>1921</v>
      </c>
      <c r="BP93" s="3"/>
      <c r="BR93" s="1"/>
      <c r="BS93" s="1"/>
      <c r="BT93" s="5">
        <v>3.5133333333333332</v>
      </c>
      <c r="BU93" s="8">
        <v>1921</v>
      </c>
      <c r="BW93" s="3"/>
      <c r="BY93" s="1"/>
      <c r="BZ93" s="1"/>
      <c r="CA93" s="5">
        <v>3.5133333333333332</v>
      </c>
      <c r="CB93" s="8">
        <v>1921</v>
      </c>
      <c r="CD93" s="3"/>
      <c r="CF93" s="1"/>
      <c r="CG93" s="1"/>
      <c r="CH93" s="5">
        <v>3.5133333333333332</v>
      </c>
      <c r="CK93" s="8">
        <v>1921</v>
      </c>
      <c r="CL93" s="5">
        <v>3.5133333333333332</v>
      </c>
      <c r="CM93" s="3"/>
      <c r="CN93" s="1"/>
      <c r="CO93" s="34"/>
      <c r="CP93" s="15"/>
    </row>
    <row r="94" spans="2:94" x14ac:dyDescent="0.35">
      <c r="B94" s="3"/>
      <c r="D94" s="1"/>
      <c r="E94" s="1"/>
      <c r="F94" s="5">
        <v>3.886666833333333</v>
      </c>
      <c r="G94" s="7"/>
      <c r="I94" s="3"/>
      <c r="K94" s="1"/>
      <c r="L94" s="1"/>
      <c r="M94" s="5">
        <v>3.886666833333333</v>
      </c>
      <c r="N94" s="7"/>
      <c r="P94" s="3"/>
      <c r="R94" s="1"/>
      <c r="S94" s="1"/>
      <c r="T94" s="5">
        <v>3.886666833333333</v>
      </c>
      <c r="U94" s="70"/>
      <c r="V94" s="7"/>
      <c r="W94" s="2"/>
      <c r="X94" s="3"/>
      <c r="Y94" s="1"/>
      <c r="Z94" s="1"/>
      <c r="AA94" s="1"/>
      <c r="AB94" s="5">
        <v>3.886666833333333</v>
      </c>
      <c r="AD94" s="2"/>
      <c r="AE94" s="3"/>
      <c r="AF94" s="1"/>
      <c r="AG94" s="1"/>
      <c r="AH94" s="1"/>
      <c r="AI94" s="5">
        <v>3.886666833333333</v>
      </c>
      <c r="AK94" s="2"/>
      <c r="AL94" s="3"/>
      <c r="AM94" s="1"/>
      <c r="AN94" s="1"/>
      <c r="AO94" s="1"/>
      <c r="AP94" s="5">
        <v>3.886666833333333</v>
      </c>
      <c r="AS94" s="2"/>
      <c r="AT94" s="3"/>
      <c r="AU94" s="1"/>
      <c r="AV94" s="1"/>
      <c r="AW94" s="1"/>
      <c r="AX94" s="5">
        <v>3.886666833333333</v>
      </c>
      <c r="AZ94" s="2"/>
      <c r="BA94" s="3"/>
      <c r="BB94" s="1"/>
      <c r="BC94" s="1"/>
      <c r="BD94" s="1"/>
      <c r="BE94" s="5">
        <v>3.886666833333333</v>
      </c>
      <c r="BG94" s="2"/>
      <c r="BH94" s="3"/>
      <c r="BI94" s="1"/>
      <c r="BJ94" s="1"/>
      <c r="BK94" s="1"/>
      <c r="BL94" s="5">
        <v>3.886666833333333</v>
      </c>
      <c r="BM94" s="70"/>
      <c r="BN94" s="8">
        <v>1920</v>
      </c>
      <c r="BP94" s="3"/>
      <c r="BR94" s="1"/>
      <c r="BS94" s="1"/>
      <c r="BT94" s="5">
        <v>3.886666833333333</v>
      </c>
      <c r="BU94" s="8">
        <v>1920</v>
      </c>
      <c r="BW94" s="3"/>
      <c r="BY94" s="1"/>
      <c r="BZ94" s="1"/>
      <c r="CA94" s="5">
        <v>3.886666833333333</v>
      </c>
      <c r="CB94" s="8">
        <v>1920</v>
      </c>
      <c r="CD94" s="3"/>
      <c r="CF94" s="1"/>
      <c r="CG94" s="1"/>
      <c r="CH94" s="5">
        <v>3.886666833333333</v>
      </c>
      <c r="CK94" s="8">
        <v>1920</v>
      </c>
      <c r="CL94" s="5">
        <v>3.886666833333333</v>
      </c>
      <c r="CM94" s="3"/>
      <c r="CN94" s="1"/>
      <c r="CO94" s="34"/>
      <c r="CP94" s="15"/>
    </row>
    <row r="95" spans="2:94" x14ac:dyDescent="0.35">
      <c r="B95" s="3"/>
      <c r="D95" s="1"/>
      <c r="E95" s="1"/>
      <c r="F95" s="5">
        <v>3.7708333333333335</v>
      </c>
      <c r="G95" s="7"/>
      <c r="I95" s="3"/>
      <c r="K95" s="1"/>
      <c r="L95" s="1"/>
      <c r="M95" s="5">
        <v>3.7708333333333335</v>
      </c>
      <c r="N95" s="7"/>
      <c r="P95" s="3"/>
      <c r="R95" s="1"/>
      <c r="S95" s="1"/>
      <c r="T95" s="5">
        <v>3.7708333333333335</v>
      </c>
      <c r="U95" s="70"/>
      <c r="V95" s="7"/>
      <c r="W95" s="2"/>
      <c r="X95" s="3"/>
      <c r="Y95" s="1"/>
      <c r="Z95" s="1"/>
      <c r="AA95" s="1"/>
      <c r="AB95" s="5">
        <v>3.7708333333333335</v>
      </c>
      <c r="AD95" s="2"/>
      <c r="AE95" s="3"/>
      <c r="AF95" s="1"/>
      <c r="AG95" s="1"/>
      <c r="AH95" s="1"/>
      <c r="AI95" s="5">
        <v>3.7708333333333335</v>
      </c>
      <c r="AK95" s="2"/>
      <c r="AL95" s="3"/>
      <c r="AM95" s="1"/>
      <c r="AN95" s="1"/>
      <c r="AO95" s="1"/>
      <c r="AP95" s="5">
        <v>3.7708333333333335</v>
      </c>
      <c r="AS95" s="2"/>
      <c r="AT95" s="3"/>
      <c r="AU95" s="1"/>
      <c r="AV95" s="1"/>
      <c r="AW95" s="1"/>
      <c r="AX95" s="5">
        <v>3.7708333333333335</v>
      </c>
      <c r="AZ95" s="2"/>
      <c r="BA95" s="3"/>
      <c r="BB95" s="1"/>
      <c r="BC95" s="1"/>
      <c r="BD95" s="1"/>
      <c r="BE95" s="5">
        <v>3.7708333333333335</v>
      </c>
      <c r="BG95" s="2"/>
      <c r="BH95" s="3"/>
      <c r="BI95" s="1"/>
      <c r="BJ95" s="1"/>
      <c r="BK95" s="1"/>
      <c r="BL95" s="5">
        <v>3.7708333333333335</v>
      </c>
      <c r="BM95" s="70"/>
      <c r="BN95" s="8">
        <v>1919</v>
      </c>
      <c r="BP95" s="3"/>
      <c r="BR95" s="1"/>
      <c r="BS95" s="1"/>
      <c r="BT95" s="5">
        <v>3.7708333333333335</v>
      </c>
      <c r="BU95" s="8">
        <v>1919</v>
      </c>
      <c r="BW95" s="3"/>
      <c r="BY95" s="1"/>
      <c r="BZ95" s="1"/>
      <c r="CA95" s="5">
        <v>3.7708333333333335</v>
      </c>
      <c r="CB95" s="8">
        <v>1919</v>
      </c>
      <c r="CD95" s="3"/>
      <c r="CF95" s="1"/>
      <c r="CG95" s="1"/>
      <c r="CH95" s="5">
        <v>3.7708333333333335</v>
      </c>
      <c r="CK95" s="8">
        <v>1919</v>
      </c>
      <c r="CL95" s="5">
        <v>3.7708333333333335</v>
      </c>
      <c r="CM95" s="3"/>
      <c r="CN95" s="1"/>
      <c r="CO95" s="34"/>
      <c r="CP95" s="15"/>
    </row>
    <row r="96" spans="2:94" x14ac:dyDescent="0.35">
      <c r="B96" s="3"/>
      <c r="D96" s="1"/>
      <c r="E96" s="1"/>
      <c r="F96" s="5">
        <v>2.8674999999999997</v>
      </c>
      <c r="G96" s="7"/>
      <c r="I96" s="3"/>
      <c r="K96" s="1"/>
      <c r="L96" s="1"/>
      <c r="M96" s="5">
        <v>2.8674999999999997</v>
      </c>
      <c r="N96" s="7"/>
      <c r="P96" s="3"/>
      <c r="R96" s="1"/>
      <c r="S96" s="1"/>
      <c r="T96" s="5">
        <v>2.8674999999999997</v>
      </c>
      <c r="U96" s="70"/>
      <c r="V96" s="7"/>
      <c r="W96" s="2"/>
      <c r="X96" s="3"/>
      <c r="Y96" s="1"/>
      <c r="Z96" s="1"/>
      <c r="AA96" s="1"/>
      <c r="AB96" s="5">
        <v>2.8674999999999997</v>
      </c>
      <c r="AD96" s="2"/>
      <c r="AE96" s="3"/>
      <c r="AF96" s="1"/>
      <c r="AG96" s="1"/>
      <c r="AH96" s="1"/>
      <c r="AI96" s="5">
        <v>2.8674999999999997</v>
      </c>
      <c r="AK96" s="2"/>
      <c r="AL96" s="3"/>
      <c r="AM96" s="1"/>
      <c r="AN96" s="1"/>
      <c r="AO96" s="1"/>
      <c r="AP96" s="5">
        <v>2.8674999999999997</v>
      </c>
      <c r="AS96" s="2"/>
      <c r="AT96" s="3"/>
      <c r="AU96" s="1"/>
      <c r="AV96" s="1"/>
      <c r="AW96" s="1"/>
      <c r="AX96" s="5">
        <v>2.8674999999999997</v>
      </c>
      <c r="AZ96" s="2"/>
      <c r="BA96" s="3"/>
      <c r="BB96" s="1"/>
      <c r="BC96" s="1"/>
      <c r="BD96" s="1"/>
      <c r="BE96" s="5">
        <v>2.8674999999999997</v>
      </c>
      <c r="BG96" s="2"/>
      <c r="BH96" s="3"/>
      <c r="BI96" s="1"/>
      <c r="BJ96" s="1"/>
      <c r="BK96" s="1"/>
      <c r="BL96" s="5">
        <v>2.8674999999999997</v>
      </c>
      <c r="BM96" s="70"/>
      <c r="BN96" s="8">
        <v>1918</v>
      </c>
      <c r="BP96" s="3"/>
      <c r="BR96" s="1"/>
      <c r="BS96" s="1"/>
      <c r="BT96" s="5">
        <v>2.8674999999999997</v>
      </c>
      <c r="BU96" s="8">
        <v>1918</v>
      </c>
      <c r="BW96" s="3"/>
      <c r="BY96" s="1"/>
      <c r="BZ96" s="1"/>
      <c r="CA96" s="5">
        <v>2.8674999999999997</v>
      </c>
      <c r="CB96" s="8">
        <v>1918</v>
      </c>
      <c r="CD96" s="3"/>
      <c r="CF96" s="1"/>
      <c r="CG96" s="1"/>
      <c r="CH96" s="5">
        <v>2.8674999999999997</v>
      </c>
      <c r="CK96" s="8">
        <v>1918</v>
      </c>
      <c r="CL96" s="5">
        <v>2.8674999999999997</v>
      </c>
      <c r="CM96" s="3"/>
      <c r="CN96" s="1"/>
      <c r="CO96" s="34"/>
      <c r="CP96" s="15"/>
    </row>
    <row r="97" spans="2:94" x14ac:dyDescent="0.35">
      <c r="B97" s="3"/>
      <c r="D97" s="1"/>
      <c r="E97" s="1"/>
      <c r="F97" s="5">
        <v>3.9116666666666657</v>
      </c>
      <c r="G97" s="7"/>
      <c r="I97" s="3"/>
      <c r="K97" s="1"/>
      <c r="L97" s="1"/>
      <c r="M97" s="5">
        <v>3.9116666666666657</v>
      </c>
      <c r="N97" s="7"/>
      <c r="P97" s="3"/>
      <c r="R97" s="1"/>
      <c r="S97" s="1"/>
      <c r="T97" s="5">
        <v>3.9116666666666657</v>
      </c>
      <c r="U97" s="70"/>
      <c r="V97" s="7"/>
      <c r="W97" s="2"/>
      <c r="X97" s="3"/>
      <c r="Y97" s="1"/>
      <c r="Z97" s="1"/>
      <c r="AA97" s="1"/>
      <c r="AB97" s="5">
        <v>3.9116666666666657</v>
      </c>
      <c r="AD97" s="2"/>
      <c r="AE97" s="3"/>
      <c r="AF97" s="1"/>
      <c r="AG97" s="1"/>
      <c r="AH97" s="1"/>
      <c r="AI97" s="5">
        <v>3.9116666666666657</v>
      </c>
      <c r="AK97" s="2"/>
      <c r="AL97" s="3"/>
      <c r="AM97" s="1"/>
      <c r="AN97" s="1"/>
      <c r="AO97" s="1"/>
      <c r="AP97" s="5">
        <v>3.9116666666666657</v>
      </c>
      <c r="AS97" s="2"/>
      <c r="AT97" s="3"/>
      <c r="AU97" s="1"/>
      <c r="AV97" s="1"/>
      <c r="AW97" s="1"/>
      <c r="AX97" s="5">
        <v>3.9116666666666657</v>
      </c>
      <c r="AZ97" s="2"/>
      <c r="BA97" s="3"/>
      <c r="BB97" s="1"/>
      <c r="BC97" s="1"/>
      <c r="BD97" s="1"/>
      <c r="BE97" s="5">
        <v>3.9116666666666657</v>
      </c>
      <c r="BG97" s="2"/>
      <c r="BH97" s="3"/>
      <c r="BI97" s="1"/>
      <c r="BJ97" s="1"/>
      <c r="BK97" s="1"/>
      <c r="BL97" s="5">
        <v>3.9116666666666657</v>
      </c>
      <c r="BM97" s="70"/>
      <c r="BN97" s="8">
        <v>1917</v>
      </c>
      <c r="BP97" s="3"/>
      <c r="BR97" s="1"/>
      <c r="BS97" s="1"/>
      <c r="BT97" s="5">
        <v>3.9116666666666657</v>
      </c>
      <c r="BU97" s="8">
        <v>1917</v>
      </c>
      <c r="BW97" s="3"/>
      <c r="BY97" s="1"/>
      <c r="BZ97" s="1"/>
      <c r="CA97" s="5">
        <v>3.9116666666666657</v>
      </c>
      <c r="CB97" s="8">
        <v>1917</v>
      </c>
      <c r="CD97" s="3"/>
      <c r="CF97" s="1"/>
      <c r="CG97" s="1"/>
      <c r="CH97" s="5">
        <v>3.9116666666666657</v>
      </c>
      <c r="CK97" s="8">
        <v>1917</v>
      </c>
      <c r="CL97" s="5">
        <v>3.9116666666666657</v>
      </c>
      <c r="CM97" s="3"/>
      <c r="CN97" s="1"/>
      <c r="CO97" s="34"/>
      <c r="CP97" s="15"/>
    </row>
    <row r="98" spans="2:94" x14ac:dyDescent="0.35">
      <c r="B98" s="3"/>
      <c r="D98" s="1"/>
      <c r="E98" s="1"/>
      <c r="F98" s="5">
        <v>3.8125</v>
      </c>
      <c r="G98" s="7"/>
      <c r="I98" s="3"/>
      <c r="K98" s="1"/>
      <c r="L98" s="1"/>
      <c r="M98" s="5">
        <v>3.8125</v>
      </c>
      <c r="N98" s="7"/>
      <c r="P98" s="3"/>
      <c r="R98" s="1"/>
      <c r="S98" s="1"/>
      <c r="T98" s="5">
        <v>3.8125</v>
      </c>
      <c r="U98" s="70"/>
      <c r="V98" s="7"/>
      <c r="W98" s="2"/>
      <c r="X98" s="3"/>
      <c r="Y98" s="1"/>
      <c r="Z98" s="1"/>
      <c r="AA98" s="1"/>
      <c r="AB98" s="5">
        <v>3.8125</v>
      </c>
      <c r="AD98" s="2"/>
      <c r="AE98" s="3"/>
      <c r="AF98" s="1"/>
      <c r="AG98" s="1"/>
      <c r="AH98" s="1"/>
      <c r="AI98" s="5">
        <v>3.8125</v>
      </c>
      <c r="AK98" s="2"/>
      <c r="AL98" s="3"/>
      <c r="AM98" s="1"/>
      <c r="AN98" s="1"/>
      <c r="AO98" s="1"/>
      <c r="AP98" s="5">
        <v>3.8125</v>
      </c>
      <c r="AS98" s="2"/>
      <c r="AT98" s="3"/>
      <c r="AU98" s="1"/>
      <c r="AV98" s="1"/>
      <c r="AW98" s="1"/>
      <c r="AX98" s="5">
        <v>3.8125</v>
      </c>
      <c r="AZ98" s="2"/>
      <c r="BA98" s="3"/>
      <c r="BB98" s="1"/>
      <c r="BC98" s="1"/>
      <c r="BD98" s="1"/>
      <c r="BE98" s="5">
        <v>3.8125</v>
      </c>
      <c r="BG98" s="2"/>
      <c r="BH98" s="3"/>
      <c r="BI98" s="1"/>
      <c r="BJ98" s="1"/>
      <c r="BK98" s="1"/>
      <c r="BL98" s="5">
        <v>3.8125</v>
      </c>
      <c r="BM98" s="70"/>
      <c r="BN98" s="8">
        <v>1916</v>
      </c>
      <c r="BP98" s="3"/>
      <c r="BR98" s="1"/>
      <c r="BS98" s="1"/>
      <c r="BT98" s="5">
        <v>3.8125</v>
      </c>
      <c r="BU98" s="8">
        <v>1916</v>
      </c>
      <c r="BW98" s="3"/>
      <c r="BY98" s="1"/>
      <c r="BZ98" s="1"/>
      <c r="CA98" s="5">
        <v>3.8125</v>
      </c>
      <c r="CB98" s="8">
        <v>1916</v>
      </c>
      <c r="CD98" s="3"/>
      <c r="CF98" s="1"/>
      <c r="CG98" s="1"/>
      <c r="CH98" s="5">
        <v>3.8125</v>
      </c>
      <c r="CK98" s="8">
        <v>1916</v>
      </c>
      <c r="CL98" s="5">
        <v>3.8125</v>
      </c>
      <c r="CM98" s="3"/>
      <c r="CN98" s="1"/>
      <c r="CO98" s="34"/>
      <c r="CP98" s="15"/>
    </row>
    <row r="99" spans="2:94" x14ac:dyDescent="0.35">
      <c r="B99" s="3"/>
      <c r="D99" s="1"/>
      <c r="E99" s="1"/>
      <c r="F99" s="5">
        <v>2.9849999999999999</v>
      </c>
      <c r="G99" s="7"/>
      <c r="I99" s="3"/>
      <c r="K99" s="1"/>
      <c r="L99" s="1"/>
      <c r="M99" s="5">
        <v>2.9849999999999999</v>
      </c>
      <c r="N99" s="7"/>
      <c r="P99" s="3"/>
      <c r="R99" s="1"/>
      <c r="S99" s="1"/>
      <c r="T99" s="5">
        <v>2.9849999999999999</v>
      </c>
      <c r="U99" s="70"/>
      <c r="V99" s="7"/>
      <c r="W99" s="2"/>
      <c r="X99" s="3"/>
      <c r="Y99" s="1"/>
      <c r="Z99" s="1"/>
      <c r="AA99" s="1"/>
      <c r="AB99" s="5">
        <v>2.9849999999999999</v>
      </c>
      <c r="AD99" s="2"/>
      <c r="AE99" s="3"/>
      <c r="AF99" s="1"/>
      <c r="AG99" s="1"/>
      <c r="AH99" s="1"/>
      <c r="AI99" s="5">
        <v>2.9849999999999999</v>
      </c>
      <c r="AK99" s="2"/>
      <c r="AL99" s="3"/>
      <c r="AM99" s="1"/>
      <c r="AN99" s="1"/>
      <c r="AO99" s="1"/>
      <c r="AP99" s="5">
        <v>2.9849999999999999</v>
      </c>
      <c r="AS99" s="2"/>
      <c r="AT99" s="3"/>
      <c r="AU99" s="1"/>
      <c r="AV99" s="1"/>
      <c r="AW99" s="1"/>
      <c r="AX99" s="5">
        <v>2.9849999999999999</v>
      </c>
      <c r="AZ99" s="2"/>
      <c r="BA99" s="3"/>
      <c r="BB99" s="1"/>
      <c r="BC99" s="1"/>
      <c r="BD99" s="1"/>
      <c r="BE99" s="5">
        <v>2.9849999999999999</v>
      </c>
      <c r="BG99" s="2"/>
      <c r="BH99" s="3"/>
      <c r="BI99" s="1"/>
      <c r="BJ99" s="1"/>
      <c r="BK99" s="1"/>
      <c r="BL99" s="5">
        <v>2.9849999999999999</v>
      </c>
      <c r="BM99" s="70"/>
      <c r="BN99" s="8">
        <v>1915</v>
      </c>
      <c r="BP99" s="3"/>
      <c r="BR99" s="1"/>
      <c r="BS99" s="1"/>
      <c r="BT99" s="5">
        <v>2.9849999999999999</v>
      </c>
      <c r="BU99" s="8">
        <v>1915</v>
      </c>
      <c r="BW99" s="3"/>
      <c r="BY99" s="1"/>
      <c r="BZ99" s="1"/>
      <c r="CA99" s="5">
        <v>2.9849999999999999</v>
      </c>
      <c r="CB99" s="8">
        <v>1915</v>
      </c>
      <c r="CD99" s="3"/>
      <c r="CF99" s="1"/>
      <c r="CG99" s="1"/>
      <c r="CH99" s="5">
        <v>2.9849999999999999</v>
      </c>
      <c r="CK99" s="8">
        <v>1915</v>
      </c>
      <c r="CL99" s="5">
        <v>2.9849999999999999</v>
      </c>
      <c r="CM99" s="3"/>
      <c r="CN99" s="1"/>
      <c r="CO99" s="34"/>
      <c r="CP99" s="15"/>
    </row>
    <row r="100" spans="2:94" x14ac:dyDescent="0.35">
      <c r="B100" s="3"/>
      <c r="D100" s="1"/>
      <c r="E100" s="1"/>
      <c r="F100" s="5">
        <v>3.44</v>
      </c>
      <c r="G100" s="7"/>
      <c r="I100" s="3"/>
      <c r="K100" s="1"/>
      <c r="L100" s="1"/>
      <c r="M100" s="5">
        <v>3.44</v>
      </c>
      <c r="N100" s="7"/>
      <c r="P100" s="3"/>
      <c r="R100" s="1"/>
      <c r="S100" s="1"/>
      <c r="T100" s="5">
        <v>3.44</v>
      </c>
      <c r="U100" s="70"/>
      <c r="V100" s="7"/>
      <c r="W100" s="2"/>
      <c r="X100" s="3"/>
      <c r="Y100" s="1"/>
      <c r="Z100" s="1"/>
      <c r="AA100" s="1"/>
      <c r="AB100" s="5">
        <v>3.44</v>
      </c>
      <c r="AD100" s="2"/>
      <c r="AE100" s="3"/>
      <c r="AF100" s="1"/>
      <c r="AG100" s="1"/>
      <c r="AH100" s="1"/>
      <c r="AI100" s="5">
        <v>3.44</v>
      </c>
      <c r="AK100" s="2"/>
      <c r="AL100" s="3"/>
      <c r="AM100" s="1"/>
      <c r="AN100" s="1"/>
      <c r="AO100" s="1"/>
      <c r="AP100" s="5">
        <v>3.44</v>
      </c>
      <c r="AS100" s="2"/>
      <c r="AT100" s="3"/>
      <c r="AU100" s="1"/>
      <c r="AV100" s="1"/>
      <c r="AW100" s="1"/>
      <c r="AX100" s="5">
        <v>3.44</v>
      </c>
      <c r="AZ100" s="2"/>
      <c r="BA100" s="3"/>
      <c r="BB100" s="1"/>
      <c r="BC100" s="1"/>
      <c r="BD100" s="1"/>
      <c r="BE100" s="5">
        <v>3.44</v>
      </c>
      <c r="BG100" s="2"/>
      <c r="BH100" s="3"/>
      <c r="BI100" s="1"/>
      <c r="BJ100" s="1"/>
      <c r="BK100" s="1"/>
      <c r="BL100" s="5">
        <v>3.44</v>
      </c>
      <c r="BM100" s="70"/>
      <c r="BN100" s="8">
        <v>1914</v>
      </c>
      <c r="BP100" s="3"/>
      <c r="BR100" s="1"/>
      <c r="BS100" s="1"/>
      <c r="BT100" s="5">
        <v>3.44</v>
      </c>
      <c r="BU100" s="8">
        <v>1914</v>
      </c>
      <c r="BW100" s="3"/>
      <c r="BY100" s="1"/>
      <c r="BZ100" s="1"/>
      <c r="CA100" s="5">
        <v>3.44</v>
      </c>
      <c r="CB100" s="8">
        <v>1914</v>
      </c>
      <c r="CD100" s="3"/>
      <c r="CF100" s="1"/>
      <c r="CG100" s="1"/>
      <c r="CH100" s="5">
        <v>3.44</v>
      </c>
      <c r="CK100" s="8">
        <v>1914</v>
      </c>
      <c r="CL100" s="5">
        <v>3.44</v>
      </c>
      <c r="CM100" s="3"/>
      <c r="CN100" s="1"/>
      <c r="CO100" s="34"/>
      <c r="CP100" s="15"/>
    </row>
    <row r="101" spans="2:94" x14ac:dyDescent="0.35">
      <c r="B101" s="3"/>
      <c r="D101" s="1"/>
      <c r="E101" s="1"/>
      <c r="F101" s="5">
        <v>4.270833333333333</v>
      </c>
      <c r="G101" s="7"/>
      <c r="I101" s="3"/>
      <c r="K101" s="1"/>
      <c r="L101" s="1"/>
      <c r="M101" s="5">
        <v>4.270833333333333</v>
      </c>
      <c r="N101" s="7"/>
      <c r="P101" s="3"/>
      <c r="R101" s="1"/>
      <c r="S101" s="1"/>
      <c r="T101" s="5">
        <v>4.270833333333333</v>
      </c>
      <c r="U101" s="70"/>
      <c r="V101" s="7"/>
      <c r="W101" s="2"/>
      <c r="X101" s="3"/>
      <c r="Y101" s="1"/>
      <c r="Z101" s="1"/>
      <c r="AA101" s="1"/>
      <c r="AB101" s="5">
        <v>4.270833333333333</v>
      </c>
      <c r="AD101" s="2"/>
      <c r="AE101" s="3"/>
      <c r="AF101" s="1"/>
      <c r="AG101" s="1"/>
      <c r="AH101" s="1"/>
      <c r="AI101" s="5">
        <v>4.270833333333333</v>
      </c>
      <c r="AK101" s="2"/>
      <c r="AL101" s="3"/>
      <c r="AM101" s="1"/>
      <c r="AN101" s="1"/>
      <c r="AO101" s="1"/>
      <c r="AP101" s="5">
        <v>4.270833333333333</v>
      </c>
      <c r="AS101" s="2"/>
      <c r="AT101" s="3"/>
      <c r="AU101" s="1"/>
      <c r="AV101" s="1"/>
      <c r="AW101" s="1"/>
      <c r="AX101" s="5">
        <v>4.270833333333333</v>
      </c>
      <c r="AZ101" s="2"/>
      <c r="BA101" s="3"/>
      <c r="BB101" s="1"/>
      <c r="BC101" s="1"/>
      <c r="BD101" s="1"/>
      <c r="BE101" s="5">
        <v>4.270833333333333</v>
      </c>
      <c r="BG101" s="2"/>
      <c r="BH101" s="3"/>
      <c r="BI101" s="1"/>
      <c r="BJ101" s="1"/>
      <c r="BK101" s="1"/>
      <c r="BL101" s="5">
        <v>4.270833333333333</v>
      </c>
      <c r="BM101" s="70"/>
      <c r="BN101" s="8">
        <v>1913</v>
      </c>
      <c r="BP101" s="3"/>
      <c r="BR101" s="1"/>
      <c r="BS101" s="1"/>
      <c r="BT101" s="5">
        <v>4.270833333333333</v>
      </c>
      <c r="BU101" s="8">
        <v>1913</v>
      </c>
      <c r="BW101" s="3"/>
      <c r="BY101" s="1"/>
      <c r="BZ101" s="1"/>
      <c r="CA101" s="5">
        <v>4.270833333333333</v>
      </c>
      <c r="CB101" s="8">
        <v>1913</v>
      </c>
      <c r="CD101" s="3"/>
      <c r="CF101" s="1"/>
      <c r="CG101" s="1"/>
      <c r="CH101" s="5">
        <v>4.270833333333333</v>
      </c>
      <c r="CK101" s="8">
        <v>1913</v>
      </c>
      <c r="CL101" s="5">
        <v>4.270833333333333</v>
      </c>
      <c r="CM101" s="3"/>
      <c r="CN101" s="1"/>
      <c r="CO101" s="34"/>
      <c r="CP101" s="15"/>
    </row>
    <row r="102" spans="2:94" x14ac:dyDescent="0.35">
      <c r="B102" s="3"/>
      <c r="D102" s="1"/>
      <c r="E102" s="1"/>
      <c r="F102" s="5">
        <v>4.4399998333333324</v>
      </c>
      <c r="G102" s="7"/>
      <c r="I102" s="3"/>
      <c r="K102" s="1"/>
      <c r="L102" s="1"/>
      <c r="M102" s="5">
        <v>4.4399998333333324</v>
      </c>
      <c r="N102" s="7"/>
      <c r="P102" s="3"/>
      <c r="R102" s="1"/>
      <c r="S102" s="1"/>
      <c r="T102" s="5">
        <v>4.4399998333333324</v>
      </c>
      <c r="U102" s="70"/>
      <c r="V102" s="7"/>
      <c r="W102" s="2"/>
      <c r="X102" s="3"/>
      <c r="Y102" s="1"/>
      <c r="Z102" s="1"/>
      <c r="AA102" s="1"/>
      <c r="AB102" s="5">
        <v>4.4399998333333324</v>
      </c>
      <c r="AD102" s="2"/>
      <c r="AE102" s="3"/>
      <c r="AF102" s="1"/>
      <c r="AG102" s="1"/>
      <c r="AH102" s="1"/>
      <c r="AI102" s="5">
        <v>4.4399998333333324</v>
      </c>
      <c r="AK102" s="2"/>
      <c r="AL102" s="3"/>
      <c r="AM102" s="1"/>
      <c r="AN102" s="1"/>
      <c r="AO102" s="1"/>
      <c r="AP102" s="5">
        <v>4.4399998333333324</v>
      </c>
      <c r="AS102" s="2"/>
      <c r="AT102" s="3"/>
      <c r="AU102" s="1"/>
      <c r="AV102" s="1"/>
      <c r="AW102" s="1"/>
      <c r="AX102" s="5">
        <v>4.4399998333333324</v>
      </c>
      <c r="AZ102" s="2"/>
      <c r="BA102" s="3"/>
      <c r="BB102" s="1"/>
      <c r="BC102" s="1"/>
      <c r="BD102" s="1"/>
      <c r="BE102" s="5">
        <v>4.4399998333333324</v>
      </c>
      <c r="BG102" s="2"/>
      <c r="BH102" s="3"/>
      <c r="BI102" s="1"/>
      <c r="BJ102" s="1"/>
      <c r="BK102" s="1"/>
      <c r="BL102" s="5">
        <v>4.4399998333333324</v>
      </c>
      <c r="BM102" s="70"/>
      <c r="BN102" s="8">
        <v>1912</v>
      </c>
      <c r="BP102" s="3"/>
      <c r="BR102" s="1"/>
      <c r="BS102" s="1"/>
      <c r="BT102" s="5">
        <v>4.4399998333333324</v>
      </c>
      <c r="BU102" s="8">
        <v>1912</v>
      </c>
      <c r="BW102" s="3"/>
      <c r="BY102" s="1"/>
      <c r="BZ102" s="1"/>
      <c r="CA102" s="5">
        <v>4.4399998333333324</v>
      </c>
      <c r="CB102" s="8">
        <v>1912</v>
      </c>
      <c r="CD102" s="3"/>
      <c r="CF102" s="1"/>
      <c r="CG102" s="1"/>
      <c r="CH102" s="5">
        <v>4.4399998333333324</v>
      </c>
      <c r="CK102" s="8">
        <v>1912</v>
      </c>
      <c r="CL102" s="5">
        <v>4.4399998333333324</v>
      </c>
      <c r="CM102" s="3"/>
      <c r="CN102" s="1"/>
      <c r="CO102" s="34"/>
      <c r="CP102" s="15"/>
    </row>
    <row r="103" spans="2:94" x14ac:dyDescent="0.35">
      <c r="B103" s="3"/>
      <c r="D103" s="1"/>
      <c r="E103" s="1"/>
      <c r="F103" s="5">
        <v>2.3000000166666665</v>
      </c>
      <c r="G103" s="7"/>
      <c r="I103" s="3"/>
      <c r="K103" s="1"/>
      <c r="L103" s="1"/>
      <c r="M103" s="5">
        <v>2.3000000166666665</v>
      </c>
      <c r="N103" s="7"/>
      <c r="P103" s="3"/>
      <c r="R103" s="1"/>
      <c r="S103" s="1"/>
      <c r="T103" s="5">
        <v>2.3000000166666665</v>
      </c>
      <c r="U103" s="70"/>
      <c r="V103" s="7"/>
      <c r="W103" s="2"/>
      <c r="X103" s="3"/>
      <c r="Y103" s="1"/>
      <c r="Z103" s="1"/>
      <c r="AA103" s="1"/>
      <c r="AB103" s="5">
        <v>2.3000000166666665</v>
      </c>
      <c r="AD103" s="2"/>
      <c r="AE103" s="3"/>
      <c r="AF103" s="1"/>
      <c r="AG103" s="1"/>
      <c r="AH103" s="1"/>
      <c r="AI103" s="5">
        <v>2.3000000166666665</v>
      </c>
      <c r="AK103" s="2"/>
      <c r="AL103" s="3"/>
      <c r="AM103" s="1"/>
      <c r="AN103" s="1"/>
      <c r="AO103" s="1"/>
      <c r="AP103" s="5">
        <v>2.3000000166666665</v>
      </c>
      <c r="AS103" s="2"/>
      <c r="AT103" s="3"/>
      <c r="AU103" s="1"/>
      <c r="AV103" s="1"/>
      <c r="AW103" s="1"/>
      <c r="AX103" s="5">
        <v>2.3000000166666665</v>
      </c>
      <c r="AZ103" s="2"/>
      <c r="BA103" s="3"/>
      <c r="BB103" s="1"/>
      <c r="BC103" s="1"/>
      <c r="BD103" s="1"/>
      <c r="BE103" s="5">
        <v>2.3000000166666665</v>
      </c>
      <c r="BG103" s="2"/>
      <c r="BH103" s="3"/>
      <c r="BI103" s="1"/>
      <c r="BJ103" s="1"/>
      <c r="BK103" s="1"/>
      <c r="BL103" s="5">
        <v>2.3000000166666665</v>
      </c>
      <c r="BM103" s="70"/>
      <c r="BN103" s="8">
        <v>1911</v>
      </c>
      <c r="BP103" s="3"/>
      <c r="BR103" s="1"/>
      <c r="BS103" s="1"/>
      <c r="BT103" s="5">
        <v>2.3000000166666665</v>
      </c>
      <c r="BU103" s="8">
        <v>1911</v>
      </c>
      <c r="BW103" s="3"/>
      <c r="BY103" s="1"/>
      <c r="BZ103" s="1"/>
      <c r="CA103" s="5">
        <v>2.3000000166666665</v>
      </c>
      <c r="CB103" s="8">
        <v>1911</v>
      </c>
      <c r="CD103" s="3"/>
      <c r="CF103" s="1"/>
      <c r="CG103" s="1"/>
      <c r="CH103" s="5">
        <v>2.3000000166666665</v>
      </c>
      <c r="CK103" s="8">
        <v>1911</v>
      </c>
      <c r="CL103" s="5">
        <v>2.3000000166666665</v>
      </c>
      <c r="CM103" s="3"/>
      <c r="CN103" s="1"/>
      <c r="CO103" s="34"/>
      <c r="CP103" s="15"/>
    </row>
    <row r="104" spans="2:94" x14ac:dyDescent="0.35">
      <c r="B104" s="3"/>
      <c r="D104" s="1"/>
      <c r="E104" s="1"/>
      <c r="F104" s="5">
        <v>3.4825000166666666</v>
      </c>
      <c r="G104" s="7"/>
      <c r="I104" s="3"/>
      <c r="K104" s="1"/>
      <c r="L104" s="1"/>
      <c r="M104" s="5">
        <v>3.4825000166666666</v>
      </c>
      <c r="N104" s="7"/>
      <c r="P104" s="3"/>
      <c r="R104" s="1"/>
      <c r="S104" s="1"/>
      <c r="T104" s="5">
        <v>3.4825000166666666</v>
      </c>
      <c r="U104" s="70"/>
      <c r="V104" s="7"/>
      <c r="W104" s="2"/>
      <c r="X104" s="3"/>
      <c r="Y104" s="1"/>
      <c r="Z104" s="1"/>
      <c r="AA104" s="1"/>
      <c r="AB104" s="5">
        <v>3.4825000166666666</v>
      </c>
      <c r="AD104" s="2"/>
      <c r="AE104" s="3"/>
      <c r="AF104" s="1"/>
      <c r="AG104" s="1"/>
      <c r="AH104" s="1"/>
      <c r="AI104" s="5">
        <v>3.4825000166666666</v>
      </c>
      <c r="AK104" s="2"/>
      <c r="AL104" s="3"/>
      <c r="AM104" s="1"/>
      <c r="AN104" s="1"/>
      <c r="AO104" s="1"/>
      <c r="AP104" s="5">
        <v>3.4825000166666666</v>
      </c>
      <c r="AS104" s="2"/>
      <c r="AT104" s="3"/>
      <c r="AU104" s="1"/>
      <c r="AV104" s="1"/>
      <c r="AW104" s="1"/>
      <c r="AX104" s="5">
        <v>3.4825000166666666</v>
      </c>
      <c r="AZ104" s="2"/>
      <c r="BA104" s="3"/>
      <c r="BB104" s="1"/>
      <c r="BC104" s="1"/>
      <c r="BD104" s="1"/>
      <c r="BE104" s="5">
        <v>3.4825000166666666</v>
      </c>
      <c r="BG104" s="2"/>
      <c r="BH104" s="3"/>
      <c r="BI104" s="1"/>
      <c r="BJ104" s="1"/>
      <c r="BK104" s="1"/>
      <c r="BL104" s="5">
        <v>3.4825000166666666</v>
      </c>
      <c r="BM104" s="70"/>
      <c r="BN104" s="8">
        <v>1910</v>
      </c>
      <c r="BP104" s="3"/>
      <c r="BR104" s="1"/>
      <c r="BS104" s="1"/>
      <c r="BT104" s="5">
        <v>3.4825000166666666</v>
      </c>
      <c r="BU104" s="8">
        <v>1910</v>
      </c>
      <c r="BW104" s="3"/>
      <c r="BY104" s="1"/>
      <c r="BZ104" s="1"/>
      <c r="CA104" s="5">
        <v>3.4825000166666666</v>
      </c>
      <c r="CB104" s="8">
        <v>1910</v>
      </c>
      <c r="CD104" s="3"/>
      <c r="CF104" s="1"/>
      <c r="CG104" s="1"/>
      <c r="CH104" s="5">
        <v>3.4825000166666666</v>
      </c>
      <c r="CK104" s="8">
        <v>1910</v>
      </c>
      <c r="CL104" s="5">
        <v>3.4825000166666666</v>
      </c>
      <c r="CM104" s="3"/>
      <c r="CN104" s="1"/>
      <c r="CO104" s="34"/>
      <c r="CP104" s="15"/>
    </row>
    <row r="105" spans="2:94" x14ac:dyDescent="0.35">
      <c r="B105" s="3"/>
      <c r="D105" s="1"/>
      <c r="E105" s="1"/>
      <c r="F105" s="5">
        <v>3.9208333333333329</v>
      </c>
      <c r="G105" s="7"/>
      <c r="I105" s="3"/>
      <c r="K105" s="1"/>
      <c r="L105" s="1"/>
      <c r="M105" s="5">
        <v>3.9208333333333329</v>
      </c>
      <c r="N105" s="7"/>
      <c r="P105" s="3"/>
      <c r="R105" s="1"/>
      <c r="S105" s="1"/>
      <c r="T105" s="5">
        <v>3.9208333333333329</v>
      </c>
      <c r="U105" s="70"/>
      <c r="V105" s="7"/>
      <c r="W105" s="2"/>
      <c r="X105" s="3"/>
      <c r="Y105" s="1"/>
      <c r="Z105" s="1"/>
      <c r="AA105" s="1"/>
      <c r="AB105" s="5">
        <v>3.9208333333333329</v>
      </c>
      <c r="AD105" s="2"/>
      <c r="AE105" s="3"/>
      <c r="AF105" s="1"/>
      <c r="AG105" s="1"/>
      <c r="AH105" s="1"/>
      <c r="AI105" s="5">
        <v>3.9208333333333329</v>
      </c>
      <c r="AK105" s="2"/>
      <c r="AL105" s="3"/>
      <c r="AM105" s="1"/>
      <c r="AN105" s="1"/>
      <c r="AO105" s="1"/>
      <c r="AP105" s="5">
        <v>3.9208333333333329</v>
      </c>
      <c r="AS105" s="2"/>
      <c r="AT105" s="3"/>
      <c r="AU105" s="1"/>
      <c r="AV105" s="1"/>
      <c r="AW105" s="1"/>
      <c r="AX105" s="5">
        <v>3.9208333333333329</v>
      </c>
      <c r="AZ105" s="2"/>
      <c r="BA105" s="3"/>
      <c r="BB105" s="1"/>
      <c r="BC105" s="1"/>
      <c r="BD105" s="1"/>
      <c r="BE105" s="5">
        <v>3.9208333333333329</v>
      </c>
      <c r="BG105" s="2"/>
      <c r="BH105" s="3"/>
      <c r="BI105" s="1"/>
      <c r="BJ105" s="1"/>
      <c r="BK105" s="1"/>
      <c r="BL105" s="5">
        <v>3.9208333333333329</v>
      </c>
      <c r="BM105" s="70"/>
      <c r="BN105" s="8">
        <v>1909</v>
      </c>
      <c r="BP105" s="3"/>
      <c r="BR105" s="1"/>
      <c r="BS105" s="1"/>
      <c r="BT105" s="5">
        <v>3.9208333333333329</v>
      </c>
      <c r="BU105" s="8">
        <v>1909</v>
      </c>
      <c r="BW105" s="3"/>
      <c r="BY105" s="1"/>
      <c r="BZ105" s="1"/>
      <c r="CA105" s="5">
        <v>3.9208333333333329</v>
      </c>
      <c r="CB105" s="8">
        <v>1909</v>
      </c>
      <c r="CD105" s="3"/>
      <c r="CF105" s="1"/>
      <c r="CG105" s="1"/>
      <c r="CH105" s="5">
        <v>3.9208333333333329</v>
      </c>
      <c r="CK105" s="8">
        <v>1909</v>
      </c>
      <c r="CL105" s="5">
        <v>3.9208333333333329</v>
      </c>
      <c r="CM105" s="3"/>
      <c r="CN105" s="1"/>
      <c r="CO105" s="34"/>
      <c r="CP105" s="15"/>
    </row>
    <row r="106" spans="2:94" x14ac:dyDescent="0.35">
      <c r="B106" s="3"/>
      <c r="D106" s="1"/>
      <c r="E106" s="1"/>
      <c r="F106" s="5">
        <v>3.7149999999999999</v>
      </c>
      <c r="G106" s="7"/>
      <c r="I106" s="3"/>
      <c r="K106" s="1"/>
      <c r="L106" s="1"/>
      <c r="M106" s="5">
        <v>3.7149999999999999</v>
      </c>
      <c r="N106" s="7"/>
      <c r="P106" s="3"/>
      <c r="R106" s="1"/>
      <c r="S106" s="1"/>
      <c r="T106" s="5">
        <v>3.7149999999999999</v>
      </c>
      <c r="U106" s="70"/>
      <c r="V106" s="7"/>
      <c r="W106" s="2"/>
      <c r="X106" s="3"/>
      <c r="Y106" s="1"/>
      <c r="Z106" s="1"/>
      <c r="AA106" s="1"/>
      <c r="AB106" s="5">
        <v>3.7149999999999999</v>
      </c>
      <c r="AD106" s="2"/>
      <c r="AE106" s="3"/>
      <c r="AF106" s="1"/>
      <c r="AG106" s="1"/>
      <c r="AH106" s="1"/>
      <c r="AI106" s="5">
        <v>3.7149999999999999</v>
      </c>
      <c r="AK106" s="2"/>
      <c r="AL106" s="3"/>
      <c r="AM106" s="1"/>
      <c r="AN106" s="1"/>
      <c r="AO106" s="1"/>
      <c r="AP106" s="5">
        <v>3.7149999999999999</v>
      </c>
      <c r="AS106" s="2"/>
      <c r="AT106" s="3"/>
      <c r="AU106" s="1"/>
      <c r="AV106" s="1"/>
      <c r="AW106" s="1"/>
      <c r="AX106" s="5">
        <v>3.7149999999999999</v>
      </c>
      <c r="AZ106" s="2"/>
      <c r="BA106" s="3"/>
      <c r="BB106" s="1"/>
      <c r="BC106" s="1"/>
      <c r="BD106" s="1"/>
      <c r="BE106" s="5">
        <v>3.7149999999999999</v>
      </c>
      <c r="BG106" s="2"/>
      <c r="BH106" s="3"/>
      <c r="BI106" s="1"/>
      <c r="BJ106" s="1"/>
      <c r="BK106" s="1"/>
      <c r="BL106" s="5">
        <v>3.7149999999999999</v>
      </c>
      <c r="BM106" s="70"/>
      <c r="BN106" s="8">
        <v>1908</v>
      </c>
      <c r="BP106" s="3"/>
      <c r="BR106" s="1"/>
      <c r="BS106" s="1"/>
      <c r="BT106" s="5">
        <v>3.7149999999999999</v>
      </c>
      <c r="BU106" s="8">
        <v>1908</v>
      </c>
      <c r="BW106" s="3"/>
      <c r="BY106" s="1"/>
      <c r="BZ106" s="1"/>
      <c r="CA106" s="5">
        <v>3.7149999999999999</v>
      </c>
      <c r="CB106" s="8">
        <v>1908</v>
      </c>
      <c r="CD106" s="3"/>
      <c r="CF106" s="1"/>
      <c r="CG106" s="1"/>
      <c r="CH106" s="5">
        <v>3.7149999999999999</v>
      </c>
      <c r="CK106" s="8">
        <v>1908</v>
      </c>
      <c r="CL106" s="5">
        <v>3.7149999999999999</v>
      </c>
      <c r="CM106" s="3"/>
      <c r="CN106" s="1"/>
      <c r="CO106" s="34"/>
      <c r="CP106" s="15"/>
    </row>
    <row r="107" spans="2:94" x14ac:dyDescent="0.35">
      <c r="B107" s="3"/>
      <c r="D107" s="1"/>
      <c r="E107" s="1"/>
      <c r="F107" s="5">
        <v>3.2983335000000005</v>
      </c>
      <c r="G107" s="7"/>
      <c r="I107" s="3"/>
      <c r="K107" s="1"/>
      <c r="L107" s="1"/>
      <c r="M107" s="5">
        <v>3.2983335000000005</v>
      </c>
      <c r="N107" s="7"/>
      <c r="P107" s="3"/>
      <c r="R107" s="1"/>
      <c r="S107" s="1"/>
      <c r="T107" s="5">
        <v>3.2983335000000005</v>
      </c>
      <c r="U107" s="70"/>
      <c r="V107" s="7"/>
      <c r="W107" s="2"/>
      <c r="X107" s="3"/>
      <c r="Y107" s="1"/>
      <c r="Z107" s="1"/>
      <c r="AA107" s="1"/>
      <c r="AB107" s="5">
        <v>3.2983335000000005</v>
      </c>
      <c r="AD107" s="2"/>
      <c r="AE107" s="3"/>
      <c r="AF107" s="1"/>
      <c r="AG107" s="1"/>
      <c r="AH107" s="1"/>
      <c r="AI107" s="5">
        <v>3.2983335000000005</v>
      </c>
      <c r="AK107" s="2"/>
      <c r="AL107" s="3"/>
      <c r="AM107" s="1"/>
      <c r="AN107" s="1"/>
      <c r="AO107" s="1"/>
      <c r="AP107" s="5">
        <v>3.2983335000000005</v>
      </c>
      <c r="AS107" s="2"/>
      <c r="AT107" s="3"/>
      <c r="AU107" s="1"/>
      <c r="AV107" s="1"/>
      <c r="AW107" s="1"/>
      <c r="AX107" s="5">
        <v>3.2983335000000005</v>
      </c>
      <c r="AZ107" s="2"/>
      <c r="BA107" s="3"/>
      <c r="BB107" s="1"/>
      <c r="BC107" s="1"/>
      <c r="BD107" s="1"/>
      <c r="BE107" s="5">
        <v>3.2983335000000005</v>
      </c>
      <c r="BG107" s="2"/>
      <c r="BH107" s="3"/>
      <c r="BI107" s="1"/>
      <c r="BJ107" s="1"/>
      <c r="BK107" s="1"/>
      <c r="BL107" s="5">
        <v>3.2983335000000005</v>
      </c>
      <c r="BM107" s="70"/>
      <c r="BN107" s="8">
        <v>1907</v>
      </c>
      <c r="BP107" s="3"/>
      <c r="BR107" s="1"/>
      <c r="BS107" s="1"/>
      <c r="BT107" s="5">
        <v>3.2983335000000005</v>
      </c>
      <c r="BU107" s="8">
        <v>1907</v>
      </c>
      <c r="BW107" s="3"/>
      <c r="BY107" s="1"/>
      <c r="BZ107" s="1"/>
      <c r="CA107" s="5">
        <v>3.2983335000000005</v>
      </c>
      <c r="CB107" s="8">
        <v>1907</v>
      </c>
      <c r="CD107" s="3"/>
      <c r="CF107" s="1"/>
      <c r="CG107" s="1"/>
      <c r="CH107" s="5">
        <v>3.2983335000000005</v>
      </c>
      <c r="CK107" s="8">
        <v>1907</v>
      </c>
      <c r="CL107" s="5">
        <v>3.2983335000000005</v>
      </c>
      <c r="CM107" s="3"/>
      <c r="CN107" s="1"/>
      <c r="CO107" s="34"/>
      <c r="CP107" s="15"/>
    </row>
    <row r="108" spans="2:94" x14ac:dyDescent="0.35">
      <c r="B108" s="3"/>
      <c r="D108" s="1"/>
      <c r="E108" s="1"/>
      <c r="F108" s="5">
        <v>3.32333335</v>
      </c>
      <c r="G108" s="7"/>
      <c r="I108" s="3"/>
      <c r="K108" s="1"/>
      <c r="L108" s="1"/>
      <c r="M108" s="5">
        <v>3.32333335</v>
      </c>
      <c r="N108" s="7"/>
      <c r="P108" s="3"/>
      <c r="R108" s="1"/>
      <c r="S108" s="1"/>
      <c r="T108" s="5">
        <v>3.32333335</v>
      </c>
      <c r="U108" s="70"/>
      <c r="V108" s="7"/>
      <c r="W108" s="2"/>
      <c r="X108" s="3"/>
      <c r="Y108" s="1"/>
      <c r="Z108" s="1"/>
      <c r="AA108" s="1"/>
      <c r="AB108" s="5">
        <v>3.32333335</v>
      </c>
      <c r="AD108" s="2"/>
      <c r="AE108" s="3"/>
      <c r="AF108" s="1"/>
      <c r="AG108" s="1"/>
      <c r="AH108" s="1"/>
      <c r="AI108" s="5">
        <v>3.32333335</v>
      </c>
      <c r="AK108" s="2"/>
      <c r="AL108" s="3"/>
      <c r="AM108" s="1"/>
      <c r="AN108" s="1"/>
      <c r="AO108" s="1"/>
      <c r="AP108" s="5">
        <v>3.32333335</v>
      </c>
      <c r="AS108" s="2"/>
      <c r="AT108" s="3"/>
      <c r="AU108" s="1"/>
      <c r="AV108" s="1"/>
      <c r="AW108" s="1"/>
      <c r="AX108" s="5">
        <v>3.32333335</v>
      </c>
      <c r="AZ108" s="2"/>
      <c r="BA108" s="3"/>
      <c r="BB108" s="1"/>
      <c r="BC108" s="1"/>
      <c r="BD108" s="1"/>
      <c r="BE108" s="5">
        <v>3.32333335</v>
      </c>
      <c r="BG108" s="2"/>
      <c r="BH108" s="3"/>
      <c r="BI108" s="1"/>
      <c r="BJ108" s="1"/>
      <c r="BK108" s="1"/>
      <c r="BL108" s="5">
        <v>3.32333335</v>
      </c>
      <c r="BM108" s="70"/>
      <c r="BN108" s="8">
        <v>1906</v>
      </c>
      <c r="BP108" s="3"/>
      <c r="BR108" s="1"/>
      <c r="BS108" s="1"/>
      <c r="BT108" s="5">
        <v>3.32333335</v>
      </c>
      <c r="BU108" s="8">
        <v>1906</v>
      </c>
      <c r="BW108" s="3"/>
      <c r="BY108" s="1"/>
      <c r="BZ108" s="1"/>
      <c r="CA108" s="5">
        <v>3.32333335</v>
      </c>
      <c r="CB108" s="8">
        <v>1906</v>
      </c>
      <c r="CD108" s="3"/>
      <c r="CF108" s="1"/>
      <c r="CG108" s="1"/>
      <c r="CH108" s="5">
        <v>3.32333335</v>
      </c>
      <c r="CK108" s="8">
        <v>1906</v>
      </c>
      <c r="CL108" s="5">
        <v>3.32333335</v>
      </c>
      <c r="CM108" s="3"/>
      <c r="CN108" s="1"/>
      <c r="CO108" s="34"/>
      <c r="CP108" s="15"/>
    </row>
    <row r="109" spans="2:94" x14ac:dyDescent="0.35">
      <c r="B109" s="3"/>
      <c r="D109" s="1"/>
      <c r="E109" s="1"/>
      <c r="F109" s="5">
        <v>3.9641666666666668</v>
      </c>
      <c r="G109" s="7"/>
      <c r="I109" s="3"/>
      <c r="K109" s="1"/>
      <c r="L109" s="1"/>
      <c r="M109" s="5">
        <v>3.9641666666666668</v>
      </c>
      <c r="N109" s="7"/>
      <c r="P109" s="3"/>
      <c r="R109" s="1"/>
      <c r="S109" s="1"/>
      <c r="T109" s="5">
        <v>3.9641666666666668</v>
      </c>
      <c r="U109" s="70"/>
      <c r="V109" s="7"/>
      <c r="W109" s="2"/>
      <c r="X109" s="3"/>
      <c r="Y109" s="1"/>
      <c r="Z109" s="1"/>
      <c r="AA109" s="1"/>
      <c r="AB109" s="5">
        <v>3.9641666666666668</v>
      </c>
      <c r="AD109" s="2"/>
      <c r="AE109" s="3"/>
      <c r="AF109" s="1"/>
      <c r="AG109" s="1"/>
      <c r="AH109" s="1"/>
      <c r="AI109" s="5">
        <v>3.9641666666666668</v>
      </c>
      <c r="AK109" s="2"/>
      <c r="AL109" s="3"/>
      <c r="AM109" s="1"/>
      <c r="AN109" s="1"/>
      <c r="AO109" s="1"/>
      <c r="AP109" s="5">
        <v>3.9641666666666668</v>
      </c>
      <c r="AS109" s="2"/>
      <c r="AT109" s="3"/>
      <c r="AU109" s="1"/>
      <c r="AV109" s="1"/>
      <c r="AW109" s="1"/>
      <c r="AX109" s="5">
        <v>3.9641666666666668</v>
      </c>
      <c r="AZ109" s="2"/>
      <c r="BA109" s="3"/>
      <c r="BB109" s="1"/>
      <c r="BC109" s="1"/>
      <c r="BD109" s="1"/>
      <c r="BE109" s="5">
        <v>3.9641666666666668</v>
      </c>
      <c r="BG109" s="2"/>
      <c r="BH109" s="3"/>
      <c r="BI109" s="1"/>
      <c r="BJ109" s="1"/>
      <c r="BK109" s="1"/>
      <c r="BL109" s="5">
        <v>3.9641666666666668</v>
      </c>
      <c r="BM109" s="70"/>
      <c r="BN109" s="8">
        <v>1905</v>
      </c>
      <c r="BP109" s="3"/>
      <c r="BR109" s="1"/>
      <c r="BS109" s="1"/>
      <c r="BT109" s="5">
        <v>3.9641666666666668</v>
      </c>
      <c r="BU109" s="8">
        <v>1905</v>
      </c>
      <c r="BW109" s="3"/>
      <c r="BY109" s="1"/>
      <c r="BZ109" s="1"/>
      <c r="CA109" s="5">
        <v>3.9641666666666668</v>
      </c>
      <c r="CB109" s="8">
        <v>1905</v>
      </c>
      <c r="CD109" s="3"/>
      <c r="CF109" s="1"/>
      <c r="CG109" s="1"/>
      <c r="CH109" s="5">
        <v>3.9641666666666668</v>
      </c>
      <c r="CK109" s="8">
        <v>1905</v>
      </c>
      <c r="CL109" s="5">
        <v>3.9641666666666668</v>
      </c>
      <c r="CM109" s="3"/>
      <c r="CN109" s="1"/>
      <c r="CO109" s="34"/>
      <c r="CP109" s="15"/>
    </row>
    <row r="110" spans="2:94" x14ac:dyDescent="0.35">
      <c r="B110" s="3"/>
      <c r="D110" s="1"/>
      <c r="E110" s="1"/>
      <c r="F110" s="5">
        <v>4.1850001666666667</v>
      </c>
      <c r="G110" s="7"/>
      <c r="I110" s="3"/>
      <c r="K110" s="1"/>
      <c r="L110" s="1"/>
      <c r="M110" s="5">
        <v>4.1850001666666667</v>
      </c>
      <c r="N110" s="7"/>
      <c r="P110" s="3"/>
      <c r="R110" s="1"/>
      <c r="S110" s="1"/>
      <c r="T110" s="5">
        <v>4.1850001666666667</v>
      </c>
      <c r="U110" s="70"/>
      <c r="V110" s="7"/>
      <c r="W110" s="2"/>
      <c r="X110" s="3"/>
      <c r="Y110" s="1"/>
      <c r="Z110" s="1"/>
      <c r="AA110" s="1"/>
      <c r="AB110" s="5">
        <v>4.1850001666666667</v>
      </c>
      <c r="AD110" s="2"/>
      <c r="AE110" s="3"/>
      <c r="AF110" s="1"/>
      <c r="AG110" s="1"/>
      <c r="AH110" s="1"/>
      <c r="AI110" s="5">
        <v>4.1850001666666667</v>
      </c>
      <c r="AK110" s="2"/>
      <c r="AL110" s="3"/>
      <c r="AM110" s="1"/>
      <c r="AN110" s="1"/>
      <c r="AO110" s="1"/>
      <c r="AP110" s="5">
        <v>4.1850001666666667</v>
      </c>
      <c r="AS110" s="2"/>
      <c r="AT110" s="3"/>
      <c r="AU110" s="1"/>
      <c r="AV110" s="1"/>
      <c r="AW110" s="1"/>
      <c r="AX110" s="5">
        <v>4.1850001666666667</v>
      </c>
      <c r="AZ110" s="2"/>
      <c r="BA110" s="3"/>
      <c r="BB110" s="1"/>
      <c r="BC110" s="1"/>
      <c r="BD110" s="1"/>
      <c r="BE110" s="5">
        <v>4.1850001666666667</v>
      </c>
      <c r="BG110" s="2"/>
      <c r="BH110" s="3"/>
      <c r="BI110" s="1"/>
      <c r="BJ110" s="1"/>
      <c r="BK110" s="1"/>
      <c r="BL110" s="5">
        <v>4.1850001666666667</v>
      </c>
      <c r="BM110" s="70"/>
      <c r="BN110" s="8">
        <v>1904</v>
      </c>
      <c r="BP110" s="3"/>
      <c r="BR110" s="1"/>
      <c r="BS110" s="1"/>
      <c r="BT110" s="5">
        <v>4.1850001666666667</v>
      </c>
      <c r="BU110" s="8">
        <v>1904</v>
      </c>
      <c r="BW110" s="3"/>
      <c r="BY110" s="1"/>
      <c r="BZ110" s="1"/>
      <c r="CA110" s="5">
        <v>4.1850001666666667</v>
      </c>
      <c r="CB110" s="8">
        <v>1904</v>
      </c>
      <c r="CD110" s="3"/>
      <c r="CF110" s="1"/>
      <c r="CG110" s="1"/>
      <c r="CH110" s="5">
        <v>4.1850001666666667</v>
      </c>
      <c r="CK110" s="8">
        <v>1904</v>
      </c>
      <c r="CL110" s="5">
        <v>4.1850001666666667</v>
      </c>
      <c r="CM110" s="3"/>
      <c r="CN110" s="1"/>
      <c r="CO110" s="34"/>
      <c r="CP110" s="15"/>
    </row>
    <row r="111" spans="2:94" x14ac:dyDescent="0.35">
      <c r="B111" s="3"/>
      <c r="D111" s="1"/>
      <c r="E111" s="1"/>
      <c r="F111" s="5">
        <v>3.2058333500000002</v>
      </c>
      <c r="G111" s="7"/>
      <c r="I111" s="3"/>
      <c r="K111" s="1"/>
      <c r="L111" s="1"/>
      <c r="M111" s="5">
        <v>3.2058333500000002</v>
      </c>
      <c r="N111" s="7"/>
      <c r="P111" s="3"/>
      <c r="R111" s="1"/>
      <c r="S111" s="1"/>
      <c r="T111" s="5">
        <v>3.2058333500000002</v>
      </c>
      <c r="U111" s="70"/>
      <c r="V111" s="7"/>
      <c r="W111" s="2"/>
      <c r="X111" s="3"/>
      <c r="Y111" s="1"/>
      <c r="Z111" s="1"/>
      <c r="AA111" s="1"/>
      <c r="AB111" s="5">
        <v>3.2058333500000002</v>
      </c>
      <c r="AD111" s="2"/>
      <c r="AE111" s="3"/>
      <c r="AF111" s="1"/>
      <c r="AG111" s="1"/>
      <c r="AH111" s="1"/>
      <c r="AI111" s="5">
        <v>3.2058333500000002</v>
      </c>
      <c r="AK111" s="2"/>
      <c r="AL111" s="3"/>
      <c r="AM111" s="1"/>
      <c r="AN111" s="1"/>
      <c r="AO111" s="1"/>
      <c r="AP111" s="5">
        <v>3.2058333500000002</v>
      </c>
      <c r="AS111" s="2"/>
      <c r="AT111" s="3"/>
      <c r="AU111" s="1"/>
      <c r="AV111" s="1"/>
      <c r="AW111" s="1"/>
      <c r="AX111" s="5">
        <v>3.2058333500000002</v>
      </c>
      <c r="AZ111" s="2"/>
      <c r="BA111" s="3"/>
      <c r="BB111" s="1"/>
      <c r="BC111" s="1"/>
      <c r="BD111" s="1"/>
      <c r="BE111" s="5">
        <v>3.2058333500000002</v>
      </c>
      <c r="BG111" s="2"/>
      <c r="BH111" s="3"/>
      <c r="BI111" s="1"/>
      <c r="BJ111" s="1"/>
      <c r="BK111" s="1"/>
      <c r="BL111" s="5">
        <v>3.2058333500000002</v>
      </c>
      <c r="BM111" s="70"/>
      <c r="BN111" s="8">
        <v>1903</v>
      </c>
      <c r="BP111" s="3"/>
      <c r="BR111" s="1"/>
      <c r="BS111" s="1"/>
      <c r="BT111" s="5">
        <v>3.2058333500000002</v>
      </c>
      <c r="BU111" s="8">
        <v>1903</v>
      </c>
      <c r="BW111" s="3"/>
      <c r="BY111" s="1"/>
      <c r="BZ111" s="1"/>
      <c r="CA111" s="5">
        <v>3.2058333500000002</v>
      </c>
      <c r="CB111" s="8">
        <v>1903</v>
      </c>
      <c r="CD111" s="3"/>
      <c r="CF111" s="1"/>
      <c r="CG111" s="1"/>
      <c r="CH111" s="5">
        <v>3.2058333500000002</v>
      </c>
      <c r="CK111" s="8">
        <v>1903</v>
      </c>
      <c r="CL111" s="5">
        <v>3.2058333500000002</v>
      </c>
      <c r="CM111" s="3"/>
      <c r="CN111" s="1"/>
      <c r="CO111" s="34"/>
      <c r="CP111" s="15"/>
    </row>
    <row r="112" spans="2:94" x14ac:dyDescent="0.35">
      <c r="B112" s="3"/>
      <c r="D112" s="1"/>
      <c r="E112" s="1"/>
      <c r="F112" s="5">
        <v>3.2225002000000003</v>
      </c>
      <c r="G112" s="7"/>
      <c r="I112" s="3"/>
      <c r="K112" s="1"/>
      <c r="L112" s="1"/>
      <c r="M112" s="5">
        <v>3.2225002000000003</v>
      </c>
      <c r="N112" s="7"/>
      <c r="P112" s="3"/>
      <c r="R112" s="1"/>
      <c r="S112" s="1"/>
      <c r="T112" s="5">
        <v>3.2225002000000003</v>
      </c>
      <c r="U112" s="70"/>
      <c r="V112" s="7"/>
      <c r="W112" s="2"/>
      <c r="X112" s="3"/>
      <c r="Y112" s="1"/>
      <c r="Z112" s="1"/>
      <c r="AA112" s="1"/>
      <c r="AB112" s="5">
        <v>3.2225002000000003</v>
      </c>
      <c r="AD112" s="2"/>
      <c r="AE112" s="3"/>
      <c r="AF112" s="1"/>
      <c r="AG112" s="1"/>
      <c r="AH112" s="1"/>
      <c r="AI112" s="5">
        <v>3.2225002000000003</v>
      </c>
      <c r="AK112" s="2"/>
      <c r="AL112" s="3"/>
      <c r="AM112" s="1"/>
      <c r="AN112" s="1"/>
      <c r="AO112" s="1"/>
      <c r="AP112" s="5">
        <v>3.2225002000000003</v>
      </c>
      <c r="AS112" s="2"/>
      <c r="AT112" s="3"/>
      <c r="AU112" s="1"/>
      <c r="AV112" s="1"/>
      <c r="AW112" s="1"/>
      <c r="AX112" s="5">
        <v>3.2225002000000003</v>
      </c>
      <c r="AZ112" s="2"/>
      <c r="BA112" s="3"/>
      <c r="BB112" s="1"/>
      <c r="BC112" s="1"/>
      <c r="BD112" s="1"/>
      <c r="BE112" s="5">
        <v>3.2225002000000003</v>
      </c>
      <c r="BG112" s="2"/>
      <c r="BH112" s="3"/>
      <c r="BI112" s="1"/>
      <c r="BJ112" s="1"/>
      <c r="BK112" s="1"/>
      <c r="BL112" s="5">
        <v>3.2225002000000003</v>
      </c>
      <c r="BM112" s="70"/>
      <c r="BN112" s="8">
        <v>1902</v>
      </c>
      <c r="BP112" s="3"/>
      <c r="BR112" s="1"/>
      <c r="BS112" s="1"/>
      <c r="BT112" s="5">
        <v>3.2225002000000003</v>
      </c>
      <c r="BU112" s="8">
        <v>1902</v>
      </c>
      <c r="BW112" s="3"/>
      <c r="BY112" s="1"/>
      <c r="BZ112" s="1"/>
      <c r="CA112" s="5">
        <v>3.2225002000000003</v>
      </c>
      <c r="CB112" s="8">
        <v>1902</v>
      </c>
      <c r="CD112" s="3"/>
      <c r="CF112" s="1"/>
      <c r="CG112" s="1"/>
      <c r="CH112" s="5">
        <v>3.2225002000000003</v>
      </c>
      <c r="CK112" s="8">
        <v>1902</v>
      </c>
      <c r="CL112" s="5">
        <v>3.2225002000000003</v>
      </c>
      <c r="CM112" s="3"/>
      <c r="CN112" s="1"/>
      <c r="CO112" s="34"/>
      <c r="CP112" s="15"/>
    </row>
    <row r="113" spans="2:94" x14ac:dyDescent="0.35">
      <c r="B113" s="3"/>
      <c r="D113" s="1"/>
      <c r="E113" s="1"/>
      <c r="F113" s="5">
        <v>3.9175000166666667</v>
      </c>
      <c r="G113" s="7"/>
      <c r="I113" s="3"/>
      <c r="K113" s="1"/>
      <c r="L113" s="1"/>
      <c r="M113" s="5">
        <v>3.9175000166666667</v>
      </c>
      <c r="N113" s="7"/>
      <c r="P113" s="3"/>
      <c r="R113" s="1"/>
      <c r="S113" s="1"/>
      <c r="T113" s="5">
        <v>3.9175000166666667</v>
      </c>
      <c r="U113" s="70"/>
      <c r="V113" s="7"/>
      <c r="W113" s="2"/>
      <c r="X113" s="3"/>
      <c r="Y113" s="1"/>
      <c r="Z113" s="1"/>
      <c r="AA113" s="1"/>
      <c r="AB113" s="5">
        <v>3.9175000166666667</v>
      </c>
      <c r="AD113" s="2"/>
      <c r="AE113" s="3"/>
      <c r="AF113" s="1"/>
      <c r="AG113" s="1"/>
      <c r="AH113" s="1"/>
      <c r="AI113" s="5">
        <v>3.9175000166666667</v>
      </c>
      <c r="AK113" s="2"/>
      <c r="AL113" s="3"/>
      <c r="AM113" s="1"/>
      <c r="AN113" s="1"/>
      <c r="AO113" s="1"/>
      <c r="AP113" s="5">
        <v>3.9175000166666667</v>
      </c>
      <c r="AS113" s="2"/>
      <c r="AT113" s="3"/>
      <c r="AU113" s="1"/>
      <c r="AV113" s="1"/>
      <c r="AW113" s="1"/>
      <c r="AX113" s="5">
        <v>3.9175000166666667</v>
      </c>
      <c r="AZ113" s="2"/>
      <c r="BA113" s="3"/>
      <c r="BB113" s="1"/>
      <c r="BC113" s="1"/>
      <c r="BD113" s="1"/>
      <c r="BE113" s="5">
        <v>3.9175000166666667</v>
      </c>
      <c r="BG113" s="2"/>
      <c r="BH113" s="3"/>
      <c r="BI113" s="1"/>
      <c r="BJ113" s="1"/>
      <c r="BK113" s="1"/>
      <c r="BL113" s="5">
        <v>3.9175000166666667</v>
      </c>
      <c r="BM113" s="70"/>
      <c r="BN113" s="8">
        <v>1901</v>
      </c>
      <c r="BP113" s="3"/>
      <c r="BR113" s="1"/>
      <c r="BS113" s="1"/>
      <c r="BT113" s="5">
        <v>3.9175000166666667</v>
      </c>
      <c r="BU113" s="8">
        <v>1901</v>
      </c>
      <c r="BW113" s="3"/>
      <c r="BY113" s="1"/>
      <c r="BZ113" s="1"/>
      <c r="CA113" s="5">
        <v>3.9175000166666667</v>
      </c>
      <c r="CB113" s="8">
        <v>1901</v>
      </c>
      <c r="CD113" s="3"/>
      <c r="CF113" s="1"/>
      <c r="CG113" s="1"/>
      <c r="CH113" s="5">
        <v>3.9175000166666667</v>
      </c>
      <c r="CK113" s="8">
        <v>1901</v>
      </c>
      <c r="CL113" s="5">
        <v>3.9175000166666667</v>
      </c>
      <c r="CM113" s="3"/>
      <c r="CN113" s="1"/>
      <c r="CO113" s="34"/>
      <c r="CP113" s="15"/>
    </row>
    <row r="114" spans="2:94" x14ac:dyDescent="0.35">
      <c r="B114" s="3"/>
      <c r="D114" s="1"/>
      <c r="E114" s="1"/>
      <c r="F114" s="5">
        <v>4.0916666666666668</v>
      </c>
      <c r="G114" s="7"/>
      <c r="I114" s="3"/>
      <c r="K114" s="1"/>
      <c r="L114" s="1"/>
      <c r="M114" s="5">
        <v>4.0916666666666668</v>
      </c>
      <c r="N114" s="7"/>
      <c r="P114" s="3"/>
      <c r="R114" s="1"/>
      <c r="S114" s="1"/>
      <c r="T114" s="5">
        <v>4.0916666666666668</v>
      </c>
      <c r="U114" s="70"/>
      <c r="V114" s="7"/>
      <c r="W114" s="2"/>
      <c r="X114" s="3"/>
      <c r="Y114" s="1"/>
      <c r="Z114" s="1"/>
      <c r="AA114" s="1"/>
      <c r="AB114" s="5">
        <v>4.0916666666666668</v>
      </c>
      <c r="AD114" s="2"/>
      <c r="AE114" s="3"/>
      <c r="AF114" s="1"/>
      <c r="AG114" s="1"/>
      <c r="AH114" s="1"/>
      <c r="AI114" s="5">
        <v>4.0916666666666668</v>
      </c>
      <c r="AK114" s="2"/>
      <c r="AL114" s="3"/>
      <c r="AM114" s="1"/>
      <c r="AN114" s="1"/>
      <c r="AO114" s="1"/>
      <c r="AP114" s="5">
        <v>4.0916666666666668</v>
      </c>
      <c r="AS114" s="2"/>
      <c r="AT114" s="3"/>
      <c r="AU114" s="1"/>
      <c r="AV114" s="1"/>
      <c r="AW114" s="1"/>
      <c r="AX114" s="5">
        <v>4.0916666666666668</v>
      </c>
      <c r="AZ114" s="2"/>
      <c r="BA114" s="3"/>
      <c r="BB114" s="1"/>
      <c r="BC114" s="1"/>
      <c r="BD114" s="1"/>
      <c r="BE114" s="5">
        <v>4.0916666666666668</v>
      </c>
      <c r="BG114" s="2"/>
      <c r="BH114" s="3"/>
      <c r="BI114" s="1"/>
      <c r="BJ114" s="1"/>
      <c r="BK114" s="1"/>
      <c r="BL114" s="5">
        <v>4.0916666666666668</v>
      </c>
      <c r="BM114" s="70"/>
      <c r="BN114" s="8">
        <v>1900</v>
      </c>
      <c r="BP114" s="3"/>
      <c r="BR114" s="1"/>
      <c r="BS114" s="1"/>
      <c r="BT114" s="5">
        <v>4.0916666666666668</v>
      </c>
      <c r="BU114" s="8">
        <v>1900</v>
      </c>
      <c r="BW114" s="3"/>
      <c r="BY114" s="1"/>
      <c r="BZ114" s="1"/>
      <c r="CA114" s="5">
        <v>4.0916666666666668</v>
      </c>
      <c r="CB114" s="8">
        <v>1900</v>
      </c>
      <c r="CD114" s="3"/>
      <c r="CF114" s="1"/>
      <c r="CG114" s="1"/>
      <c r="CH114" s="5">
        <v>4.0916666666666668</v>
      </c>
      <c r="CK114" s="8">
        <v>1900</v>
      </c>
      <c r="CL114" s="5">
        <v>4.0916666666666668</v>
      </c>
      <c r="CM114" s="3"/>
      <c r="CN114" s="1"/>
      <c r="CO114" s="34"/>
      <c r="CP114" s="15"/>
    </row>
    <row r="115" spans="2:94" x14ac:dyDescent="0.35">
      <c r="B115" s="3"/>
      <c r="D115" s="1"/>
      <c r="E115" s="1"/>
      <c r="F115" s="5">
        <v>4.2133335000000001</v>
      </c>
      <c r="G115" s="7"/>
      <c r="I115" s="3"/>
      <c r="K115" s="1"/>
      <c r="L115" s="1"/>
      <c r="M115" s="5">
        <v>4.2133335000000001</v>
      </c>
      <c r="N115" s="7"/>
      <c r="P115" s="3"/>
      <c r="R115" s="1"/>
      <c r="S115" s="1"/>
      <c r="T115" s="5">
        <v>4.2133335000000001</v>
      </c>
      <c r="U115" s="70"/>
      <c r="V115" s="7"/>
      <c r="W115" s="2"/>
      <c r="X115" s="3"/>
      <c r="Y115" s="1"/>
      <c r="Z115" s="1"/>
      <c r="AA115" s="1"/>
      <c r="AB115" s="5">
        <v>4.2133335000000001</v>
      </c>
      <c r="AD115" s="2"/>
      <c r="AE115" s="3"/>
      <c r="AF115" s="1"/>
      <c r="AG115" s="1"/>
      <c r="AH115" s="1"/>
      <c r="AI115" s="5">
        <v>4.2133335000000001</v>
      </c>
      <c r="AK115" s="2"/>
      <c r="AL115" s="3"/>
      <c r="AM115" s="1"/>
      <c r="AN115" s="1"/>
      <c r="AO115" s="1"/>
      <c r="AP115" s="5">
        <v>4.2133335000000001</v>
      </c>
      <c r="AS115" s="2"/>
      <c r="AT115" s="3"/>
      <c r="AU115" s="1"/>
      <c r="AV115" s="1"/>
      <c r="AW115" s="1"/>
      <c r="AX115" s="5">
        <v>4.2133335000000001</v>
      </c>
      <c r="AZ115" s="2"/>
      <c r="BA115" s="3"/>
      <c r="BB115" s="1"/>
      <c r="BC115" s="1"/>
      <c r="BD115" s="1"/>
      <c r="BE115" s="5">
        <v>4.2133335000000001</v>
      </c>
      <c r="BG115" s="2"/>
      <c r="BH115" s="3"/>
      <c r="BI115" s="1"/>
      <c r="BJ115" s="1"/>
      <c r="BK115" s="1"/>
      <c r="BL115" s="5">
        <v>4.2133335000000001</v>
      </c>
      <c r="BM115" s="70"/>
      <c r="BN115" s="8">
        <v>1899</v>
      </c>
      <c r="BP115" s="3"/>
      <c r="BR115" s="1"/>
      <c r="BS115" s="1"/>
      <c r="BT115" s="5">
        <v>4.2133335000000001</v>
      </c>
      <c r="BU115" s="8">
        <v>1899</v>
      </c>
      <c r="BW115" s="3"/>
      <c r="BY115" s="1"/>
      <c r="BZ115" s="1"/>
      <c r="CA115" s="5">
        <v>4.2133335000000001</v>
      </c>
      <c r="CB115" s="8">
        <v>1899</v>
      </c>
      <c r="CD115" s="3"/>
      <c r="CF115" s="1"/>
      <c r="CG115" s="1"/>
      <c r="CH115" s="5">
        <v>4.2133335000000001</v>
      </c>
      <c r="CK115" s="8">
        <v>1899</v>
      </c>
      <c r="CL115" s="5">
        <v>4.2133335000000001</v>
      </c>
      <c r="CM115" s="3"/>
      <c r="CN115" s="1"/>
      <c r="CO115" s="34"/>
      <c r="CP115" s="15"/>
    </row>
    <row r="116" spans="2:94" x14ac:dyDescent="0.35">
      <c r="B116" s="3"/>
      <c r="D116" s="1"/>
      <c r="E116" s="1"/>
      <c r="F116" s="5">
        <v>3.6850001666666667</v>
      </c>
      <c r="G116" s="7"/>
      <c r="I116" s="3"/>
      <c r="K116" s="1"/>
      <c r="L116" s="1"/>
      <c r="M116" s="5">
        <v>3.6850001666666667</v>
      </c>
      <c r="N116" s="7"/>
      <c r="P116" s="3"/>
      <c r="R116" s="1"/>
      <c r="S116" s="1"/>
      <c r="T116" s="5">
        <v>3.6850001666666667</v>
      </c>
      <c r="U116" s="70"/>
      <c r="V116" s="7"/>
      <c r="W116" s="2"/>
      <c r="X116" s="3"/>
      <c r="Y116" s="1"/>
      <c r="Z116" s="1"/>
      <c r="AA116" s="1"/>
      <c r="AB116" s="5">
        <v>3.6850001666666667</v>
      </c>
      <c r="AD116" s="2"/>
      <c r="AE116" s="3"/>
      <c r="AF116" s="1"/>
      <c r="AG116" s="1"/>
      <c r="AH116" s="1"/>
      <c r="AI116" s="5">
        <v>3.6850001666666667</v>
      </c>
      <c r="AK116" s="2"/>
      <c r="AL116" s="3"/>
      <c r="AM116" s="1"/>
      <c r="AN116" s="1"/>
      <c r="AO116" s="1"/>
      <c r="AP116" s="5">
        <v>3.6850001666666667</v>
      </c>
      <c r="AS116" s="2"/>
      <c r="AT116" s="3"/>
      <c r="AU116" s="1"/>
      <c r="AV116" s="1"/>
      <c r="AW116" s="1"/>
      <c r="AX116" s="5">
        <v>3.6850001666666667</v>
      </c>
      <c r="AZ116" s="2"/>
      <c r="BA116" s="3"/>
      <c r="BB116" s="1"/>
      <c r="BC116" s="1"/>
      <c r="BD116" s="1"/>
      <c r="BE116" s="5">
        <v>3.6850001666666667</v>
      </c>
      <c r="BG116" s="2"/>
      <c r="BH116" s="3"/>
      <c r="BI116" s="1"/>
      <c r="BJ116" s="1"/>
      <c r="BK116" s="1"/>
      <c r="BL116" s="5">
        <v>3.6850001666666667</v>
      </c>
      <c r="BM116" s="70"/>
      <c r="BN116" s="8">
        <v>1898</v>
      </c>
      <c r="BP116" s="3"/>
      <c r="BR116" s="1"/>
      <c r="BS116" s="1"/>
      <c r="BT116" s="5">
        <v>3.6850001666666667</v>
      </c>
      <c r="BU116" s="8">
        <v>1898</v>
      </c>
      <c r="BW116" s="3"/>
      <c r="BY116" s="1"/>
      <c r="BZ116" s="1"/>
      <c r="CA116" s="5">
        <v>3.6850001666666667</v>
      </c>
      <c r="CB116" s="8">
        <v>1898</v>
      </c>
      <c r="CD116" s="3"/>
      <c r="CF116" s="1"/>
      <c r="CG116" s="1"/>
      <c r="CH116" s="5">
        <v>3.6850001666666667</v>
      </c>
      <c r="CK116" s="8">
        <v>1898</v>
      </c>
      <c r="CL116" s="5">
        <v>3.6850001666666667</v>
      </c>
      <c r="CM116" s="3"/>
      <c r="CN116" s="1"/>
      <c r="CO116" s="34"/>
      <c r="CP116" s="15"/>
    </row>
    <row r="117" spans="2:94" x14ac:dyDescent="0.35">
      <c r="B117" s="3"/>
      <c r="D117" s="1"/>
      <c r="E117" s="1"/>
      <c r="F117" s="5">
        <v>3.8699999999999997</v>
      </c>
      <c r="G117" s="7"/>
      <c r="I117" s="3"/>
      <c r="K117" s="1"/>
      <c r="L117" s="1"/>
      <c r="M117" s="5">
        <v>3.8699999999999997</v>
      </c>
      <c r="N117" s="7"/>
      <c r="P117" s="3"/>
      <c r="R117" s="1"/>
      <c r="S117" s="1"/>
      <c r="T117" s="5">
        <v>3.8699999999999997</v>
      </c>
      <c r="U117" s="70"/>
      <c r="V117" s="7"/>
      <c r="W117" s="2"/>
      <c r="X117" s="3"/>
      <c r="Y117" s="1"/>
      <c r="Z117" s="1"/>
      <c r="AA117" s="1"/>
      <c r="AB117" s="5">
        <v>3.8699999999999997</v>
      </c>
      <c r="AD117" s="2"/>
      <c r="AE117" s="3"/>
      <c r="AF117" s="1"/>
      <c r="AG117" s="1"/>
      <c r="AH117" s="1"/>
      <c r="AI117" s="5">
        <v>3.8699999999999997</v>
      </c>
      <c r="AK117" s="2"/>
      <c r="AL117" s="3"/>
      <c r="AM117" s="1"/>
      <c r="AN117" s="1"/>
      <c r="AO117" s="1"/>
      <c r="AP117" s="5">
        <v>3.8699999999999997</v>
      </c>
      <c r="AS117" s="2"/>
      <c r="AT117" s="3"/>
      <c r="AU117" s="1"/>
      <c r="AV117" s="1"/>
      <c r="AW117" s="1"/>
      <c r="AX117" s="5">
        <v>3.8699999999999997</v>
      </c>
      <c r="AZ117" s="2"/>
      <c r="BA117" s="3"/>
      <c r="BB117" s="1"/>
      <c r="BC117" s="1"/>
      <c r="BD117" s="1"/>
      <c r="BE117" s="5">
        <v>3.8699999999999997</v>
      </c>
      <c r="BG117" s="2"/>
      <c r="BH117" s="3"/>
      <c r="BI117" s="1"/>
      <c r="BJ117" s="1"/>
      <c r="BK117" s="1"/>
      <c r="BL117" s="5">
        <v>3.8699999999999997</v>
      </c>
      <c r="BM117" s="70"/>
      <c r="BN117" s="8">
        <v>1897</v>
      </c>
      <c r="BP117" s="3"/>
      <c r="BR117" s="1"/>
      <c r="BS117" s="1"/>
      <c r="BT117" s="5">
        <v>3.8699999999999997</v>
      </c>
      <c r="BU117" s="8">
        <v>1897</v>
      </c>
      <c r="BW117" s="3"/>
      <c r="BY117" s="1"/>
      <c r="BZ117" s="1"/>
      <c r="CA117" s="5">
        <v>3.8699999999999997</v>
      </c>
      <c r="CB117" s="8">
        <v>1897</v>
      </c>
      <c r="CD117" s="3"/>
      <c r="CF117" s="1"/>
      <c r="CG117" s="1"/>
      <c r="CH117" s="5">
        <v>3.8699999999999997</v>
      </c>
      <c r="CK117" s="8">
        <v>1897</v>
      </c>
      <c r="CL117" s="5">
        <v>3.8699999999999997</v>
      </c>
      <c r="CM117" s="3"/>
      <c r="CN117" s="1"/>
      <c r="CO117" s="34"/>
      <c r="CP117" s="15"/>
    </row>
    <row r="118" spans="2:94" x14ac:dyDescent="0.35">
      <c r="B118" s="3"/>
      <c r="D118" s="1"/>
      <c r="E118" s="1"/>
      <c r="F118" s="5">
        <v>3.6950000000000003</v>
      </c>
      <c r="G118" s="7"/>
      <c r="I118" s="3"/>
      <c r="K118" s="1"/>
      <c r="L118" s="1"/>
      <c r="M118" s="5">
        <v>3.6950000000000003</v>
      </c>
      <c r="N118" s="7"/>
      <c r="P118" s="3"/>
      <c r="R118" s="1"/>
      <c r="S118" s="1"/>
      <c r="T118" s="5">
        <v>3.6950000000000003</v>
      </c>
      <c r="U118" s="70"/>
      <c r="V118" s="7"/>
      <c r="W118" s="2"/>
      <c r="X118" s="3"/>
      <c r="Y118" s="1"/>
      <c r="Z118" s="1"/>
      <c r="AA118" s="1"/>
      <c r="AB118" s="5">
        <v>3.6950000000000003</v>
      </c>
      <c r="AD118" s="2"/>
      <c r="AE118" s="3"/>
      <c r="AF118" s="1"/>
      <c r="AG118" s="1"/>
      <c r="AH118" s="1"/>
      <c r="AI118" s="5">
        <v>3.6950000000000003</v>
      </c>
      <c r="AK118" s="2"/>
      <c r="AL118" s="3"/>
      <c r="AM118" s="1"/>
      <c r="AN118" s="1"/>
      <c r="AO118" s="1"/>
      <c r="AP118" s="5">
        <v>3.6950000000000003</v>
      </c>
      <c r="AS118" s="2"/>
      <c r="AT118" s="3"/>
      <c r="AU118" s="1"/>
      <c r="AV118" s="1"/>
      <c r="AW118" s="1"/>
      <c r="AX118" s="5">
        <v>3.6950000000000003</v>
      </c>
      <c r="AZ118" s="2"/>
      <c r="BA118" s="3"/>
      <c r="BB118" s="1"/>
      <c r="BC118" s="1"/>
      <c r="BD118" s="1"/>
      <c r="BE118" s="5">
        <v>3.6950000000000003</v>
      </c>
      <c r="BG118" s="2"/>
      <c r="BH118" s="3"/>
      <c r="BI118" s="1"/>
      <c r="BJ118" s="1"/>
      <c r="BK118" s="1"/>
      <c r="BL118" s="5">
        <v>3.6950000000000003</v>
      </c>
      <c r="BM118" s="70"/>
      <c r="BN118" s="8">
        <v>1896</v>
      </c>
      <c r="BP118" s="3"/>
      <c r="BR118" s="1"/>
      <c r="BS118" s="1"/>
      <c r="BT118" s="5">
        <v>3.6950000000000003</v>
      </c>
      <c r="BU118" s="8">
        <v>1896</v>
      </c>
      <c r="BW118" s="3"/>
      <c r="BY118" s="1"/>
      <c r="BZ118" s="1"/>
      <c r="CA118" s="5">
        <v>3.6950000000000003</v>
      </c>
      <c r="CB118" s="8">
        <v>1896</v>
      </c>
      <c r="CD118" s="3"/>
      <c r="CF118" s="1"/>
      <c r="CG118" s="1"/>
      <c r="CH118" s="5">
        <v>3.6950000000000003</v>
      </c>
      <c r="CK118" s="8">
        <v>1896</v>
      </c>
      <c r="CL118" s="5">
        <v>3.6950000000000003</v>
      </c>
      <c r="CM118" s="3"/>
      <c r="CN118" s="1"/>
      <c r="CO118" s="34"/>
      <c r="CP118" s="15"/>
    </row>
    <row r="119" spans="2:94" x14ac:dyDescent="0.35">
      <c r="B119" s="3"/>
      <c r="D119" s="1"/>
      <c r="E119" s="1"/>
      <c r="F119" s="5">
        <v>4.3066666666666675</v>
      </c>
      <c r="G119" s="7"/>
      <c r="I119" s="3"/>
      <c r="K119" s="1"/>
      <c r="L119" s="1"/>
      <c r="M119" s="5">
        <v>4.3066666666666675</v>
      </c>
      <c r="N119" s="7"/>
      <c r="P119" s="3"/>
      <c r="R119" s="1"/>
      <c r="S119" s="1"/>
      <c r="T119" s="5">
        <v>4.3066666666666675</v>
      </c>
      <c r="U119" s="70"/>
      <c r="V119" s="7"/>
      <c r="W119" s="2"/>
      <c r="X119" s="3"/>
      <c r="Y119" s="1"/>
      <c r="Z119" s="1"/>
      <c r="AA119" s="1"/>
      <c r="AB119" s="5">
        <v>4.3066666666666675</v>
      </c>
      <c r="AD119" s="2"/>
      <c r="AE119" s="3"/>
      <c r="AF119" s="1"/>
      <c r="AG119" s="1"/>
      <c r="AH119" s="1"/>
      <c r="AI119" s="5">
        <v>4.3066666666666675</v>
      </c>
      <c r="AK119" s="2"/>
      <c r="AL119" s="3"/>
      <c r="AM119" s="1"/>
      <c r="AN119" s="1"/>
      <c r="AO119" s="1"/>
      <c r="AP119" s="5">
        <v>4.3066666666666675</v>
      </c>
      <c r="AS119" s="2"/>
      <c r="AT119" s="3"/>
      <c r="AU119" s="1"/>
      <c r="AV119" s="1"/>
      <c r="AW119" s="1"/>
      <c r="AX119" s="5">
        <v>4.3066666666666675</v>
      </c>
      <c r="AZ119" s="2"/>
      <c r="BA119" s="3"/>
      <c r="BB119" s="1"/>
      <c r="BC119" s="1"/>
      <c r="BD119" s="1"/>
      <c r="BE119" s="5">
        <v>4.3066666666666675</v>
      </c>
      <c r="BG119" s="2"/>
      <c r="BH119" s="3"/>
      <c r="BI119" s="1"/>
      <c r="BJ119" s="1"/>
      <c r="BK119" s="1"/>
      <c r="BL119" s="5">
        <v>4.3066666666666675</v>
      </c>
      <c r="BM119" s="70"/>
      <c r="BN119" s="8">
        <v>1895</v>
      </c>
      <c r="BP119" s="3"/>
      <c r="BR119" s="1"/>
      <c r="BS119" s="1"/>
      <c r="BT119" s="5">
        <v>4.3066666666666675</v>
      </c>
      <c r="BU119" s="8">
        <v>1895</v>
      </c>
      <c r="BW119" s="3"/>
      <c r="BY119" s="1"/>
      <c r="BZ119" s="1"/>
      <c r="CA119" s="5">
        <v>4.3066666666666675</v>
      </c>
      <c r="CB119" s="8">
        <v>1895</v>
      </c>
      <c r="CD119" s="3"/>
      <c r="CF119" s="1"/>
      <c r="CG119" s="1"/>
      <c r="CH119" s="5">
        <v>4.3066666666666675</v>
      </c>
      <c r="CK119" s="8">
        <v>1895</v>
      </c>
      <c r="CL119" s="5">
        <v>4.3066666666666675</v>
      </c>
      <c r="CM119" s="3"/>
      <c r="CN119" s="1"/>
      <c r="CO119" s="34"/>
      <c r="CP119" s="15"/>
    </row>
    <row r="120" spans="2:94" x14ac:dyDescent="0.35">
      <c r="B120" s="3"/>
      <c r="D120" s="1"/>
      <c r="E120" s="1"/>
      <c r="F120" s="5">
        <v>3.4824999999999999</v>
      </c>
      <c r="G120" s="7"/>
      <c r="I120" s="3"/>
      <c r="K120" s="1"/>
      <c r="L120" s="1"/>
      <c r="M120" s="5">
        <v>3.4824999999999999</v>
      </c>
      <c r="N120" s="7"/>
      <c r="P120" s="3"/>
      <c r="R120" s="1"/>
      <c r="S120" s="1"/>
      <c r="T120" s="5">
        <v>3.4824999999999999</v>
      </c>
      <c r="U120" s="70"/>
      <c r="V120" s="7"/>
      <c r="W120" s="2"/>
      <c r="X120" s="3"/>
      <c r="Y120" s="1"/>
      <c r="Z120" s="1"/>
      <c r="AA120" s="1"/>
      <c r="AB120" s="5">
        <v>3.4824999999999999</v>
      </c>
      <c r="AD120" s="2"/>
      <c r="AE120" s="3"/>
      <c r="AF120" s="1"/>
      <c r="AG120" s="1"/>
      <c r="AH120" s="1"/>
      <c r="AI120" s="5">
        <v>3.4824999999999999</v>
      </c>
      <c r="AK120" s="2"/>
      <c r="AL120" s="3"/>
      <c r="AM120" s="1"/>
      <c r="AN120" s="1"/>
      <c r="AO120" s="1"/>
      <c r="AP120" s="5">
        <v>3.4824999999999999</v>
      </c>
      <c r="AS120" s="2"/>
      <c r="AT120" s="3"/>
      <c r="AU120" s="1"/>
      <c r="AV120" s="1"/>
      <c r="AW120" s="1"/>
      <c r="AX120" s="5">
        <v>3.4824999999999999</v>
      </c>
      <c r="AZ120" s="2"/>
      <c r="BA120" s="3"/>
      <c r="BB120" s="1"/>
      <c r="BC120" s="1"/>
      <c r="BD120" s="1"/>
      <c r="BE120" s="5">
        <v>3.4824999999999999</v>
      </c>
      <c r="BG120" s="2"/>
      <c r="BH120" s="3"/>
      <c r="BI120" s="1"/>
      <c r="BJ120" s="1"/>
      <c r="BK120" s="1"/>
      <c r="BL120" s="5">
        <v>3.4824999999999999</v>
      </c>
      <c r="BM120" s="70"/>
      <c r="BN120" s="8">
        <v>1894</v>
      </c>
      <c r="BP120" s="3"/>
      <c r="BR120" s="1"/>
      <c r="BS120" s="1"/>
      <c r="BT120" s="5">
        <v>3.4824999999999999</v>
      </c>
      <c r="BU120" s="8">
        <v>1894</v>
      </c>
      <c r="BW120" s="3"/>
      <c r="BY120" s="1"/>
      <c r="BZ120" s="1"/>
      <c r="CA120" s="5">
        <v>3.4824999999999999</v>
      </c>
      <c r="CB120" s="8">
        <v>1894</v>
      </c>
      <c r="CD120" s="3"/>
      <c r="CF120" s="1"/>
      <c r="CG120" s="1"/>
      <c r="CH120" s="5">
        <v>3.4824999999999999</v>
      </c>
      <c r="CK120" s="8">
        <v>1894</v>
      </c>
      <c r="CL120" s="5">
        <v>3.4824999999999999</v>
      </c>
      <c r="CM120" s="3"/>
      <c r="CN120" s="1"/>
      <c r="CO120" s="34"/>
      <c r="CP120" s="15"/>
    </row>
    <row r="121" spans="2:94" x14ac:dyDescent="0.35">
      <c r="B121" s="3"/>
      <c r="D121" s="1"/>
      <c r="E121" s="1"/>
      <c r="F121" s="5">
        <v>4.0250001666666666</v>
      </c>
      <c r="G121" s="7"/>
      <c r="I121" s="3"/>
      <c r="K121" s="1"/>
      <c r="L121" s="1"/>
      <c r="M121" s="5">
        <v>4.0250001666666666</v>
      </c>
      <c r="N121" s="7"/>
      <c r="P121" s="3"/>
      <c r="R121" s="1"/>
      <c r="S121" s="1"/>
      <c r="T121" s="5">
        <v>4.0250001666666666</v>
      </c>
      <c r="U121" s="70"/>
      <c r="V121" s="7"/>
      <c r="W121" s="2"/>
      <c r="X121" s="3"/>
      <c r="Y121" s="1"/>
      <c r="Z121" s="1"/>
      <c r="AA121" s="1"/>
      <c r="AB121" s="5">
        <v>4.0250001666666666</v>
      </c>
      <c r="AD121" s="2"/>
      <c r="AE121" s="3"/>
      <c r="AF121" s="1"/>
      <c r="AG121" s="1"/>
      <c r="AH121" s="1"/>
      <c r="AI121" s="5">
        <v>4.0250001666666666</v>
      </c>
      <c r="AK121" s="2"/>
      <c r="AL121" s="3"/>
      <c r="AM121" s="1"/>
      <c r="AN121" s="1"/>
      <c r="AO121" s="1"/>
      <c r="AP121" s="5">
        <v>4.0250001666666666</v>
      </c>
      <c r="AS121" s="2"/>
      <c r="AT121" s="3"/>
      <c r="AU121" s="1"/>
      <c r="AV121" s="1"/>
      <c r="AW121" s="1"/>
      <c r="AX121" s="5">
        <v>4.0250001666666666</v>
      </c>
      <c r="AZ121" s="2"/>
      <c r="BA121" s="3"/>
      <c r="BB121" s="1"/>
      <c r="BC121" s="1"/>
      <c r="BD121" s="1"/>
      <c r="BE121" s="5">
        <v>4.0250001666666666</v>
      </c>
      <c r="BG121" s="2"/>
      <c r="BH121" s="3"/>
      <c r="BI121" s="1"/>
      <c r="BJ121" s="1"/>
      <c r="BK121" s="1"/>
      <c r="BL121" s="5">
        <v>4.0250001666666666</v>
      </c>
      <c r="BM121" s="70"/>
      <c r="BN121" s="8">
        <v>1893</v>
      </c>
      <c r="BP121" s="3"/>
      <c r="BR121" s="1"/>
      <c r="BS121" s="1"/>
      <c r="BT121" s="5">
        <v>4.0250001666666666</v>
      </c>
      <c r="BU121" s="8">
        <v>1893</v>
      </c>
      <c r="BW121" s="3"/>
      <c r="BY121" s="1"/>
      <c r="BZ121" s="1"/>
      <c r="CA121" s="5">
        <v>4.0250001666666666</v>
      </c>
      <c r="CB121" s="8">
        <v>1893</v>
      </c>
      <c r="CD121" s="3"/>
      <c r="CF121" s="1"/>
      <c r="CG121" s="1"/>
      <c r="CH121" s="5">
        <v>4.0250001666666666</v>
      </c>
      <c r="CK121" s="8">
        <v>1893</v>
      </c>
      <c r="CL121" s="5">
        <v>4.0250001666666666</v>
      </c>
      <c r="CM121" s="3"/>
      <c r="CN121" s="1"/>
      <c r="CO121" s="34"/>
      <c r="CP121" s="15"/>
    </row>
    <row r="122" spans="2:94" x14ac:dyDescent="0.35">
      <c r="B122" s="3"/>
      <c r="D122" s="1"/>
      <c r="E122" s="1"/>
      <c r="F122" s="5">
        <v>3.3450001666666669</v>
      </c>
      <c r="G122" s="7"/>
      <c r="I122" s="3"/>
      <c r="K122" s="1"/>
      <c r="L122" s="1"/>
      <c r="M122" s="5">
        <v>3.3450001666666669</v>
      </c>
      <c r="N122" s="7"/>
      <c r="P122" s="3"/>
      <c r="R122" s="1"/>
      <c r="S122" s="1"/>
      <c r="T122" s="5">
        <v>3.3450001666666669</v>
      </c>
      <c r="U122" s="70"/>
      <c r="V122" s="7"/>
      <c r="W122" s="2"/>
      <c r="X122" s="3"/>
      <c r="Y122" s="1"/>
      <c r="Z122" s="1"/>
      <c r="AA122" s="1"/>
      <c r="AB122" s="5">
        <v>3.3450001666666669</v>
      </c>
      <c r="AD122" s="2"/>
      <c r="AE122" s="3"/>
      <c r="AF122" s="1"/>
      <c r="AG122" s="1"/>
      <c r="AH122" s="1"/>
      <c r="AI122" s="5">
        <v>3.3450001666666669</v>
      </c>
      <c r="AK122" s="2"/>
      <c r="AL122" s="3"/>
      <c r="AM122" s="1"/>
      <c r="AN122" s="1"/>
      <c r="AO122" s="1"/>
      <c r="AP122" s="5">
        <v>3.3450001666666669</v>
      </c>
      <c r="AS122" s="2"/>
      <c r="AT122" s="3"/>
      <c r="AU122" s="1"/>
      <c r="AV122" s="1"/>
      <c r="AW122" s="1"/>
      <c r="AX122" s="5">
        <v>3.3450001666666669</v>
      </c>
      <c r="AZ122" s="2"/>
      <c r="BA122" s="3"/>
      <c r="BB122" s="1"/>
      <c r="BC122" s="1"/>
      <c r="BD122" s="1"/>
      <c r="BE122" s="5">
        <v>3.3450001666666669</v>
      </c>
      <c r="BG122" s="2"/>
      <c r="BH122" s="3"/>
      <c r="BI122" s="1"/>
      <c r="BJ122" s="1"/>
      <c r="BK122" s="1"/>
      <c r="BL122" s="5">
        <v>3.3450001666666669</v>
      </c>
      <c r="BM122" s="70"/>
      <c r="BN122" s="8">
        <v>1892</v>
      </c>
      <c r="BP122" s="3"/>
      <c r="BR122" s="1"/>
      <c r="BS122" s="1"/>
      <c r="BT122" s="5">
        <v>3.3450001666666669</v>
      </c>
      <c r="BU122" s="8">
        <v>1892</v>
      </c>
      <c r="BW122" s="3"/>
      <c r="BY122" s="1"/>
      <c r="BZ122" s="1"/>
      <c r="CA122" s="5">
        <v>3.3450001666666669</v>
      </c>
      <c r="CB122" s="8">
        <v>1892</v>
      </c>
      <c r="CD122" s="3"/>
      <c r="CF122" s="1"/>
      <c r="CG122" s="1"/>
      <c r="CH122" s="5">
        <v>3.3450001666666669</v>
      </c>
      <c r="CK122" s="8">
        <v>1892</v>
      </c>
      <c r="CL122" s="5">
        <v>3.3450001666666669</v>
      </c>
      <c r="CM122" s="3"/>
      <c r="CN122" s="1"/>
      <c r="CO122" s="34"/>
      <c r="CP122" s="15"/>
    </row>
    <row r="123" spans="2:94" x14ac:dyDescent="0.35">
      <c r="B123" s="3"/>
      <c r="D123" s="1"/>
      <c r="E123" s="1"/>
      <c r="F123" s="5">
        <v>3.2150000166666666</v>
      </c>
      <c r="G123" s="7"/>
      <c r="I123" s="3"/>
      <c r="K123" s="1"/>
      <c r="L123" s="1"/>
      <c r="M123" s="5">
        <v>3.2150000166666666</v>
      </c>
      <c r="N123" s="7"/>
      <c r="P123" s="3"/>
      <c r="R123" s="1"/>
      <c r="S123" s="1"/>
      <c r="T123" s="5">
        <v>3.2150000166666666</v>
      </c>
      <c r="U123" s="70"/>
      <c r="V123" s="7"/>
      <c r="W123" s="2"/>
      <c r="X123" s="3"/>
      <c r="Y123" s="1"/>
      <c r="Z123" s="1"/>
      <c r="AA123" s="1"/>
      <c r="AB123" s="5">
        <v>3.2150000166666666</v>
      </c>
      <c r="AD123" s="2"/>
      <c r="AE123" s="3"/>
      <c r="AF123" s="1"/>
      <c r="AG123" s="1"/>
      <c r="AH123" s="1"/>
      <c r="AI123" s="5">
        <v>3.2150000166666666</v>
      </c>
      <c r="AK123" s="2"/>
      <c r="AL123" s="3"/>
      <c r="AM123" s="1"/>
      <c r="AN123" s="1"/>
      <c r="AO123" s="1"/>
      <c r="AP123" s="5">
        <v>3.2150000166666666</v>
      </c>
      <c r="AS123" s="2"/>
      <c r="AT123" s="3"/>
      <c r="AU123" s="1"/>
      <c r="AV123" s="1"/>
      <c r="AW123" s="1"/>
      <c r="AX123" s="5">
        <v>3.2150000166666666</v>
      </c>
      <c r="AZ123" s="2"/>
      <c r="BA123" s="3"/>
      <c r="BB123" s="1"/>
      <c r="BC123" s="1"/>
      <c r="BD123" s="1"/>
      <c r="BE123" s="5">
        <v>3.2150000166666666</v>
      </c>
      <c r="BG123" s="2"/>
      <c r="BH123" s="3"/>
      <c r="BI123" s="1"/>
      <c r="BJ123" s="1"/>
      <c r="BK123" s="1"/>
      <c r="BL123" s="5">
        <v>3.2150000166666666</v>
      </c>
      <c r="BM123" s="70"/>
      <c r="BN123" s="8">
        <v>1891</v>
      </c>
      <c r="BP123" s="3"/>
      <c r="BR123" s="1"/>
      <c r="BS123" s="1"/>
      <c r="BT123" s="5">
        <v>3.2150000166666666</v>
      </c>
      <c r="BU123" s="8">
        <v>1891</v>
      </c>
      <c r="BW123" s="3"/>
      <c r="BY123" s="1"/>
      <c r="BZ123" s="1"/>
      <c r="CA123" s="5">
        <v>3.2150000166666666</v>
      </c>
      <c r="CB123" s="8">
        <v>1891</v>
      </c>
      <c r="CD123" s="3"/>
      <c r="CF123" s="1"/>
      <c r="CG123" s="1"/>
      <c r="CH123" s="5">
        <v>3.2150000166666666</v>
      </c>
      <c r="CK123" s="8">
        <v>1891</v>
      </c>
      <c r="CL123" s="5">
        <v>3.2150000166666666</v>
      </c>
      <c r="CM123" s="3"/>
      <c r="CN123" s="1"/>
      <c r="CO123" s="34"/>
      <c r="CP123" s="15"/>
    </row>
    <row r="124" spans="2:94" x14ac:dyDescent="0.35">
      <c r="B124" s="3"/>
      <c r="D124" s="1"/>
      <c r="E124" s="1"/>
      <c r="F124" s="5">
        <v>3.168333333333333</v>
      </c>
      <c r="G124" s="7"/>
      <c r="I124" s="3"/>
      <c r="K124" s="1"/>
      <c r="L124" s="1"/>
      <c r="M124" s="5">
        <v>3.168333333333333</v>
      </c>
      <c r="N124" s="7"/>
      <c r="P124" s="3"/>
      <c r="R124" s="1"/>
      <c r="S124" s="1"/>
      <c r="T124" s="5">
        <v>3.168333333333333</v>
      </c>
      <c r="U124" s="70"/>
      <c r="V124" s="7"/>
      <c r="W124" s="2"/>
      <c r="X124" s="3"/>
      <c r="Y124" s="1"/>
      <c r="Z124" s="1"/>
      <c r="AA124" s="1"/>
      <c r="AB124" s="5">
        <v>3.168333333333333</v>
      </c>
      <c r="AD124" s="2"/>
      <c r="AE124" s="3"/>
      <c r="AF124" s="1"/>
      <c r="AG124" s="1"/>
      <c r="AH124" s="1"/>
      <c r="AI124" s="5">
        <v>3.168333333333333</v>
      </c>
      <c r="AK124" s="2"/>
      <c r="AL124" s="3"/>
      <c r="AM124" s="1"/>
      <c r="AN124" s="1"/>
      <c r="AO124" s="1"/>
      <c r="AP124" s="5">
        <v>3.168333333333333</v>
      </c>
      <c r="AS124" s="2"/>
      <c r="AT124" s="3"/>
      <c r="AU124" s="1"/>
      <c r="AV124" s="1"/>
      <c r="AW124" s="1"/>
      <c r="AX124" s="5">
        <v>3.168333333333333</v>
      </c>
      <c r="AZ124" s="2"/>
      <c r="BA124" s="3"/>
      <c r="BB124" s="1"/>
      <c r="BC124" s="1"/>
      <c r="BD124" s="1"/>
      <c r="BE124" s="5">
        <v>3.168333333333333</v>
      </c>
      <c r="BG124" s="2"/>
      <c r="BH124" s="3"/>
      <c r="BI124" s="1"/>
      <c r="BJ124" s="1"/>
      <c r="BK124" s="1"/>
      <c r="BL124" s="5">
        <v>3.168333333333333</v>
      </c>
      <c r="BM124" s="70"/>
      <c r="BN124" s="8">
        <v>1890</v>
      </c>
      <c r="BP124" s="3"/>
      <c r="BR124" s="1"/>
      <c r="BS124" s="1"/>
      <c r="BT124" s="5">
        <v>3.168333333333333</v>
      </c>
      <c r="BU124" s="8">
        <v>1890</v>
      </c>
      <c r="BW124" s="3"/>
      <c r="BY124" s="1"/>
      <c r="BZ124" s="1"/>
      <c r="CA124" s="5">
        <v>3.168333333333333</v>
      </c>
      <c r="CB124" s="8">
        <v>1890</v>
      </c>
      <c r="CD124" s="3"/>
      <c r="CF124" s="1"/>
      <c r="CG124" s="1"/>
      <c r="CH124" s="5">
        <v>3.168333333333333</v>
      </c>
      <c r="CK124" s="8">
        <v>1890</v>
      </c>
      <c r="CL124" s="5">
        <v>3.168333333333333</v>
      </c>
      <c r="CM124" s="3"/>
      <c r="CN124" s="1"/>
      <c r="CO124" s="34"/>
      <c r="CP124" s="15"/>
    </row>
    <row r="125" spans="2:94" x14ac:dyDescent="0.35">
      <c r="B125" s="3"/>
      <c r="D125" s="1"/>
      <c r="E125" s="1"/>
      <c r="F125" s="5">
        <v>3.5116666666666667</v>
      </c>
      <c r="G125" s="7"/>
      <c r="I125" s="3"/>
      <c r="K125" s="1"/>
      <c r="L125" s="1"/>
      <c r="M125" s="5">
        <v>3.5116666666666667</v>
      </c>
      <c r="N125" s="7"/>
      <c r="P125" s="3"/>
      <c r="R125" s="1"/>
      <c r="S125" s="1"/>
      <c r="T125" s="5">
        <v>3.5116666666666667</v>
      </c>
      <c r="U125" s="70"/>
      <c r="V125" s="7"/>
      <c r="W125" s="2"/>
      <c r="X125" s="3"/>
      <c r="Y125" s="1"/>
      <c r="Z125" s="1"/>
      <c r="AA125" s="1"/>
      <c r="AB125" s="5">
        <v>3.5116666666666667</v>
      </c>
      <c r="AD125" s="2"/>
      <c r="AE125" s="3"/>
      <c r="AF125" s="1"/>
      <c r="AG125" s="1"/>
      <c r="AH125" s="1"/>
      <c r="AI125" s="5">
        <v>3.5116666666666667</v>
      </c>
      <c r="AK125" s="2"/>
      <c r="AL125" s="3"/>
      <c r="AM125" s="1"/>
      <c r="AN125" s="1"/>
      <c r="AO125" s="1"/>
      <c r="AP125" s="5">
        <v>3.5116666666666667</v>
      </c>
      <c r="AS125" s="2"/>
      <c r="AT125" s="3"/>
      <c r="AU125" s="1"/>
      <c r="AV125" s="1"/>
      <c r="AW125" s="1"/>
      <c r="AX125" s="5">
        <v>3.5116666666666667</v>
      </c>
      <c r="AZ125" s="2"/>
      <c r="BA125" s="3"/>
      <c r="BB125" s="1"/>
      <c r="BC125" s="1"/>
      <c r="BD125" s="1"/>
      <c r="BE125" s="5">
        <v>3.5116666666666667</v>
      </c>
      <c r="BG125" s="2"/>
      <c r="BH125" s="3"/>
      <c r="BI125" s="1"/>
      <c r="BJ125" s="1"/>
      <c r="BK125" s="1"/>
      <c r="BL125" s="5">
        <v>3.5116666666666667</v>
      </c>
      <c r="BM125" s="70"/>
      <c r="BN125" s="8">
        <v>1889</v>
      </c>
      <c r="BP125" s="3"/>
      <c r="BR125" s="1"/>
      <c r="BS125" s="1"/>
      <c r="BT125" s="5">
        <v>3.5116666666666667</v>
      </c>
      <c r="BU125" s="8">
        <v>1889</v>
      </c>
      <c r="BW125" s="3"/>
      <c r="BY125" s="1"/>
      <c r="BZ125" s="1"/>
      <c r="CA125" s="5">
        <v>3.5116666666666667</v>
      </c>
      <c r="CB125" s="8">
        <v>1889</v>
      </c>
      <c r="CD125" s="3"/>
      <c r="CF125" s="1"/>
      <c r="CG125" s="1"/>
      <c r="CH125" s="5">
        <v>3.5116666666666667</v>
      </c>
      <c r="CK125" s="8">
        <v>1889</v>
      </c>
      <c r="CL125" s="5">
        <v>3.5116666666666667</v>
      </c>
      <c r="CM125" s="3"/>
      <c r="CN125" s="1"/>
      <c r="CO125" s="34"/>
      <c r="CP125" s="15"/>
    </row>
    <row r="126" spans="2:94" x14ac:dyDescent="0.35">
      <c r="B126" s="3"/>
      <c r="D126" s="1"/>
      <c r="E126" s="1"/>
      <c r="F126" s="5">
        <v>3.3908333499999999</v>
      </c>
      <c r="G126" s="7"/>
      <c r="I126" s="3"/>
      <c r="K126" s="1"/>
      <c r="L126" s="1"/>
      <c r="M126" s="5">
        <v>3.3908333499999999</v>
      </c>
      <c r="N126" s="7"/>
      <c r="P126" s="3"/>
      <c r="R126" s="1"/>
      <c r="S126" s="1"/>
      <c r="T126" s="5">
        <v>3.3908333499999999</v>
      </c>
      <c r="U126" s="70"/>
      <c r="V126" s="7"/>
      <c r="W126" s="2"/>
      <c r="X126" s="3"/>
      <c r="Y126" s="1"/>
      <c r="Z126" s="1"/>
      <c r="AA126" s="1"/>
      <c r="AB126" s="5">
        <v>3.3908333499999999</v>
      </c>
      <c r="AD126" s="2"/>
      <c r="AE126" s="3"/>
      <c r="AF126" s="1"/>
      <c r="AG126" s="1"/>
      <c r="AH126" s="1"/>
      <c r="AI126" s="5">
        <v>3.3908333499999999</v>
      </c>
      <c r="AK126" s="2"/>
      <c r="AL126" s="3"/>
      <c r="AM126" s="1"/>
      <c r="AN126" s="1"/>
      <c r="AO126" s="1"/>
      <c r="AP126" s="5">
        <v>3.3908333499999999</v>
      </c>
      <c r="AS126" s="2"/>
      <c r="AT126" s="3"/>
      <c r="AU126" s="1"/>
      <c r="AV126" s="1"/>
      <c r="AW126" s="1"/>
      <c r="AX126" s="5">
        <v>3.3908333499999999</v>
      </c>
      <c r="AZ126" s="2"/>
      <c r="BA126" s="3"/>
      <c r="BB126" s="1"/>
      <c r="BC126" s="1"/>
      <c r="BD126" s="1"/>
      <c r="BE126" s="5">
        <v>3.3908333499999999</v>
      </c>
      <c r="BG126" s="2"/>
      <c r="BH126" s="3"/>
      <c r="BI126" s="1"/>
      <c r="BJ126" s="1"/>
      <c r="BK126" s="1"/>
      <c r="BL126" s="5">
        <v>3.3908333499999999</v>
      </c>
      <c r="BM126" s="70"/>
      <c r="BN126" s="8">
        <v>1888</v>
      </c>
      <c r="BP126" s="3"/>
      <c r="BR126" s="1"/>
      <c r="BS126" s="1"/>
      <c r="BT126" s="5">
        <v>3.3908333499999999</v>
      </c>
      <c r="BU126" s="8">
        <v>1888</v>
      </c>
      <c r="BW126" s="3"/>
      <c r="BY126" s="1"/>
      <c r="BZ126" s="1"/>
      <c r="CA126" s="5">
        <v>3.3908333499999999</v>
      </c>
      <c r="CB126" s="8">
        <v>1888</v>
      </c>
      <c r="CD126" s="3"/>
      <c r="CF126" s="1"/>
      <c r="CG126" s="1"/>
      <c r="CH126" s="5">
        <v>3.3908333499999999</v>
      </c>
      <c r="CK126" s="8">
        <v>1888</v>
      </c>
      <c r="CL126" s="5">
        <v>3.3908333499999999</v>
      </c>
      <c r="CM126" s="3"/>
      <c r="CN126" s="1"/>
      <c r="CO126" s="34"/>
      <c r="CP126" s="15"/>
    </row>
    <row r="127" spans="2:94" x14ac:dyDescent="0.35">
      <c r="B127" s="3"/>
      <c r="D127" s="1"/>
      <c r="E127" s="1"/>
      <c r="F127" s="5">
        <v>3.2308333166666667</v>
      </c>
      <c r="G127" s="7"/>
      <c r="I127" s="3"/>
      <c r="K127" s="1"/>
      <c r="L127" s="1"/>
      <c r="M127" s="5">
        <v>3.2308333166666667</v>
      </c>
      <c r="N127" s="7"/>
      <c r="P127" s="3"/>
      <c r="R127" s="1"/>
      <c r="S127" s="1"/>
      <c r="T127" s="5">
        <v>3.2308333166666667</v>
      </c>
      <c r="U127" s="70"/>
      <c r="V127" s="7"/>
      <c r="W127" s="2"/>
      <c r="X127" s="3"/>
      <c r="Y127" s="1"/>
      <c r="Z127" s="1"/>
      <c r="AA127" s="1"/>
      <c r="AB127" s="5">
        <v>3.2308333166666667</v>
      </c>
      <c r="AD127" s="2"/>
      <c r="AE127" s="3"/>
      <c r="AF127" s="1"/>
      <c r="AG127" s="1"/>
      <c r="AH127" s="1"/>
      <c r="AI127" s="5">
        <v>3.2308333166666667</v>
      </c>
      <c r="AK127" s="2"/>
      <c r="AL127" s="3"/>
      <c r="AM127" s="1"/>
      <c r="AN127" s="1"/>
      <c r="AO127" s="1"/>
      <c r="AP127" s="5">
        <v>3.2308333166666667</v>
      </c>
      <c r="AS127" s="2"/>
      <c r="AT127" s="3"/>
      <c r="AU127" s="1"/>
      <c r="AV127" s="1"/>
      <c r="AW127" s="1"/>
      <c r="AX127" s="5">
        <v>3.2308333166666667</v>
      </c>
      <c r="AZ127" s="2"/>
      <c r="BA127" s="3"/>
      <c r="BB127" s="1"/>
      <c r="BC127" s="1"/>
      <c r="BD127" s="1"/>
      <c r="BE127" s="5">
        <v>3.2308333166666667</v>
      </c>
      <c r="BG127" s="2"/>
      <c r="BH127" s="3"/>
      <c r="BI127" s="1"/>
      <c r="BJ127" s="1"/>
      <c r="BK127" s="1"/>
      <c r="BL127" s="5">
        <v>3.2308333166666667</v>
      </c>
      <c r="BM127" s="70"/>
      <c r="BN127" s="8">
        <v>1887</v>
      </c>
      <c r="BP127" s="3"/>
      <c r="BR127" s="1"/>
      <c r="BS127" s="1"/>
      <c r="BT127" s="5">
        <v>3.2308333166666667</v>
      </c>
      <c r="BU127" s="8">
        <v>1887</v>
      </c>
      <c r="BW127" s="3"/>
      <c r="BY127" s="1"/>
      <c r="BZ127" s="1"/>
      <c r="CA127" s="5">
        <v>3.2308333166666667</v>
      </c>
      <c r="CB127" s="8">
        <v>1887</v>
      </c>
      <c r="CD127" s="3"/>
      <c r="CF127" s="1"/>
      <c r="CG127" s="1"/>
      <c r="CH127" s="5">
        <v>3.2308333166666667</v>
      </c>
      <c r="CK127" s="8">
        <v>1887</v>
      </c>
      <c r="CL127" s="5">
        <v>3.2308333166666667</v>
      </c>
      <c r="CM127" s="3"/>
      <c r="CN127" s="1"/>
      <c r="CO127" s="34"/>
      <c r="CP127" s="15"/>
    </row>
    <row r="128" spans="2:94" x14ac:dyDescent="0.35">
      <c r="B128" s="3"/>
      <c r="D128" s="1"/>
      <c r="E128" s="1"/>
      <c r="F128" s="5">
        <v>3.1524999999999999</v>
      </c>
      <c r="G128" s="7"/>
      <c r="I128" s="3"/>
      <c r="K128" s="1"/>
      <c r="L128" s="1"/>
      <c r="M128" s="5">
        <v>3.1524999999999999</v>
      </c>
      <c r="N128" s="7"/>
      <c r="P128" s="3"/>
      <c r="R128" s="1"/>
      <c r="S128" s="1"/>
      <c r="T128" s="5">
        <v>3.1524999999999999</v>
      </c>
      <c r="U128" s="70"/>
      <c r="V128" s="7"/>
      <c r="W128" s="2"/>
      <c r="X128" s="3"/>
      <c r="Y128" s="1"/>
      <c r="Z128" s="1"/>
      <c r="AA128" s="1"/>
      <c r="AB128" s="5">
        <v>3.1524999999999999</v>
      </c>
      <c r="AD128" s="2"/>
      <c r="AE128" s="3"/>
      <c r="AF128" s="1"/>
      <c r="AG128" s="1"/>
      <c r="AH128" s="1"/>
      <c r="AI128" s="5">
        <v>3.1524999999999999</v>
      </c>
      <c r="AK128" s="2"/>
      <c r="AL128" s="3"/>
      <c r="AM128" s="1"/>
      <c r="AN128" s="1"/>
      <c r="AO128" s="1"/>
      <c r="AP128" s="5">
        <v>3.1524999999999999</v>
      </c>
      <c r="AS128" s="2"/>
      <c r="AT128" s="3"/>
      <c r="AU128" s="1"/>
      <c r="AV128" s="1"/>
      <c r="AW128" s="1"/>
      <c r="AX128" s="5">
        <v>3.1524999999999999</v>
      </c>
      <c r="AZ128" s="2"/>
      <c r="BA128" s="3"/>
      <c r="BB128" s="1"/>
      <c r="BC128" s="1"/>
      <c r="BD128" s="1"/>
      <c r="BE128" s="5">
        <v>3.1524999999999999</v>
      </c>
      <c r="BG128" s="2"/>
      <c r="BH128" s="3"/>
      <c r="BI128" s="1"/>
      <c r="BJ128" s="1"/>
      <c r="BK128" s="1"/>
      <c r="BL128" s="5">
        <v>3.1524999999999999</v>
      </c>
      <c r="BM128" s="70"/>
      <c r="BN128" s="8">
        <v>1886</v>
      </c>
      <c r="BP128" s="3"/>
      <c r="BR128" s="1"/>
      <c r="BS128" s="1"/>
      <c r="BT128" s="5">
        <v>3.1524999999999999</v>
      </c>
      <c r="BU128" s="8">
        <v>1886</v>
      </c>
      <c r="BW128" s="3"/>
      <c r="BY128" s="1"/>
      <c r="BZ128" s="1"/>
      <c r="CA128" s="5">
        <v>3.1524999999999999</v>
      </c>
      <c r="CB128" s="8">
        <v>1886</v>
      </c>
      <c r="CD128" s="3"/>
      <c r="CF128" s="1"/>
      <c r="CG128" s="1"/>
      <c r="CH128" s="5">
        <v>3.1524999999999999</v>
      </c>
      <c r="CK128" s="8">
        <v>1886</v>
      </c>
      <c r="CL128" s="5">
        <v>3.1524999999999999</v>
      </c>
      <c r="CM128" s="3"/>
      <c r="CN128" s="1"/>
      <c r="CO128" s="34"/>
      <c r="CP128" s="15"/>
    </row>
    <row r="129" spans="2:94" x14ac:dyDescent="0.35">
      <c r="B129" s="3"/>
      <c r="D129" s="1"/>
      <c r="E129" s="1"/>
      <c r="F129" s="5">
        <v>3.4983333166666664</v>
      </c>
      <c r="G129" s="7"/>
      <c r="I129" s="3"/>
      <c r="K129" s="1"/>
      <c r="L129" s="1"/>
      <c r="M129" s="5">
        <v>3.4983333166666664</v>
      </c>
      <c r="N129" s="7"/>
      <c r="P129" s="3"/>
      <c r="R129" s="1"/>
      <c r="S129" s="1"/>
      <c r="T129" s="5">
        <v>3.4983333166666664</v>
      </c>
      <c r="U129" s="70"/>
      <c r="V129" s="7"/>
      <c r="W129" s="2"/>
      <c r="X129" s="3"/>
      <c r="Y129" s="1"/>
      <c r="Z129" s="1"/>
      <c r="AA129" s="1"/>
      <c r="AB129" s="5">
        <v>3.4983333166666664</v>
      </c>
      <c r="AD129" s="2"/>
      <c r="AE129" s="3"/>
      <c r="AF129" s="1"/>
      <c r="AG129" s="1"/>
      <c r="AH129" s="1"/>
      <c r="AI129" s="5">
        <v>3.4983333166666664</v>
      </c>
      <c r="AK129" s="2"/>
      <c r="AL129" s="3"/>
      <c r="AM129" s="1"/>
      <c r="AN129" s="1"/>
      <c r="AO129" s="1"/>
      <c r="AP129" s="5">
        <v>3.4983333166666664</v>
      </c>
      <c r="AS129" s="2"/>
      <c r="AT129" s="3"/>
      <c r="AU129" s="1"/>
      <c r="AV129" s="1"/>
      <c r="AW129" s="1"/>
      <c r="AX129" s="5">
        <v>3.4983333166666664</v>
      </c>
      <c r="AZ129" s="2"/>
      <c r="BA129" s="3"/>
      <c r="BB129" s="1"/>
      <c r="BC129" s="1"/>
      <c r="BD129" s="1"/>
      <c r="BE129" s="5">
        <v>3.4983333166666664</v>
      </c>
      <c r="BG129" s="2"/>
      <c r="BH129" s="3"/>
      <c r="BI129" s="1"/>
      <c r="BJ129" s="1"/>
      <c r="BK129" s="1"/>
      <c r="BL129" s="5">
        <v>3.4983333166666664</v>
      </c>
      <c r="BM129" s="70"/>
      <c r="BN129" s="8">
        <v>1885</v>
      </c>
      <c r="BP129" s="3"/>
      <c r="BR129" s="1"/>
      <c r="BS129" s="1"/>
      <c r="BT129" s="5">
        <v>3.4983333166666664</v>
      </c>
      <c r="BU129" s="8">
        <v>1885</v>
      </c>
      <c r="BW129" s="3"/>
      <c r="BY129" s="1"/>
      <c r="BZ129" s="1"/>
      <c r="CA129" s="5">
        <v>3.4983333166666664</v>
      </c>
      <c r="CB129" s="8">
        <v>1885</v>
      </c>
      <c r="CD129" s="3"/>
      <c r="CF129" s="1"/>
      <c r="CG129" s="1"/>
      <c r="CH129" s="5">
        <v>3.4983333166666664</v>
      </c>
      <c r="CK129" s="8">
        <v>1885</v>
      </c>
      <c r="CL129" s="5">
        <v>3.4983333166666664</v>
      </c>
      <c r="CM129" s="3"/>
      <c r="CN129" s="1"/>
      <c r="CO129" s="34"/>
      <c r="CP129" s="15"/>
    </row>
    <row r="130" spans="2:94" x14ac:dyDescent="0.35">
      <c r="B130" s="3"/>
      <c r="D130" s="1"/>
      <c r="E130" s="1"/>
      <c r="F130" s="5">
        <v>3.9358333333333331</v>
      </c>
      <c r="G130" s="7"/>
      <c r="I130" s="3"/>
      <c r="K130" s="1"/>
      <c r="L130" s="1"/>
      <c r="M130" s="5">
        <v>3.9358333333333331</v>
      </c>
      <c r="N130" s="7"/>
      <c r="P130" s="3"/>
      <c r="R130" s="1"/>
      <c r="S130" s="1"/>
      <c r="T130" s="5">
        <v>3.9358333333333331</v>
      </c>
      <c r="U130" s="70"/>
      <c r="V130" s="7"/>
      <c r="W130" s="2"/>
      <c r="X130" s="3"/>
      <c r="Y130" s="1"/>
      <c r="Z130" s="1"/>
      <c r="AA130" s="1"/>
      <c r="AB130" s="5">
        <v>3.9358333333333331</v>
      </c>
      <c r="AD130" s="2"/>
      <c r="AE130" s="3"/>
      <c r="AF130" s="1"/>
      <c r="AG130" s="1"/>
      <c r="AH130" s="1"/>
      <c r="AI130" s="5">
        <v>3.9358333333333331</v>
      </c>
      <c r="AK130" s="2"/>
      <c r="AL130" s="3"/>
      <c r="AM130" s="1"/>
      <c r="AN130" s="1"/>
      <c r="AO130" s="1"/>
      <c r="AP130" s="5">
        <v>3.9358333333333331</v>
      </c>
      <c r="AS130" s="2"/>
      <c r="AT130" s="3"/>
      <c r="AU130" s="1"/>
      <c r="AV130" s="1"/>
      <c r="AW130" s="1"/>
      <c r="AX130" s="5">
        <v>3.9358333333333331</v>
      </c>
      <c r="AZ130" s="2"/>
      <c r="BA130" s="3"/>
      <c r="BB130" s="1"/>
      <c r="BC130" s="1"/>
      <c r="BD130" s="1"/>
      <c r="BE130" s="5">
        <v>3.9358333333333331</v>
      </c>
      <c r="BG130" s="2"/>
      <c r="BH130" s="3"/>
      <c r="BI130" s="1"/>
      <c r="BJ130" s="1"/>
      <c r="BK130" s="1"/>
      <c r="BL130" s="5">
        <v>3.9358333333333331</v>
      </c>
      <c r="BM130" s="70"/>
      <c r="BN130" s="8">
        <v>1884</v>
      </c>
      <c r="BP130" s="3"/>
      <c r="BR130" s="1"/>
      <c r="BS130" s="1"/>
      <c r="BT130" s="5">
        <v>3.9358333333333331</v>
      </c>
      <c r="BU130" s="8">
        <v>1884</v>
      </c>
      <c r="BW130" s="3"/>
      <c r="BY130" s="1"/>
      <c r="BZ130" s="1"/>
      <c r="CA130" s="5">
        <v>3.9358333333333331</v>
      </c>
      <c r="CB130" s="8">
        <v>1884</v>
      </c>
      <c r="CD130" s="3"/>
      <c r="CF130" s="1"/>
      <c r="CG130" s="1"/>
      <c r="CH130" s="5">
        <v>3.9358333333333331</v>
      </c>
      <c r="CK130" s="8">
        <v>1884</v>
      </c>
      <c r="CL130" s="5">
        <v>3.9358333333333331</v>
      </c>
      <c r="CM130" s="3"/>
      <c r="CN130" s="1"/>
      <c r="CO130" s="34"/>
      <c r="CP130" s="15"/>
    </row>
    <row r="131" spans="2:94" x14ac:dyDescent="0.35">
      <c r="B131" s="3"/>
      <c r="D131" s="1"/>
      <c r="E131" s="1"/>
      <c r="F131" s="5">
        <v>3.297500166666667</v>
      </c>
      <c r="G131" s="7"/>
      <c r="I131" s="3"/>
      <c r="K131" s="1"/>
      <c r="L131" s="1"/>
      <c r="M131" s="5">
        <v>3.297500166666667</v>
      </c>
      <c r="N131" s="7"/>
      <c r="P131" s="3"/>
      <c r="R131" s="1"/>
      <c r="S131" s="1"/>
      <c r="T131" s="5">
        <v>3.297500166666667</v>
      </c>
      <c r="U131" s="70"/>
      <c r="V131" s="7"/>
      <c r="W131" s="2"/>
      <c r="X131" s="3"/>
      <c r="Y131" s="1"/>
      <c r="Z131" s="1"/>
      <c r="AA131" s="1"/>
      <c r="AB131" s="5">
        <v>3.297500166666667</v>
      </c>
      <c r="AD131" s="2"/>
      <c r="AE131" s="3"/>
      <c r="AF131" s="1"/>
      <c r="AG131" s="1"/>
      <c r="AH131" s="1"/>
      <c r="AI131" s="5">
        <v>3.297500166666667</v>
      </c>
      <c r="AK131" s="2"/>
      <c r="AL131" s="3"/>
      <c r="AM131" s="1"/>
      <c r="AN131" s="1"/>
      <c r="AO131" s="1"/>
      <c r="AP131" s="5">
        <v>3.297500166666667</v>
      </c>
      <c r="AS131" s="2"/>
      <c r="AT131" s="3"/>
      <c r="AU131" s="1"/>
      <c r="AV131" s="1"/>
      <c r="AW131" s="1"/>
      <c r="AX131" s="5">
        <v>3.297500166666667</v>
      </c>
      <c r="AZ131" s="2"/>
      <c r="BA131" s="3"/>
      <c r="BB131" s="1"/>
      <c r="BC131" s="1"/>
      <c r="BD131" s="1"/>
      <c r="BE131" s="5">
        <v>3.297500166666667</v>
      </c>
      <c r="BG131" s="2"/>
      <c r="BH131" s="3"/>
      <c r="BI131" s="1"/>
      <c r="BJ131" s="1"/>
      <c r="BK131" s="1"/>
      <c r="BL131" s="5">
        <v>3.297500166666667</v>
      </c>
      <c r="BM131" s="70"/>
      <c r="BN131" s="8">
        <v>1883</v>
      </c>
      <c r="BP131" s="3"/>
      <c r="BR131" s="1"/>
      <c r="BS131" s="1"/>
      <c r="BT131" s="5">
        <v>3.297500166666667</v>
      </c>
      <c r="BU131" s="8">
        <v>1883</v>
      </c>
      <c r="BW131" s="3"/>
      <c r="BY131" s="1"/>
      <c r="BZ131" s="1"/>
      <c r="CA131" s="5">
        <v>3.297500166666667</v>
      </c>
      <c r="CB131" s="8">
        <v>1883</v>
      </c>
      <c r="CD131" s="3"/>
      <c r="CF131" s="1"/>
      <c r="CG131" s="1"/>
      <c r="CH131" s="5">
        <v>3.297500166666667</v>
      </c>
      <c r="CK131" s="8">
        <v>1883</v>
      </c>
      <c r="CL131" s="5">
        <v>3.297500166666667</v>
      </c>
      <c r="CM131" s="3"/>
      <c r="CN131" s="1"/>
      <c r="CO131" s="34"/>
      <c r="CP131" s="15"/>
    </row>
    <row r="132" spans="2:94" x14ac:dyDescent="0.35">
      <c r="B132" s="3"/>
      <c r="D132" s="1"/>
      <c r="E132" s="1"/>
      <c r="F132" s="5">
        <v>2.8041668499999997</v>
      </c>
      <c r="G132" s="7"/>
      <c r="I132" s="3"/>
      <c r="K132" s="1"/>
      <c r="L132" s="1"/>
      <c r="M132" s="5">
        <v>2.8041668499999997</v>
      </c>
      <c r="N132" s="7"/>
      <c r="P132" s="3"/>
      <c r="R132" s="1"/>
      <c r="S132" s="1"/>
      <c r="T132" s="5">
        <v>2.8041668499999997</v>
      </c>
      <c r="U132" s="70"/>
      <c r="V132" s="7"/>
      <c r="W132" s="2"/>
      <c r="X132" s="3"/>
      <c r="Y132" s="1"/>
      <c r="Z132" s="1"/>
      <c r="AA132" s="1"/>
      <c r="AB132" s="5">
        <v>2.8041668499999997</v>
      </c>
      <c r="AD132" s="2"/>
      <c r="AE132" s="3"/>
      <c r="AF132" s="1"/>
      <c r="AG132" s="1"/>
      <c r="AH132" s="1"/>
      <c r="AI132" s="5">
        <v>2.8041668499999997</v>
      </c>
      <c r="AK132" s="2"/>
      <c r="AL132" s="3"/>
      <c r="AM132" s="1"/>
      <c r="AN132" s="1"/>
      <c r="AO132" s="1"/>
      <c r="AP132" s="5">
        <v>2.8041668499999997</v>
      </c>
      <c r="AS132" s="2"/>
      <c r="AT132" s="3"/>
      <c r="AU132" s="1"/>
      <c r="AV132" s="1"/>
      <c r="AW132" s="1"/>
      <c r="AX132" s="5">
        <v>2.8041668499999997</v>
      </c>
      <c r="AZ132" s="2"/>
      <c r="BA132" s="3"/>
      <c r="BB132" s="1"/>
      <c r="BC132" s="1"/>
      <c r="BD132" s="1"/>
      <c r="BE132" s="5">
        <v>2.8041668499999997</v>
      </c>
      <c r="BG132" s="2"/>
      <c r="BH132" s="3"/>
      <c r="BI132" s="1"/>
      <c r="BJ132" s="1"/>
      <c r="BK132" s="1"/>
      <c r="BL132" s="5">
        <v>2.8041668499999997</v>
      </c>
      <c r="BM132" s="70"/>
      <c r="BN132" s="8">
        <v>1882</v>
      </c>
      <c r="BP132" s="3"/>
      <c r="BR132" s="1"/>
      <c r="BS132" s="1"/>
      <c r="BT132" s="5">
        <v>2.8041668499999997</v>
      </c>
      <c r="BU132" s="8">
        <v>1882</v>
      </c>
      <c r="BW132" s="3"/>
      <c r="BY132" s="1"/>
      <c r="BZ132" s="1"/>
      <c r="CA132" s="5">
        <v>2.8041668499999997</v>
      </c>
      <c r="CB132" s="8">
        <v>1882</v>
      </c>
      <c r="CD132" s="3"/>
      <c r="CF132" s="1"/>
      <c r="CG132" s="1"/>
      <c r="CH132" s="5">
        <v>2.8041668499999997</v>
      </c>
      <c r="CK132" s="8">
        <v>1882</v>
      </c>
      <c r="CL132" s="5">
        <v>2.8041668499999997</v>
      </c>
      <c r="CM132" s="3"/>
      <c r="CN132" s="1"/>
      <c r="CO132" s="34"/>
      <c r="CP132" s="15"/>
    </row>
    <row r="133" spans="2:94" x14ac:dyDescent="0.35">
      <c r="B133" s="3"/>
      <c r="D133" s="1"/>
      <c r="E133" s="1"/>
      <c r="F133" s="5">
        <v>2.4683333533333331</v>
      </c>
      <c r="G133" s="7"/>
      <c r="I133" s="3"/>
      <c r="K133" s="1"/>
      <c r="L133" s="1"/>
      <c r="M133" s="5">
        <v>2.4683333533333331</v>
      </c>
      <c r="N133" s="7"/>
      <c r="P133" s="3"/>
      <c r="R133" s="1"/>
      <c r="S133" s="1"/>
      <c r="T133" s="5">
        <v>2.4683333533333331</v>
      </c>
      <c r="U133" s="70"/>
      <c r="V133" s="7"/>
      <c r="W133" s="2"/>
      <c r="X133" s="3"/>
      <c r="Y133" s="1"/>
      <c r="Z133" s="1"/>
      <c r="AA133" s="1"/>
      <c r="AB133" s="5">
        <v>2.4683333533333331</v>
      </c>
      <c r="AD133" s="2"/>
      <c r="AE133" s="3"/>
      <c r="AF133" s="1"/>
      <c r="AG133" s="1"/>
      <c r="AH133" s="1"/>
      <c r="AI133" s="5">
        <v>2.4683333533333331</v>
      </c>
      <c r="AK133" s="2"/>
      <c r="AL133" s="3"/>
      <c r="AM133" s="1"/>
      <c r="AN133" s="1"/>
      <c r="AO133" s="1"/>
      <c r="AP133" s="5">
        <v>2.4683333533333331</v>
      </c>
      <c r="AS133" s="2"/>
      <c r="AT133" s="3"/>
      <c r="AU133" s="1"/>
      <c r="AV133" s="1"/>
      <c r="AW133" s="1"/>
      <c r="AX133" s="5">
        <v>2.4683333533333331</v>
      </c>
      <c r="AZ133" s="2"/>
      <c r="BA133" s="3"/>
      <c r="BB133" s="1"/>
      <c r="BC133" s="1"/>
      <c r="BD133" s="1"/>
      <c r="BE133" s="5">
        <v>2.4683333533333331</v>
      </c>
      <c r="BG133" s="2"/>
      <c r="BH133" s="3"/>
      <c r="BI133" s="1"/>
      <c r="BJ133" s="1"/>
      <c r="BK133" s="1"/>
      <c r="BL133" s="5">
        <v>2.4683333533333331</v>
      </c>
      <c r="BM133" s="70"/>
      <c r="BN133" s="8">
        <v>1881</v>
      </c>
      <c r="BP133" s="3"/>
      <c r="BR133" s="1"/>
      <c r="BS133" s="1"/>
      <c r="BT133" s="5">
        <v>2.4683333533333331</v>
      </c>
      <c r="BU133" s="8">
        <v>1881</v>
      </c>
      <c r="BW133" s="3"/>
      <c r="BY133" s="1"/>
      <c r="BZ133" s="1"/>
      <c r="CA133" s="5">
        <v>2.4683333533333331</v>
      </c>
      <c r="CB133" s="8">
        <v>1881</v>
      </c>
      <c r="CD133" s="3"/>
      <c r="CF133" s="1"/>
      <c r="CG133" s="1"/>
      <c r="CH133" s="5">
        <v>2.4683333533333331</v>
      </c>
      <c r="CK133" s="8">
        <v>1881</v>
      </c>
      <c r="CL133" s="5">
        <v>2.4683333533333331</v>
      </c>
      <c r="CM133" s="3"/>
      <c r="CN133" s="1"/>
      <c r="CO133" s="34"/>
      <c r="CP133" s="15"/>
    </row>
    <row r="134" spans="2:94" x14ac:dyDescent="0.35">
      <c r="B134" s="3"/>
      <c r="D134" s="1"/>
      <c r="E134" s="1"/>
      <c r="F134" s="5">
        <v>4.5616668333333337</v>
      </c>
      <c r="G134" s="7"/>
      <c r="I134" s="3"/>
      <c r="K134" s="1"/>
      <c r="L134" s="1"/>
      <c r="M134" s="5">
        <v>4.5616668333333337</v>
      </c>
      <c r="N134" s="7"/>
      <c r="P134" s="3"/>
      <c r="R134" s="1"/>
      <c r="S134" s="1"/>
      <c r="T134" s="5">
        <v>4.5616668333333337</v>
      </c>
      <c r="U134" s="70"/>
      <c r="V134" s="7"/>
      <c r="W134" s="2"/>
      <c r="X134" s="3"/>
      <c r="Y134" s="1"/>
      <c r="Z134" s="1"/>
      <c r="AA134" s="1"/>
      <c r="AB134" s="5">
        <v>4.5616668333333337</v>
      </c>
      <c r="AD134" s="2"/>
      <c r="AE134" s="3"/>
      <c r="AF134" s="1"/>
      <c r="AG134" s="1"/>
      <c r="AH134" s="1"/>
      <c r="AI134" s="5">
        <v>4.5616668333333337</v>
      </c>
      <c r="AK134" s="2"/>
      <c r="AL134" s="3"/>
      <c r="AM134" s="1"/>
      <c r="AN134" s="1"/>
      <c r="AO134" s="1"/>
      <c r="AP134" s="5">
        <v>4.5616668333333337</v>
      </c>
      <c r="AS134" s="2"/>
      <c r="AT134" s="3"/>
      <c r="AU134" s="1"/>
      <c r="AV134" s="1"/>
      <c r="AW134" s="1"/>
      <c r="AX134" s="5">
        <v>4.5616668333333337</v>
      </c>
      <c r="AZ134" s="2"/>
      <c r="BA134" s="3"/>
      <c r="BB134" s="1"/>
      <c r="BC134" s="1"/>
      <c r="BD134" s="1"/>
      <c r="BE134" s="5">
        <v>4.5616668333333337</v>
      </c>
      <c r="BG134" s="2"/>
      <c r="BH134" s="3"/>
      <c r="BI134" s="1"/>
      <c r="BJ134" s="1"/>
      <c r="BK134" s="1"/>
      <c r="BL134" s="5">
        <v>4.5616668333333337</v>
      </c>
      <c r="BM134" s="70"/>
      <c r="BN134" s="8">
        <v>1880</v>
      </c>
      <c r="BP134" s="3"/>
      <c r="BR134" s="1"/>
      <c r="BS134" s="1"/>
      <c r="BT134" s="5">
        <v>4.5616668333333337</v>
      </c>
      <c r="BU134" s="8">
        <v>1880</v>
      </c>
      <c r="BW134" s="3"/>
      <c r="BY134" s="1"/>
      <c r="BZ134" s="1"/>
      <c r="CA134" s="5">
        <v>4.5616668333333337</v>
      </c>
      <c r="CB134" s="8">
        <v>1880</v>
      </c>
      <c r="CD134" s="3"/>
      <c r="CF134" s="1"/>
      <c r="CG134" s="1"/>
      <c r="CH134" s="5">
        <v>4.5616668333333337</v>
      </c>
      <c r="CK134" s="8">
        <v>1880</v>
      </c>
      <c r="CL134" s="5">
        <v>4.5616668333333337</v>
      </c>
      <c r="CM134" s="3"/>
      <c r="CN134" s="1"/>
      <c r="CO134" s="34"/>
      <c r="CP134" s="15"/>
    </row>
    <row r="135" spans="2:94" x14ac:dyDescent="0.35">
      <c r="B135" s="3"/>
      <c r="D135" s="1"/>
      <c r="E135" s="1"/>
      <c r="F135" s="5">
        <v>3.2958333500000001</v>
      </c>
      <c r="G135" s="7"/>
      <c r="I135" s="3"/>
      <c r="K135" s="1"/>
      <c r="L135" s="1"/>
      <c r="M135" s="5">
        <v>3.2958333500000001</v>
      </c>
      <c r="N135" s="7"/>
      <c r="P135" s="3"/>
      <c r="R135" s="1"/>
      <c r="S135" s="1"/>
      <c r="T135" s="5">
        <v>3.2958333500000001</v>
      </c>
      <c r="U135" s="70"/>
      <c r="V135" s="7"/>
      <c r="W135" s="2"/>
      <c r="X135" s="3"/>
      <c r="Y135" s="1"/>
      <c r="Z135" s="1"/>
      <c r="AA135" s="1"/>
      <c r="AB135" s="5">
        <v>3.2958333500000001</v>
      </c>
      <c r="AD135" s="2"/>
      <c r="AE135" s="3"/>
      <c r="AF135" s="1"/>
      <c r="AG135" s="1"/>
      <c r="AH135" s="1"/>
      <c r="AI135" s="5">
        <v>3.2958333500000001</v>
      </c>
      <c r="AK135" s="2"/>
      <c r="AL135" s="3"/>
      <c r="AM135" s="1"/>
      <c r="AN135" s="1"/>
      <c r="AO135" s="1"/>
      <c r="AP135" s="5">
        <v>3.2958333500000001</v>
      </c>
      <c r="AS135" s="2"/>
      <c r="AT135" s="3"/>
      <c r="AU135" s="1"/>
      <c r="AV135" s="1"/>
      <c r="AW135" s="1"/>
      <c r="AX135" s="5">
        <v>3.2958333500000001</v>
      </c>
      <c r="AZ135" s="2"/>
      <c r="BA135" s="3"/>
      <c r="BB135" s="1"/>
      <c r="BC135" s="1"/>
      <c r="BD135" s="1"/>
      <c r="BE135" s="5">
        <v>3.2958333500000001</v>
      </c>
      <c r="BG135" s="2"/>
      <c r="BH135" s="3"/>
      <c r="BI135" s="1"/>
      <c r="BJ135" s="1"/>
      <c r="BK135" s="1"/>
      <c r="BL135" s="5">
        <v>3.2958333500000001</v>
      </c>
      <c r="BM135" s="70"/>
      <c r="BN135" s="8">
        <v>1879</v>
      </c>
      <c r="BP135" s="3"/>
      <c r="BR135" s="1"/>
      <c r="BS135" s="1"/>
      <c r="BT135" s="5">
        <v>3.2958333500000001</v>
      </c>
      <c r="BU135" s="8">
        <v>1879</v>
      </c>
      <c r="BW135" s="3"/>
      <c r="BY135" s="1"/>
      <c r="BZ135" s="1"/>
      <c r="CA135" s="5">
        <v>3.2958333500000001</v>
      </c>
      <c r="CB135" s="8">
        <v>1879</v>
      </c>
      <c r="CD135" s="3"/>
      <c r="CF135" s="1"/>
      <c r="CG135" s="1"/>
      <c r="CH135" s="5">
        <v>3.2958333500000001</v>
      </c>
      <c r="CK135" s="8">
        <v>1879</v>
      </c>
      <c r="CL135" s="5">
        <v>3.2958333500000001</v>
      </c>
      <c r="CM135" s="3"/>
      <c r="CN135" s="1"/>
      <c r="CO135" s="34"/>
      <c r="CP135" s="15"/>
    </row>
    <row r="136" spans="2:94" x14ac:dyDescent="0.35">
      <c r="B136" s="3"/>
      <c r="D136" s="1"/>
      <c r="E136" s="1"/>
      <c r="F136" s="5">
        <v>3.9158335000000002</v>
      </c>
      <c r="G136" s="7"/>
      <c r="I136" s="3"/>
      <c r="K136" s="1"/>
      <c r="L136" s="1"/>
      <c r="M136" s="5">
        <v>3.9158335000000002</v>
      </c>
      <c r="N136" s="7"/>
      <c r="P136" s="3"/>
      <c r="R136" s="1"/>
      <c r="S136" s="1"/>
      <c r="T136" s="5">
        <v>3.9158335000000002</v>
      </c>
      <c r="U136" s="70"/>
      <c r="V136" s="7"/>
      <c r="W136" s="2"/>
      <c r="X136" s="3"/>
      <c r="Y136" s="1"/>
      <c r="Z136" s="1"/>
      <c r="AA136" s="1"/>
      <c r="AB136" s="5">
        <v>3.9158335000000002</v>
      </c>
      <c r="AD136" s="2"/>
      <c r="AE136" s="3"/>
      <c r="AF136" s="1"/>
      <c r="AG136" s="1"/>
      <c r="AH136" s="1"/>
      <c r="AI136" s="5">
        <v>3.9158335000000002</v>
      </c>
      <c r="AK136" s="2"/>
      <c r="AL136" s="3"/>
      <c r="AM136" s="1"/>
      <c r="AN136" s="1"/>
      <c r="AO136" s="1"/>
      <c r="AP136" s="5">
        <v>3.9158335000000002</v>
      </c>
      <c r="AS136" s="2"/>
      <c r="AT136" s="3"/>
      <c r="AU136" s="1"/>
      <c r="AV136" s="1"/>
      <c r="AW136" s="1"/>
      <c r="AX136" s="5">
        <v>3.9158335000000002</v>
      </c>
      <c r="AZ136" s="2"/>
      <c r="BA136" s="3"/>
      <c r="BB136" s="1"/>
      <c r="BC136" s="1"/>
      <c r="BD136" s="1"/>
      <c r="BE136" s="5">
        <v>3.9158335000000002</v>
      </c>
      <c r="BG136" s="2"/>
      <c r="BH136" s="3"/>
      <c r="BI136" s="1"/>
      <c r="BJ136" s="1"/>
      <c r="BK136" s="1"/>
      <c r="BL136" s="5">
        <v>3.9158335000000002</v>
      </c>
      <c r="BM136" s="70"/>
      <c r="BN136" s="8">
        <v>1878</v>
      </c>
      <c r="BP136" s="3"/>
      <c r="BR136" s="1"/>
      <c r="BS136" s="1"/>
      <c r="BT136" s="5">
        <v>3.9158335000000002</v>
      </c>
      <c r="BU136" s="8">
        <v>1878</v>
      </c>
      <c r="BW136" s="3"/>
      <c r="BY136" s="1"/>
      <c r="BZ136" s="1"/>
      <c r="CA136" s="5">
        <v>3.9158335000000002</v>
      </c>
      <c r="CB136" s="8">
        <v>1878</v>
      </c>
      <c r="CD136" s="3"/>
      <c r="CF136" s="1"/>
      <c r="CG136" s="1"/>
      <c r="CH136" s="5">
        <v>3.9158335000000002</v>
      </c>
      <c r="CK136" s="8">
        <v>1878</v>
      </c>
      <c r="CL136" s="5">
        <v>3.9158335000000002</v>
      </c>
      <c r="CM136" s="3"/>
      <c r="CN136" s="1"/>
      <c r="CO136" s="34"/>
      <c r="CP136" s="15"/>
    </row>
    <row r="137" spans="2:94" x14ac:dyDescent="0.35">
      <c r="B137" s="3"/>
      <c r="D137" s="1"/>
      <c r="E137" s="1"/>
      <c r="F137" s="5">
        <v>4.2533333333333339</v>
      </c>
      <c r="G137" s="7"/>
      <c r="I137" s="3"/>
      <c r="K137" s="1"/>
      <c r="L137" s="1"/>
      <c r="M137" s="5">
        <v>4.2533333333333339</v>
      </c>
      <c r="N137" s="7"/>
      <c r="P137" s="3"/>
      <c r="R137" s="1"/>
      <c r="S137" s="1"/>
      <c r="T137" s="5">
        <v>4.2533333333333339</v>
      </c>
      <c r="U137" s="70"/>
      <c r="V137" s="7"/>
      <c r="W137" s="2"/>
      <c r="X137" s="3"/>
      <c r="Y137" s="1"/>
      <c r="Z137" s="1"/>
      <c r="AA137" s="1"/>
      <c r="AB137" s="5">
        <v>4.2533333333333339</v>
      </c>
      <c r="AD137" s="2"/>
      <c r="AE137" s="3"/>
      <c r="AF137" s="1"/>
      <c r="AG137" s="1"/>
      <c r="AH137" s="1"/>
      <c r="AI137" s="5">
        <v>4.2533333333333339</v>
      </c>
      <c r="AK137" s="2"/>
      <c r="AL137" s="3"/>
      <c r="AM137" s="1"/>
      <c r="AN137" s="1"/>
      <c r="AO137" s="1"/>
      <c r="AP137" s="5">
        <v>4.2533333333333339</v>
      </c>
      <c r="AS137" s="2"/>
      <c r="AT137" s="3"/>
      <c r="AU137" s="1"/>
      <c r="AV137" s="1"/>
      <c r="AW137" s="1"/>
      <c r="AX137" s="5">
        <v>4.2533333333333339</v>
      </c>
      <c r="AZ137" s="2"/>
      <c r="BA137" s="3"/>
      <c r="BB137" s="1"/>
      <c r="BC137" s="1"/>
      <c r="BD137" s="1"/>
      <c r="BE137" s="5">
        <v>4.2533333333333339</v>
      </c>
      <c r="BG137" s="2"/>
      <c r="BH137" s="3"/>
      <c r="BI137" s="1"/>
      <c r="BJ137" s="1"/>
      <c r="BK137" s="1"/>
      <c r="BL137" s="5">
        <v>4.2533333333333339</v>
      </c>
      <c r="BM137" s="70"/>
      <c r="BN137" s="8">
        <v>1877</v>
      </c>
      <c r="BP137" s="3"/>
      <c r="BR137" s="1"/>
      <c r="BS137" s="1"/>
      <c r="BT137" s="5">
        <v>4.2533333333333339</v>
      </c>
      <c r="BU137" s="8">
        <v>1877</v>
      </c>
      <c r="BW137" s="3"/>
      <c r="BY137" s="1"/>
      <c r="BZ137" s="1"/>
      <c r="CA137" s="5">
        <v>4.2533333333333339</v>
      </c>
      <c r="CB137" s="8">
        <v>1877</v>
      </c>
      <c r="CD137" s="3"/>
      <c r="CF137" s="1"/>
      <c r="CG137" s="1"/>
      <c r="CH137" s="5">
        <v>4.2533333333333339</v>
      </c>
      <c r="CK137" s="8">
        <v>1877</v>
      </c>
      <c r="CL137" s="5">
        <v>4.2533333333333339</v>
      </c>
      <c r="CM137" s="3"/>
      <c r="CN137" s="1"/>
      <c r="CO137" s="34"/>
      <c r="CP137" s="15"/>
    </row>
    <row r="138" spans="2:94" x14ac:dyDescent="0.35">
      <c r="B138" s="3"/>
      <c r="D138" s="1"/>
      <c r="E138" s="1"/>
      <c r="F138" s="5">
        <v>3.4766666666666666</v>
      </c>
      <c r="G138" s="7"/>
      <c r="I138" s="3"/>
      <c r="K138" s="1"/>
      <c r="L138" s="1"/>
      <c r="M138" s="5">
        <v>3.4766666666666666</v>
      </c>
      <c r="N138" s="7"/>
      <c r="P138" s="3"/>
      <c r="R138" s="1"/>
      <c r="S138" s="1"/>
      <c r="T138" s="5">
        <v>3.4766666666666666</v>
      </c>
      <c r="U138" s="70"/>
      <c r="V138" s="7"/>
      <c r="W138" s="2"/>
      <c r="X138" s="3"/>
      <c r="Y138" s="1"/>
      <c r="Z138" s="1"/>
      <c r="AA138" s="1"/>
      <c r="AB138" s="5">
        <v>3.4766666666666666</v>
      </c>
      <c r="AD138" s="2"/>
      <c r="AE138" s="3"/>
      <c r="AF138" s="1"/>
      <c r="AG138" s="1"/>
      <c r="AH138" s="1"/>
      <c r="AI138" s="5">
        <v>3.4766666666666666</v>
      </c>
      <c r="AK138" s="2"/>
      <c r="AL138" s="3"/>
      <c r="AM138" s="1"/>
      <c r="AN138" s="1"/>
      <c r="AO138" s="1"/>
      <c r="AP138" s="5">
        <v>3.4766666666666666</v>
      </c>
      <c r="AS138" s="2"/>
      <c r="AT138" s="3"/>
      <c r="AU138" s="1"/>
      <c r="AV138" s="1"/>
      <c r="AW138" s="1"/>
      <c r="AX138" s="5">
        <v>3.4766666666666666</v>
      </c>
      <c r="AZ138" s="2"/>
      <c r="BA138" s="3"/>
      <c r="BB138" s="1"/>
      <c r="BC138" s="1"/>
      <c r="BD138" s="1"/>
      <c r="BE138" s="5">
        <v>3.4766666666666666</v>
      </c>
      <c r="BG138" s="2"/>
      <c r="BH138" s="3"/>
      <c r="BI138" s="1"/>
      <c r="BJ138" s="1"/>
      <c r="BK138" s="1"/>
      <c r="BL138" s="5">
        <v>3.4766666666666666</v>
      </c>
      <c r="BM138" s="70"/>
      <c r="BN138" s="8">
        <v>1876</v>
      </c>
      <c r="BP138" s="3"/>
      <c r="BR138" s="1"/>
      <c r="BS138" s="1"/>
      <c r="BT138" s="5">
        <v>3.4766666666666666</v>
      </c>
      <c r="BU138" s="8">
        <v>1876</v>
      </c>
      <c r="BW138" s="3"/>
      <c r="BY138" s="1"/>
      <c r="BZ138" s="1"/>
      <c r="CA138" s="5">
        <v>3.4766666666666666</v>
      </c>
      <c r="CB138" s="8">
        <v>1876</v>
      </c>
      <c r="CD138" s="3"/>
      <c r="CF138" s="1"/>
      <c r="CG138" s="1"/>
      <c r="CH138" s="5">
        <v>3.4766666666666666</v>
      </c>
      <c r="CK138" s="8">
        <v>1876</v>
      </c>
      <c r="CL138" s="5">
        <v>3.4766666666666666</v>
      </c>
      <c r="CM138" s="3"/>
      <c r="CN138" s="1"/>
      <c r="CO138" s="34"/>
      <c r="CP138" s="15"/>
    </row>
    <row r="139" spans="2:94" x14ac:dyDescent="0.35">
      <c r="B139" s="3"/>
      <c r="D139" s="1"/>
      <c r="E139" s="1"/>
      <c r="F139" s="5">
        <v>4.6266666666666669</v>
      </c>
      <c r="G139" s="7"/>
      <c r="I139" s="3"/>
      <c r="K139" s="1"/>
      <c r="L139" s="1"/>
      <c r="M139" s="5">
        <v>4.6266666666666669</v>
      </c>
      <c r="N139" s="7"/>
      <c r="P139" s="3"/>
      <c r="R139" s="1"/>
      <c r="S139" s="1"/>
      <c r="T139" s="5">
        <v>4.6266666666666669</v>
      </c>
      <c r="U139" s="70"/>
      <c r="V139" s="7"/>
      <c r="W139" s="2"/>
      <c r="X139" s="3"/>
      <c r="Y139" s="1"/>
      <c r="Z139" s="1"/>
      <c r="AA139" s="1"/>
      <c r="AB139" s="5">
        <v>4.6266666666666669</v>
      </c>
      <c r="AD139" s="2"/>
      <c r="AE139" s="3"/>
      <c r="AF139" s="1"/>
      <c r="AG139" s="1"/>
      <c r="AH139" s="1"/>
      <c r="AI139" s="5">
        <v>4.6266666666666669</v>
      </c>
      <c r="AK139" s="2"/>
      <c r="AL139" s="3"/>
      <c r="AM139" s="1"/>
      <c r="AN139" s="1"/>
      <c r="AO139" s="1"/>
      <c r="AP139" s="5">
        <v>4.6266666666666669</v>
      </c>
      <c r="AS139" s="2"/>
      <c r="AT139" s="3"/>
      <c r="AU139" s="1"/>
      <c r="AV139" s="1"/>
      <c r="AW139" s="1"/>
      <c r="AX139" s="5">
        <v>4.6266666666666669</v>
      </c>
      <c r="AZ139" s="2"/>
      <c r="BA139" s="3"/>
      <c r="BB139" s="1"/>
      <c r="BC139" s="1"/>
      <c r="BD139" s="1"/>
      <c r="BE139" s="5">
        <v>4.6266666666666669</v>
      </c>
      <c r="BG139" s="2"/>
      <c r="BH139" s="3"/>
      <c r="BI139" s="1"/>
      <c r="BJ139" s="1"/>
      <c r="BK139" s="1"/>
      <c r="BL139" s="5">
        <v>4.6266666666666669</v>
      </c>
      <c r="BM139" s="70"/>
      <c r="BN139" s="8">
        <v>1875</v>
      </c>
      <c r="BP139" s="3"/>
      <c r="BR139" s="1"/>
      <c r="BS139" s="1"/>
      <c r="BT139" s="5">
        <v>4.6266666666666669</v>
      </c>
      <c r="BU139" s="8">
        <v>1875</v>
      </c>
      <c r="BW139" s="3"/>
      <c r="BY139" s="1"/>
      <c r="BZ139" s="1"/>
      <c r="CA139" s="5">
        <v>4.6266666666666669</v>
      </c>
      <c r="CB139" s="8">
        <v>1875</v>
      </c>
      <c r="CD139" s="3"/>
      <c r="CF139" s="1"/>
      <c r="CG139" s="1"/>
      <c r="CH139" s="5">
        <v>4.6266666666666669</v>
      </c>
      <c r="CK139" s="8">
        <v>1875</v>
      </c>
      <c r="CL139" s="5">
        <v>4.6266666666666669</v>
      </c>
      <c r="CM139" s="3"/>
      <c r="CN139" s="1"/>
      <c r="CO139" s="34"/>
      <c r="CP139" s="15"/>
    </row>
    <row r="140" spans="2:94" x14ac:dyDescent="0.35">
      <c r="B140" s="3"/>
      <c r="D140" s="1"/>
      <c r="E140" s="1"/>
      <c r="F140" s="5">
        <v>3.4091666666666662</v>
      </c>
      <c r="G140" s="7"/>
      <c r="I140" s="3"/>
      <c r="K140" s="1"/>
      <c r="L140" s="1"/>
      <c r="M140" s="5">
        <v>3.4091666666666662</v>
      </c>
      <c r="N140" s="7"/>
      <c r="P140" s="3"/>
      <c r="R140" s="1"/>
      <c r="S140" s="1"/>
      <c r="T140" s="5">
        <v>3.4091666666666662</v>
      </c>
      <c r="U140" s="70"/>
      <c r="V140" s="7"/>
      <c r="W140" s="2"/>
      <c r="X140" s="3"/>
      <c r="Y140" s="1"/>
      <c r="Z140" s="1"/>
      <c r="AA140" s="1"/>
      <c r="AB140" s="5">
        <v>3.4091666666666662</v>
      </c>
      <c r="AD140" s="2"/>
      <c r="AE140" s="3"/>
      <c r="AF140" s="1"/>
      <c r="AG140" s="1"/>
      <c r="AH140" s="1"/>
      <c r="AI140" s="5">
        <v>3.4091666666666662</v>
      </c>
      <c r="AK140" s="2"/>
      <c r="AL140" s="3"/>
      <c r="AM140" s="1"/>
      <c r="AN140" s="1"/>
      <c r="AO140" s="1"/>
      <c r="AP140" s="5">
        <v>3.4091666666666662</v>
      </c>
      <c r="AS140" s="2"/>
      <c r="AT140" s="3"/>
      <c r="AU140" s="1"/>
      <c r="AV140" s="1"/>
      <c r="AW140" s="1"/>
      <c r="AX140" s="5">
        <v>3.4091666666666662</v>
      </c>
      <c r="AZ140" s="2"/>
      <c r="BA140" s="3"/>
      <c r="BB140" s="1"/>
      <c r="BC140" s="1"/>
      <c r="BD140" s="1"/>
      <c r="BE140" s="5">
        <v>3.4091666666666662</v>
      </c>
      <c r="BG140" s="2"/>
      <c r="BH140" s="3"/>
      <c r="BI140" s="1"/>
      <c r="BJ140" s="1"/>
      <c r="BK140" s="1"/>
      <c r="BL140" s="5">
        <v>3.4091666666666662</v>
      </c>
      <c r="BM140" s="70"/>
      <c r="BN140" s="8">
        <v>1874</v>
      </c>
      <c r="BP140" s="3"/>
      <c r="BR140" s="1"/>
      <c r="BS140" s="1"/>
      <c r="BT140" s="5">
        <v>3.4091666666666662</v>
      </c>
      <c r="BU140" s="8">
        <v>1874</v>
      </c>
      <c r="BW140" s="3"/>
      <c r="BY140" s="1"/>
      <c r="BZ140" s="1"/>
      <c r="CA140" s="5">
        <v>3.4091666666666662</v>
      </c>
      <c r="CB140" s="8">
        <v>1874</v>
      </c>
      <c r="CD140" s="3"/>
      <c r="CF140" s="1"/>
      <c r="CG140" s="1"/>
      <c r="CH140" s="5">
        <v>3.4091666666666662</v>
      </c>
      <c r="CK140" s="8">
        <v>1874</v>
      </c>
      <c r="CL140" s="5">
        <v>3.4091666666666662</v>
      </c>
      <c r="CM140" s="3"/>
      <c r="CN140" s="1"/>
      <c r="CO140" s="34"/>
      <c r="CP140" s="15"/>
    </row>
    <row r="141" spans="2:94" x14ac:dyDescent="0.35">
      <c r="B141" s="3"/>
      <c r="D141" s="1"/>
      <c r="E141" s="1"/>
      <c r="F141" s="5">
        <v>4.3941668333333341</v>
      </c>
      <c r="G141" s="7"/>
      <c r="I141" s="3"/>
      <c r="K141" s="1"/>
      <c r="L141" s="1"/>
      <c r="M141" s="5">
        <v>4.3941668333333341</v>
      </c>
      <c r="N141" s="7"/>
      <c r="P141" s="3"/>
      <c r="R141" s="1"/>
      <c r="S141" s="1"/>
      <c r="T141" s="5">
        <v>4.3941668333333341</v>
      </c>
      <c r="U141" s="70"/>
      <c r="V141" s="7"/>
      <c r="W141" s="2"/>
      <c r="X141" s="3"/>
      <c r="Y141" s="1"/>
      <c r="Z141" s="1"/>
      <c r="AA141" s="1"/>
      <c r="AB141" s="5">
        <v>4.3941668333333341</v>
      </c>
      <c r="AD141" s="2"/>
      <c r="AE141" s="3"/>
      <c r="AF141" s="1"/>
      <c r="AG141" s="1"/>
      <c r="AH141" s="1"/>
      <c r="AI141" s="5">
        <v>4.3941668333333341</v>
      </c>
      <c r="AK141" s="2"/>
      <c r="AL141" s="3"/>
      <c r="AM141" s="1"/>
      <c r="AN141" s="1"/>
      <c r="AO141" s="1"/>
      <c r="AP141" s="5">
        <v>4.3941668333333341</v>
      </c>
      <c r="AS141" s="2"/>
      <c r="AT141" s="3"/>
      <c r="AU141" s="1"/>
      <c r="AV141" s="1"/>
      <c r="AW141" s="1"/>
      <c r="AX141" s="5">
        <v>4.3941668333333341</v>
      </c>
      <c r="AZ141" s="2"/>
      <c r="BA141" s="3"/>
      <c r="BB141" s="1"/>
      <c r="BC141" s="1"/>
      <c r="BD141" s="1"/>
      <c r="BE141" s="5">
        <v>4.3941668333333341</v>
      </c>
      <c r="BG141" s="2"/>
      <c r="BH141" s="3"/>
      <c r="BI141" s="1"/>
      <c r="BJ141" s="1"/>
      <c r="BK141" s="1"/>
      <c r="BL141" s="5">
        <v>4.3941668333333341</v>
      </c>
      <c r="BM141" s="70"/>
      <c r="BN141" s="8">
        <v>1873</v>
      </c>
      <c r="BP141" s="3"/>
      <c r="BR141" s="1"/>
      <c r="BS141" s="1"/>
      <c r="BT141" s="5">
        <v>4.3941668333333341</v>
      </c>
      <c r="BU141" s="8">
        <v>1873</v>
      </c>
      <c r="BW141" s="3"/>
      <c r="BY141" s="1"/>
      <c r="BZ141" s="1"/>
      <c r="CA141" s="5">
        <v>4.3941668333333341</v>
      </c>
      <c r="CB141" s="8">
        <v>1873</v>
      </c>
      <c r="CD141" s="3"/>
      <c r="CF141" s="1"/>
      <c r="CG141" s="1"/>
      <c r="CH141" s="5">
        <v>4.3941668333333341</v>
      </c>
      <c r="CK141" s="8">
        <v>1873</v>
      </c>
      <c r="CL141" s="5">
        <v>4.3941668333333341</v>
      </c>
      <c r="CM141" s="3"/>
      <c r="CN141" s="1"/>
      <c r="CO141" s="34"/>
      <c r="CP141" s="15"/>
    </row>
    <row r="142" spans="2:94" x14ac:dyDescent="0.35">
      <c r="B142" s="3"/>
      <c r="D142" s="1"/>
      <c r="E142" s="1"/>
      <c r="F142" s="5">
        <v>3.5124999833333335</v>
      </c>
      <c r="G142" s="7"/>
      <c r="I142" s="3"/>
      <c r="K142" s="1"/>
      <c r="L142" s="1"/>
      <c r="M142" s="5">
        <v>3.5124999833333335</v>
      </c>
      <c r="N142" s="7"/>
      <c r="P142" s="3"/>
      <c r="R142" s="1"/>
      <c r="S142" s="1"/>
      <c r="T142" s="5">
        <v>3.5124999833333335</v>
      </c>
      <c r="U142" s="70"/>
      <c r="V142" s="7"/>
      <c r="W142" s="2"/>
      <c r="X142" s="3"/>
      <c r="Y142" s="1"/>
      <c r="Z142" s="1"/>
      <c r="AA142" s="1"/>
      <c r="AB142" s="5">
        <v>3.5124999833333335</v>
      </c>
      <c r="AD142" s="2"/>
      <c r="AE142" s="3"/>
      <c r="AF142" s="1"/>
      <c r="AG142" s="1"/>
      <c r="AH142" s="1"/>
      <c r="AI142" s="5">
        <v>3.5124999833333335</v>
      </c>
      <c r="AK142" s="2"/>
      <c r="AL142" s="3"/>
      <c r="AM142" s="1"/>
      <c r="AN142" s="1"/>
      <c r="AO142" s="1"/>
      <c r="AP142" s="5">
        <v>3.5124999833333335</v>
      </c>
      <c r="AS142" s="2"/>
      <c r="AT142" s="3"/>
      <c r="AU142" s="1"/>
      <c r="AV142" s="1"/>
      <c r="AW142" s="1"/>
      <c r="AX142" s="5">
        <v>3.5124999833333335</v>
      </c>
      <c r="AZ142" s="2"/>
      <c r="BA142" s="3"/>
      <c r="BB142" s="1"/>
      <c r="BC142" s="1"/>
      <c r="BD142" s="1"/>
      <c r="BE142" s="5">
        <v>3.5124999833333335</v>
      </c>
      <c r="BG142" s="2"/>
      <c r="BH142" s="3"/>
      <c r="BI142" s="1"/>
      <c r="BJ142" s="1"/>
      <c r="BK142" s="1"/>
      <c r="BL142" s="5">
        <v>3.5124999833333335</v>
      </c>
      <c r="BM142" s="70"/>
      <c r="BN142" s="8">
        <v>1872</v>
      </c>
      <c r="BP142" s="3"/>
      <c r="BR142" s="1"/>
      <c r="BS142" s="1"/>
      <c r="BT142" s="5">
        <v>3.5124999833333335</v>
      </c>
      <c r="BU142" s="8">
        <v>1872</v>
      </c>
      <c r="BW142" s="3"/>
      <c r="BY142" s="1"/>
      <c r="BZ142" s="1"/>
      <c r="CA142" s="5">
        <v>3.5124999833333335</v>
      </c>
      <c r="CB142" s="8">
        <v>1872</v>
      </c>
      <c r="CD142" s="3"/>
      <c r="CF142" s="1"/>
      <c r="CG142" s="1"/>
      <c r="CH142" s="5">
        <v>3.5124999833333335</v>
      </c>
      <c r="CK142" s="8">
        <v>1872</v>
      </c>
      <c r="CL142" s="5">
        <v>3.5124999833333335</v>
      </c>
      <c r="CM142" s="3"/>
      <c r="CN142" s="1"/>
      <c r="CO142" s="34"/>
      <c r="CP142" s="15"/>
    </row>
    <row r="143" spans="2:94" x14ac:dyDescent="0.35">
      <c r="B143" s="3"/>
      <c r="D143" s="1"/>
      <c r="E143" s="1"/>
      <c r="F143" s="5">
        <v>3.7633333333333332</v>
      </c>
      <c r="G143" s="7"/>
      <c r="I143" s="3"/>
      <c r="K143" s="1"/>
      <c r="L143" s="1"/>
      <c r="M143" s="5">
        <v>3.7633333333333332</v>
      </c>
      <c r="N143" s="7"/>
      <c r="P143" s="3"/>
      <c r="R143" s="1"/>
      <c r="S143" s="1"/>
      <c r="T143" s="5">
        <v>3.7633333333333332</v>
      </c>
      <c r="U143" s="70"/>
      <c r="V143" s="7"/>
      <c r="W143" s="2"/>
      <c r="X143" s="3"/>
      <c r="Y143" s="1"/>
      <c r="Z143" s="1"/>
      <c r="AA143" s="1"/>
      <c r="AB143" s="5">
        <v>3.7633333333333332</v>
      </c>
      <c r="AD143" s="2"/>
      <c r="AE143" s="3"/>
      <c r="AF143" s="1"/>
      <c r="AG143" s="1"/>
      <c r="AH143" s="1"/>
      <c r="AI143" s="5">
        <v>3.7633333333333332</v>
      </c>
      <c r="AK143" s="2"/>
      <c r="AL143" s="3"/>
      <c r="AM143" s="1"/>
      <c r="AN143" s="1"/>
      <c r="AO143" s="1"/>
      <c r="AP143" s="5">
        <v>3.7633333333333332</v>
      </c>
      <c r="AS143" s="2"/>
      <c r="AT143" s="3"/>
      <c r="AU143" s="1"/>
      <c r="AV143" s="1"/>
      <c r="AW143" s="1"/>
      <c r="AX143" s="5">
        <v>3.7633333333333332</v>
      </c>
      <c r="AZ143" s="2"/>
      <c r="BA143" s="3"/>
      <c r="BB143" s="1"/>
      <c r="BC143" s="1"/>
      <c r="BD143" s="1"/>
      <c r="BE143" s="5">
        <v>3.7633333333333332</v>
      </c>
      <c r="BG143" s="2"/>
      <c r="BH143" s="3"/>
      <c r="BI143" s="1"/>
      <c r="BJ143" s="1"/>
      <c r="BK143" s="1"/>
      <c r="BL143" s="5">
        <v>3.7633333333333332</v>
      </c>
      <c r="BM143" s="70"/>
      <c r="BN143" s="8">
        <v>1871</v>
      </c>
      <c r="BP143" s="3"/>
      <c r="BR143" s="1"/>
      <c r="BS143" s="1"/>
      <c r="BT143" s="5">
        <v>3.7633333333333332</v>
      </c>
      <c r="BU143" s="8">
        <v>1871</v>
      </c>
      <c r="BW143" s="3"/>
      <c r="BY143" s="1"/>
      <c r="BZ143" s="1"/>
      <c r="CA143" s="5">
        <v>3.7633333333333332</v>
      </c>
      <c r="CB143" s="8">
        <v>1871</v>
      </c>
      <c r="CD143" s="3"/>
      <c r="CF143" s="1"/>
      <c r="CG143" s="1"/>
      <c r="CH143" s="5">
        <v>3.7633333333333332</v>
      </c>
      <c r="CK143" s="8">
        <v>1871</v>
      </c>
      <c r="CL143" s="5">
        <v>3.7633333333333332</v>
      </c>
      <c r="CM143" s="3"/>
      <c r="CN143" s="1"/>
      <c r="CO143" s="34"/>
      <c r="CP143" s="15"/>
    </row>
    <row r="144" spans="2:94" x14ac:dyDescent="0.35">
      <c r="B144" s="3"/>
      <c r="D144" s="1"/>
      <c r="E144" s="1"/>
      <c r="F144" s="5">
        <v>4.1391668333333334</v>
      </c>
      <c r="G144" s="7"/>
      <c r="I144" s="3"/>
      <c r="K144" s="1"/>
      <c r="L144" s="1"/>
      <c r="M144" s="5">
        <v>4.1391668333333334</v>
      </c>
      <c r="N144" s="7"/>
      <c r="P144" s="3"/>
      <c r="R144" s="1"/>
      <c r="S144" s="1"/>
      <c r="T144" s="5">
        <v>4.1391668333333334</v>
      </c>
      <c r="U144" s="70"/>
      <c r="V144" s="7"/>
      <c r="W144" s="2"/>
      <c r="X144" s="3"/>
      <c r="Y144" s="1"/>
      <c r="Z144" s="1"/>
      <c r="AA144" s="1"/>
      <c r="AB144" s="5">
        <v>4.1391668333333334</v>
      </c>
      <c r="AD144" s="2"/>
      <c r="AE144" s="3"/>
      <c r="AF144" s="1"/>
      <c r="AG144" s="1"/>
      <c r="AH144" s="1"/>
      <c r="AI144" s="5">
        <v>4.1391668333333334</v>
      </c>
      <c r="AK144" s="2"/>
      <c r="AL144" s="3"/>
      <c r="AM144" s="1"/>
      <c r="AN144" s="1"/>
      <c r="AO144" s="1"/>
      <c r="AP144" s="5">
        <v>4.1391668333333334</v>
      </c>
      <c r="AS144" s="2"/>
      <c r="AT144" s="3"/>
      <c r="AU144" s="1"/>
      <c r="AV144" s="1"/>
      <c r="AW144" s="1"/>
      <c r="AX144" s="5">
        <v>4.1391668333333334</v>
      </c>
      <c r="AZ144" s="2"/>
      <c r="BA144" s="3"/>
      <c r="BB144" s="1"/>
      <c r="BC144" s="1"/>
      <c r="BD144" s="1"/>
      <c r="BE144" s="5">
        <v>4.1391668333333334</v>
      </c>
      <c r="BG144" s="2"/>
      <c r="BH144" s="3"/>
      <c r="BI144" s="1"/>
      <c r="BJ144" s="1"/>
      <c r="BK144" s="1"/>
      <c r="BL144" s="5">
        <v>4.1391668333333334</v>
      </c>
      <c r="BM144" s="70"/>
      <c r="BN144" s="8">
        <v>1870</v>
      </c>
      <c r="BP144" s="3"/>
      <c r="BR144" s="1"/>
      <c r="BS144" s="1"/>
      <c r="BT144" s="5">
        <v>4.1391668333333334</v>
      </c>
      <c r="BU144" s="8">
        <v>1870</v>
      </c>
      <c r="BW144" s="3"/>
      <c r="BY144" s="1"/>
      <c r="BZ144" s="1"/>
      <c r="CA144" s="5">
        <v>4.1391668333333334</v>
      </c>
      <c r="CB144" s="8">
        <v>1870</v>
      </c>
      <c r="CD144" s="3"/>
      <c r="CF144" s="1"/>
      <c r="CG144" s="1"/>
      <c r="CH144" s="5">
        <v>4.1391668333333334</v>
      </c>
      <c r="CK144" s="8">
        <v>1870</v>
      </c>
      <c r="CL144" s="5">
        <v>4.1391668333333334</v>
      </c>
      <c r="CM144" s="3"/>
      <c r="CN144" s="1"/>
      <c r="CO144" s="34"/>
      <c r="CP144" s="15"/>
    </row>
    <row r="145" spans="2:94" x14ac:dyDescent="0.35">
      <c r="B145" s="3"/>
      <c r="D145" s="1"/>
      <c r="E145" s="1"/>
      <c r="I145" s="3"/>
      <c r="K145" s="1"/>
      <c r="L145" s="1"/>
      <c r="P145" s="3"/>
      <c r="R145" s="1"/>
      <c r="S145" s="1"/>
      <c r="W145" s="2"/>
      <c r="X145" s="3"/>
      <c r="Y145" s="1"/>
      <c r="Z145" s="1"/>
      <c r="AA145" s="1"/>
      <c r="AD145" s="2"/>
      <c r="AE145" s="3"/>
      <c r="AF145" s="1"/>
      <c r="AG145" s="1"/>
      <c r="AH145" s="1"/>
      <c r="AK145" s="2"/>
      <c r="AL145" s="3"/>
      <c r="AM145" s="1"/>
      <c r="AN145" s="1"/>
      <c r="AO145" s="1"/>
      <c r="AS145" s="2"/>
      <c r="AT145" s="3"/>
      <c r="AU145" s="1"/>
      <c r="AV145" s="1"/>
      <c r="AW145" s="1"/>
      <c r="AZ145" s="2"/>
      <c r="BA145" s="3"/>
      <c r="BB145" s="1"/>
      <c r="BC145" s="1"/>
      <c r="BD145" s="1"/>
      <c r="BG145" s="2"/>
      <c r="BH145" s="3"/>
      <c r="BI145" s="1"/>
      <c r="BJ145" s="1"/>
      <c r="BK145" s="1"/>
      <c r="BN145" s="8">
        <v>1869</v>
      </c>
      <c r="BP145" s="3"/>
      <c r="BR145" s="1"/>
      <c r="BS145" s="1"/>
      <c r="BU145" s="8">
        <v>1869</v>
      </c>
      <c r="BW145" s="3"/>
      <c r="BY145" s="1"/>
      <c r="BZ145" s="1"/>
      <c r="CB145" s="8">
        <v>1869</v>
      </c>
      <c r="CD145" s="3"/>
      <c r="CF145" s="1"/>
      <c r="CG145" s="1"/>
      <c r="CK145" s="8">
        <v>1869</v>
      </c>
      <c r="CM145" s="3"/>
      <c r="CN145" s="1"/>
      <c r="CO145" s="34"/>
      <c r="CP145" s="15"/>
    </row>
    <row r="146" spans="2:94" x14ac:dyDescent="0.35">
      <c r="B146" s="3"/>
      <c r="D146" s="1"/>
      <c r="E146" s="1"/>
      <c r="I146" s="3"/>
      <c r="K146" s="1"/>
      <c r="L146" s="1"/>
      <c r="P146" s="3"/>
      <c r="R146" s="1"/>
      <c r="S146" s="1"/>
      <c r="W146" s="2"/>
      <c r="X146" s="3"/>
      <c r="Y146" s="1"/>
      <c r="Z146" s="1"/>
      <c r="AA146" s="1"/>
      <c r="AD146" s="2"/>
      <c r="AE146" s="3"/>
      <c r="AF146" s="1"/>
      <c r="AG146" s="1"/>
      <c r="AH146" s="1"/>
      <c r="AK146" s="2"/>
      <c r="AL146" s="3"/>
      <c r="AM146" s="1"/>
      <c r="AN146" s="1"/>
      <c r="AO146" s="1"/>
      <c r="AS146" s="2"/>
      <c r="AT146" s="3"/>
      <c r="AU146" s="1"/>
      <c r="AV146" s="1"/>
      <c r="AW146" s="1"/>
      <c r="AZ146" s="2"/>
      <c r="BA146" s="3"/>
      <c r="BB146" s="1"/>
      <c r="BC146" s="1"/>
      <c r="BD146" s="1"/>
      <c r="BG146" s="2"/>
      <c r="BH146" s="3"/>
      <c r="BI146" s="1"/>
      <c r="BJ146" s="1"/>
      <c r="BK146" s="1"/>
      <c r="BN146" s="8">
        <v>1868</v>
      </c>
      <c r="BP146" s="3"/>
      <c r="BR146" s="1"/>
      <c r="BS146" s="1"/>
      <c r="BU146" s="8">
        <v>1868</v>
      </c>
      <c r="BW146" s="3"/>
      <c r="BY146" s="1"/>
      <c r="BZ146" s="1"/>
      <c r="CB146" s="8">
        <v>1868</v>
      </c>
      <c r="CD146" s="3"/>
      <c r="CF146" s="1"/>
      <c r="CG146" s="1"/>
      <c r="CK146" s="8">
        <v>1868</v>
      </c>
      <c r="CM146" s="3"/>
      <c r="CN146" s="1"/>
      <c r="CO146" s="34"/>
      <c r="CP146" s="15"/>
    </row>
    <row r="147" spans="2:94" x14ac:dyDescent="0.35">
      <c r="B147" s="3"/>
      <c r="D147" s="1"/>
      <c r="E147" s="1"/>
      <c r="I147" s="3"/>
      <c r="K147" s="1"/>
      <c r="L147" s="1"/>
      <c r="P147" s="3"/>
      <c r="R147" s="1"/>
      <c r="S147" s="1"/>
      <c r="W147" s="2"/>
      <c r="X147" s="3"/>
      <c r="Y147" s="1"/>
      <c r="Z147" s="1"/>
      <c r="AA147" s="1"/>
      <c r="AD147" s="2"/>
      <c r="AE147" s="3"/>
      <c r="AF147" s="1"/>
      <c r="AG147" s="1"/>
      <c r="AH147" s="1"/>
      <c r="AK147" s="2"/>
      <c r="AL147" s="3"/>
      <c r="AM147" s="1"/>
      <c r="AN147" s="1"/>
      <c r="AO147" s="1"/>
      <c r="AS147" s="2"/>
      <c r="AT147" s="3"/>
      <c r="AU147" s="1"/>
      <c r="AV147" s="1"/>
      <c r="AW147" s="1"/>
      <c r="AZ147" s="2"/>
      <c r="BA147" s="3"/>
      <c r="BB147" s="1"/>
      <c r="BC147" s="1"/>
      <c r="BD147" s="1"/>
      <c r="BG147" s="2"/>
      <c r="BH147" s="3"/>
      <c r="BI147" s="1"/>
      <c r="BJ147" s="1"/>
      <c r="BK147" s="1"/>
      <c r="BN147" s="8">
        <v>1867</v>
      </c>
      <c r="BP147" s="3"/>
      <c r="BR147" s="1"/>
      <c r="BS147" s="1"/>
      <c r="BU147" s="8">
        <v>1867</v>
      </c>
      <c r="BW147" s="3"/>
      <c r="BY147" s="1"/>
      <c r="BZ147" s="1"/>
      <c r="CB147" s="8">
        <v>1867</v>
      </c>
      <c r="CD147" s="3"/>
      <c r="CF147" s="1"/>
      <c r="CG147" s="1"/>
      <c r="CK147" s="8">
        <v>1867</v>
      </c>
      <c r="CM147" s="3"/>
      <c r="CN147" s="1"/>
      <c r="CO147" s="34"/>
      <c r="CP147" s="15"/>
    </row>
    <row r="148" spans="2:94" x14ac:dyDescent="0.35">
      <c r="B148" s="3"/>
      <c r="D148" s="1"/>
      <c r="E148" s="1"/>
      <c r="I148" s="3"/>
      <c r="K148" s="1"/>
      <c r="L148" s="1"/>
      <c r="P148" s="3"/>
      <c r="R148" s="1"/>
      <c r="S148" s="1"/>
      <c r="W148" s="2"/>
      <c r="X148" s="3"/>
      <c r="Y148" s="1"/>
      <c r="Z148" s="1"/>
      <c r="AA148" s="1"/>
      <c r="AD148" s="2"/>
      <c r="AE148" s="3"/>
      <c r="AF148" s="1"/>
      <c r="AG148" s="1"/>
      <c r="AH148" s="1"/>
      <c r="AK148" s="2"/>
      <c r="AL148" s="3"/>
      <c r="AM148" s="1"/>
      <c r="AN148" s="1"/>
      <c r="AO148" s="1"/>
      <c r="AS148" s="2"/>
      <c r="AT148" s="3"/>
      <c r="AU148" s="1"/>
      <c r="AV148" s="1"/>
      <c r="AW148" s="1"/>
      <c r="AZ148" s="2"/>
      <c r="BA148" s="3"/>
      <c r="BB148" s="1"/>
      <c r="BC148" s="1"/>
      <c r="BD148" s="1"/>
      <c r="BG148" s="2"/>
      <c r="BH148" s="3"/>
      <c r="BI148" s="1"/>
      <c r="BJ148" s="1"/>
      <c r="BK148" s="1"/>
      <c r="BN148" s="8">
        <v>1866</v>
      </c>
      <c r="BP148" s="3"/>
      <c r="BR148" s="1"/>
      <c r="BS148" s="1"/>
      <c r="BU148" s="8">
        <v>1866</v>
      </c>
      <c r="BW148" s="3"/>
      <c r="BY148" s="1"/>
      <c r="BZ148" s="1"/>
      <c r="CB148" s="8">
        <v>1866</v>
      </c>
      <c r="CD148" s="3"/>
      <c r="CF148" s="1"/>
      <c r="CG148" s="1"/>
      <c r="CK148" s="8">
        <v>1866</v>
      </c>
      <c r="CM148" s="3"/>
      <c r="CN148" s="1"/>
      <c r="CO148" s="34"/>
      <c r="CP148" s="15"/>
    </row>
    <row r="149" spans="2:94" x14ac:dyDescent="0.35">
      <c r="B149" s="3"/>
      <c r="D149" s="1"/>
      <c r="E149" s="1"/>
      <c r="I149" s="3"/>
      <c r="K149" s="1"/>
      <c r="L149" s="1"/>
      <c r="P149" s="3"/>
      <c r="R149" s="1"/>
      <c r="S149" s="1"/>
      <c r="W149" s="2"/>
      <c r="X149" s="3"/>
      <c r="Y149" s="1"/>
      <c r="Z149" s="1"/>
      <c r="AA149" s="1"/>
      <c r="AD149" s="2"/>
      <c r="AE149" s="3"/>
      <c r="AF149" s="1"/>
      <c r="AG149" s="1"/>
      <c r="AH149" s="1"/>
      <c r="AK149" s="2"/>
      <c r="AL149" s="3"/>
      <c r="AM149" s="1"/>
      <c r="AN149" s="1"/>
      <c r="AO149" s="1"/>
      <c r="AS149" s="2"/>
      <c r="AT149" s="3"/>
      <c r="AU149" s="1"/>
      <c r="AV149" s="1"/>
      <c r="AW149" s="1"/>
      <c r="AZ149" s="2"/>
      <c r="BA149" s="3"/>
      <c r="BB149" s="1"/>
      <c r="BC149" s="1"/>
      <c r="BD149" s="1"/>
      <c r="BG149" s="2"/>
      <c r="BH149" s="3"/>
      <c r="BI149" s="1"/>
      <c r="BJ149" s="1"/>
      <c r="BK149" s="1"/>
      <c r="BN149" s="8">
        <v>1865</v>
      </c>
      <c r="BP149" s="3"/>
      <c r="BR149" s="1"/>
      <c r="BS149" s="1"/>
      <c r="BU149" s="8">
        <v>1865</v>
      </c>
      <c r="BW149" s="3"/>
      <c r="BY149" s="1"/>
      <c r="BZ149" s="1"/>
      <c r="CB149" s="8">
        <v>1865</v>
      </c>
      <c r="CD149" s="3"/>
      <c r="CF149" s="1"/>
      <c r="CG149" s="1"/>
      <c r="CK149" s="8">
        <v>1865</v>
      </c>
      <c r="CM149" s="3"/>
      <c r="CN149" s="1"/>
      <c r="CO149" s="34"/>
      <c r="CP149" s="15"/>
    </row>
    <row r="150" spans="2:94" x14ac:dyDescent="0.35">
      <c r="B150" s="3"/>
      <c r="D150" s="1"/>
      <c r="E150" s="1"/>
      <c r="I150" s="3"/>
      <c r="K150" s="1"/>
      <c r="L150" s="1"/>
      <c r="P150" s="3"/>
      <c r="R150" s="1"/>
      <c r="S150" s="1"/>
      <c r="W150" s="2"/>
      <c r="X150" s="3"/>
      <c r="Y150" s="1"/>
      <c r="Z150" s="1"/>
      <c r="AA150" s="1"/>
      <c r="AD150" s="2"/>
      <c r="AE150" s="3"/>
      <c r="AF150" s="1"/>
      <c r="AG150" s="1"/>
      <c r="AH150" s="1"/>
      <c r="AK150" s="2"/>
      <c r="AL150" s="3"/>
      <c r="AM150" s="1"/>
      <c r="AN150" s="1"/>
      <c r="AO150" s="1"/>
      <c r="AS150" s="2"/>
      <c r="AT150" s="3"/>
      <c r="AU150" s="1"/>
      <c r="AV150" s="1"/>
      <c r="AW150" s="1"/>
      <c r="AZ150" s="2"/>
      <c r="BA150" s="3"/>
      <c r="BB150" s="1"/>
      <c r="BC150" s="1"/>
      <c r="BD150" s="1"/>
      <c r="BG150" s="2"/>
      <c r="BH150" s="3"/>
      <c r="BI150" s="1"/>
      <c r="BJ150" s="1"/>
      <c r="BK150" s="1"/>
      <c r="BN150" s="8">
        <v>1864</v>
      </c>
      <c r="BP150" s="3"/>
      <c r="BR150" s="1"/>
      <c r="BS150" s="1"/>
      <c r="BU150" s="8">
        <v>1864</v>
      </c>
      <c r="BW150" s="3"/>
      <c r="BY150" s="1"/>
      <c r="BZ150" s="1"/>
      <c r="CB150" s="8">
        <v>1864</v>
      </c>
      <c r="CD150" s="3"/>
      <c r="CF150" s="1"/>
      <c r="CG150" s="1"/>
      <c r="CK150" s="8">
        <v>1864</v>
      </c>
      <c r="CM150" s="3"/>
      <c r="CN150" s="1"/>
      <c r="CO150" s="34"/>
      <c r="CP150" s="15"/>
    </row>
    <row r="151" spans="2:94" x14ac:dyDescent="0.35">
      <c r="B151" s="3"/>
      <c r="D151" s="1"/>
      <c r="E151" s="1"/>
      <c r="I151" s="3"/>
      <c r="K151" s="1"/>
      <c r="L151" s="1"/>
      <c r="P151" s="3"/>
      <c r="R151" s="1"/>
      <c r="S151" s="1"/>
      <c r="W151" s="2"/>
      <c r="X151" s="3"/>
      <c r="Y151" s="1"/>
      <c r="Z151" s="1"/>
      <c r="AA151" s="1"/>
      <c r="AD151" s="2"/>
      <c r="AE151" s="3"/>
      <c r="AF151" s="1"/>
      <c r="AG151" s="1"/>
      <c r="AH151" s="1"/>
      <c r="AK151" s="2"/>
      <c r="AL151" s="3"/>
      <c r="AM151" s="1"/>
      <c r="AN151" s="1"/>
      <c r="AO151" s="1"/>
      <c r="AS151" s="2"/>
      <c r="AT151" s="3"/>
      <c r="AU151" s="1"/>
      <c r="AV151" s="1"/>
      <c r="AW151" s="1"/>
      <c r="AZ151" s="2"/>
      <c r="BA151" s="3"/>
      <c r="BB151" s="1"/>
      <c r="BC151" s="1"/>
      <c r="BD151" s="1"/>
      <c r="BG151" s="2"/>
      <c r="BH151" s="3"/>
      <c r="BI151" s="1"/>
      <c r="BJ151" s="1"/>
      <c r="BK151" s="1"/>
      <c r="BN151" s="8">
        <v>1863</v>
      </c>
      <c r="BP151" s="3"/>
      <c r="BR151" s="1"/>
      <c r="BS151" s="1"/>
      <c r="BU151" s="8">
        <v>1863</v>
      </c>
      <c r="BW151" s="3"/>
      <c r="BY151" s="1"/>
      <c r="BZ151" s="1"/>
      <c r="CB151" s="8">
        <v>1863</v>
      </c>
      <c r="CD151" s="3"/>
      <c r="CF151" s="1"/>
      <c r="CG151" s="1"/>
      <c r="CK151" s="8">
        <v>1863</v>
      </c>
      <c r="CM151" s="3"/>
      <c r="CN151" s="1"/>
      <c r="CO151" s="34"/>
      <c r="CP151" s="15"/>
    </row>
    <row r="152" spans="2:94" x14ac:dyDescent="0.35">
      <c r="B152" s="3"/>
      <c r="D152" s="1"/>
      <c r="E152" s="1"/>
      <c r="I152" s="3"/>
      <c r="K152" s="1"/>
      <c r="L152" s="1"/>
      <c r="P152" s="3"/>
      <c r="R152" s="1"/>
      <c r="S152" s="1"/>
      <c r="W152" s="2"/>
      <c r="X152" s="3"/>
      <c r="Y152" s="1"/>
      <c r="Z152" s="1"/>
      <c r="AA152" s="1"/>
      <c r="AD152" s="2"/>
      <c r="AE152" s="3"/>
      <c r="AF152" s="1"/>
      <c r="AG152" s="1"/>
      <c r="AH152" s="1"/>
      <c r="AK152" s="2"/>
      <c r="AL152" s="3"/>
      <c r="AM152" s="1"/>
      <c r="AN152" s="1"/>
      <c r="AO152" s="1"/>
      <c r="AS152" s="2"/>
      <c r="AT152" s="3"/>
      <c r="AU152" s="1"/>
      <c r="AV152" s="1"/>
      <c r="AW152" s="1"/>
      <c r="AZ152" s="2"/>
      <c r="BA152" s="3"/>
      <c r="BB152" s="1"/>
      <c r="BC152" s="1"/>
      <c r="BD152" s="1"/>
      <c r="BG152" s="2"/>
      <c r="BH152" s="3"/>
      <c r="BI152" s="1"/>
      <c r="BJ152" s="1"/>
      <c r="BK152" s="1"/>
      <c r="BN152" s="8">
        <v>1862</v>
      </c>
      <c r="BP152" s="3"/>
      <c r="BR152" s="1"/>
      <c r="BS152" s="1"/>
      <c r="BU152" s="8">
        <v>1862</v>
      </c>
      <c r="BW152" s="3"/>
      <c r="BY152" s="1"/>
      <c r="BZ152" s="1"/>
      <c r="CB152" s="8">
        <v>1862</v>
      </c>
      <c r="CD152" s="3"/>
      <c r="CF152" s="1"/>
      <c r="CG152" s="1"/>
      <c r="CK152" s="8">
        <v>1862</v>
      </c>
      <c r="CM152" s="3"/>
      <c r="CN152" s="1"/>
      <c r="CO152" s="34"/>
      <c r="CP152" s="15"/>
    </row>
    <row r="153" spans="2:94" x14ac:dyDescent="0.35">
      <c r="B153" s="3"/>
      <c r="D153" s="1"/>
      <c r="E153" s="1"/>
      <c r="I153" s="3"/>
      <c r="K153" s="1"/>
      <c r="L153" s="1"/>
      <c r="P153" s="3"/>
      <c r="R153" s="1"/>
      <c r="S153" s="1"/>
      <c r="W153" s="2"/>
      <c r="X153" s="3"/>
      <c r="Y153" s="1"/>
      <c r="Z153" s="1"/>
      <c r="AA153" s="1"/>
      <c r="AD153" s="2"/>
      <c r="AE153" s="3"/>
      <c r="AF153" s="1"/>
      <c r="AG153" s="1"/>
      <c r="AH153" s="1"/>
      <c r="AK153" s="2"/>
      <c r="AL153" s="3"/>
      <c r="AM153" s="1"/>
      <c r="AN153" s="1"/>
      <c r="AO153" s="1"/>
      <c r="AS153" s="2"/>
      <c r="AT153" s="3"/>
      <c r="AU153" s="1"/>
      <c r="AV153" s="1"/>
      <c r="AW153" s="1"/>
      <c r="AZ153" s="2"/>
      <c r="BA153" s="3"/>
      <c r="BB153" s="1"/>
      <c r="BC153" s="1"/>
      <c r="BD153" s="1"/>
      <c r="BG153" s="2"/>
      <c r="BH153" s="3"/>
      <c r="BI153" s="1"/>
      <c r="BJ153" s="1"/>
      <c r="BK153" s="1"/>
      <c r="BN153" s="8">
        <v>1861</v>
      </c>
      <c r="BP153" s="3"/>
      <c r="BR153" s="1"/>
      <c r="BS153" s="1"/>
      <c r="BU153" s="8">
        <v>1861</v>
      </c>
      <c r="BW153" s="3"/>
      <c r="BY153" s="1"/>
      <c r="BZ153" s="1"/>
      <c r="CB153" s="8">
        <v>1861</v>
      </c>
      <c r="CD153" s="3"/>
      <c r="CF153" s="1"/>
      <c r="CG153" s="1"/>
      <c r="CK153" s="8">
        <v>1861</v>
      </c>
      <c r="CM153" s="3"/>
      <c r="CN153" s="1"/>
      <c r="CO153" s="34"/>
      <c r="CP153" s="15"/>
    </row>
    <row r="154" spans="2:94" x14ac:dyDescent="0.35">
      <c r="B154" s="3"/>
      <c r="D154" s="1"/>
      <c r="E154" s="1"/>
      <c r="I154" s="3"/>
      <c r="K154" s="1"/>
      <c r="L154" s="1"/>
      <c r="P154" s="3"/>
      <c r="R154" s="1"/>
      <c r="S154" s="1"/>
      <c r="W154" s="2"/>
      <c r="X154" s="3"/>
      <c r="Y154" s="1"/>
      <c r="Z154" s="1"/>
      <c r="AA154" s="1"/>
      <c r="AD154" s="2"/>
      <c r="AE154" s="3"/>
      <c r="AF154" s="1"/>
      <c r="AG154" s="1"/>
      <c r="AH154" s="1"/>
      <c r="AK154" s="2"/>
      <c r="AL154" s="3"/>
      <c r="AM154" s="1"/>
      <c r="AN154" s="1"/>
      <c r="AO154" s="1"/>
      <c r="AS154" s="2"/>
      <c r="AT154" s="3"/>
      <c r="AU154" s="1"/>
      <c r="AV154" s="1"/>
      <c r="AW154" s="1"/>
      <c r="AZ154" s="2"/>
      <c r="BA154" s="3"/>
      <c r="BB154" s="1"/>
      <c r="BC154" s="1"/>
      <c r="BD154" s="1"/>
      <c r="BG154" s="2"/>
      <c r="BH154" s="3"/>
      <c r="BI154" s="1"/>
      <c r="BJ154" s="1"/>
      <c r="BK154" s="1"/>
      <c r="BN154" s="8">
        <v>1860</v>
      </c>
      <c r="BP154" s="3"/>
      <c r="BR154" s="1"/>
      <c r="BS154" s="1"/>
      <c r="BU154" s="8">
        <v>1860</v>
      </c>
      <c r="BW154" s="3"/>
      <c r="BY154" s="1"/>
      <c r="BZ154" s="1"/>
      <c r="CB154" s="8">
        <v>1860</v>
      </c>
      <c r="CD154" s="3"/>
      <c r="CF154" s="1"/>
      <c r="CG154" s="1"/>
      <c r="CK154" s="8">
        <v>1860</v>
      </c>
      <c r="CM154" s="3"/>
      <c r="CN154" s="1"/>
      <c r="CO154" s="34"/>
      <c r="CP154" s="15"/>
    </row>
    <row r="155" spans="2:94" x14ac:dyDescent="0.35">
      <c r="B155" s="3"/>
      <c r="D155" s="1"/>
      <c r="E155" s="1"/>
      <c r="I155" s="3"/>
      <c r="K155" s="1"/>
      <c r="L155" s="1"/>
      <c r="P155" s="3"/>
      <c r="R155" s="1"/>
      <c r="S155" s="1"/>
      <c r="W155" s="2"/>
      <c r="X155" s="3"/>
      <c r="Y155" s="1"/>
      <c r="Z155" s="1"/>
      <c r="AA155" s="1"/>
      <c r="AD155" s="2"/>
      <c r="AE155" s="3"/>
      <c r="AF155" s="1"/>
      <c r="AG155" s="1"/>
      <c r="AH155" s="1"/>
      <c r="AK155" s="2"/>
      <c r="AL155" s="3"/>
      <c r="AM155" s="1"/>
      <c r="AN155" s="1"/>
      <c r="AO155" s="1"/>
      <c r="AS155" s="2"/>
      <c r="AT155" s="3"/>
      <c r="AU155" s="1"/>
      <c r="AV155" s="1"/>
      <c r="AW155" s="1"/>
      <c r="AZ155" s="2"/>
      <c r="BA155" s="3"/>
      <c r="BB155" s="1"/>
      <c r="BC155" s="1"/>
      <c r="BD155" s="1"/>
      <c r="BG155" s="2"/>
      <c r="BH155" s="3"/>
      <c r="BI155" s="1"/>
      <c r="BJ155" s="1"/>
      <c r="BK155" s="1"/>
      <c r="BN155" s="8">
        <v>1859</v>
      </c>
      <c r="BP155" s="3"/>
      <c r="BR155" s="1"/>
      <c r="BS155" s="1"/>
      <c r="BU155" s="8">
        <v>1859</v>
      </c>
      <c r="BW155" s="3"/>
      <c r="BY155" s="1"/>
      <c r="BZ155" s="1"/>
      <c r="CB155" s="8">
        <v>1859</v>
      </c>
      <c r="CD155" s="3"/>
      <c r="CF155" s="1"/>
      <c r="CG155" s="1"/>
      <c r="CK155" s="8">
        <v>1859</v>
      </c>
      <c r="CM155" s="3"/>
      <c r="CN155" s="1"/>
      <c r="CO155" s="34"/>
      <c r="CP155" s="15"/>
    </row>
    <row r="156" spans="2:94" x14ac:dyDescent="0.35">
      <c r="B156" s="3"/>
      <c r="D156" s="1"/>
      <c r="E156" s="1"/>
      <c r="I156" s="3"/>
      <c r="K156" s="1"/>
      <c r="L156" s="1"/>
      <c r="P156" s="3"/>
      <c r="R156" s="1"/>
      <c r="S156" s="1"/>
      <c r="W156" s="2"/>
      <c r="X156" s="3"/>
      <c r="Y156" s="1"/>
      <c r="Z156" s="1"/>
      <c r="AA156" s="1"/>
      <c r="AD156" s="2"/>
      <c r="AE156" s="3"/>
      <c r="AF156" s="1"/>
      <c r="AG156" s="1"/>
      <c r="AH156" s="1"/>
      <c r="AK156" s="2"/>
      <c r="AL156" s="3"/>
      <c r="AM156" s="1"/>
      <c r="AN156" s="1"/>
      <c r="AO156" s="1"/>
      <c r="AS156" s="2"/>
      <c r="AT156" s="3"/>
      <c r="AU156" s="1"/>
      <c r="AV156" s="1"/>
      <c r="AW156" s="1"/>
      <c r="AZ156" s="2"/>
      <c r="BA156" s="3"/>
      <c r="BB156" s="1"/>
      <c r="BC156" s="1"/>
      <c r="BD156" s="1"/>
      <c r="BG156" s="2"/>
      <c r="BH156" s="3"/>
      <c r="BI156" s="1"/>
      <c r="BJ156" s="1"/>
      <c r="BK156" s="1"/>
      <c r="BN156" s="8">
        <v>1858</v>
      </c>
      <c r="BP156" s="3"/>
      <c r="BR156" s="1"/>
      <c r="BS156" s="1"/>
      <c r="BU156" s="8">
        <v>1858</v>
      </c>
      <c r="BW156" s="3"/>
      <c r="BY156" s="1"/>
      <c r="BZ156" s="1"/>
      <c r="CB156" s="8">
        <v>1858</v>
      </c>
      <c r="CD156" s="3"/>
      <c r="CF156" s="1"/>
      <c r="CG156" s="1"/>
      <c r="CK156" s="8">
        <v>1858</v>
      </c>
      <c r="CM156" s="3"/>
      <c r="CN156" s="1"/>
      <c r="CO156" s="34"/>
      <c r="CP156" s="15"/>
    </row>
    <row r="157" spans="2:94" x14ac:dyDescent="0.35">
      <c r="B157" s="3"/>
      <c r="D157" s="1"/>
      <c r="E157" s="1"/>
      <c r="I157" s="3"/>
      <c r="K157" s="1"/>
      <c r="L157" s="1"/>
      <c r="P157" s="3"/>
      <c r="R157" s="1"/>
      <c r="S157" s="1"/>
      <c r="W157" s="2"/>
      <c r="X157" s="3"/>
      <c r="Y157" s="1"/>
      <c r="Z157" s="1"/>
      <c r="AA157" s="1"/>
      <c r="AD157" s="2"/>
      <c r="AE157" s="3"/>
      <c r="AF157" s="1"/>
      <c r="AG157" s="1"/>
      <c r="AH157" s="1"/>
      <c r="AK157" s="2"/>
      <c r="AL157" s="3"/>
      <c r="AM157" s="1"/>
      <c r="AN157" s="1"/>
      <c r="AO157" s="1"/>
      <c r="AS157" s="2"/>
      <c r="AT157" s="3"/>
      <c r="AU157" s="1"/>
      <c r="AV157" s="1"/>
      <c r="AW157" s="1"/>
      <c r="AZ157" s="2"/>
      <c r="BA157" s="3"/>
      <c r="BB157" s="1"/>
      <c r="BC157" s="1"/>
      <c r="BD157" s="1"/>
      <c r="BG157" s="2"/>
      <c r="BH157" s="3"/>
      <c r="BI157" s="1"/>
      <c r="BJ157" s="1"/>
      <c r="BK157" s="1"/>
      <c r="BN157" s="8">
        <v>1857</v>
      </c>
      <c r="BP157" s="3"/>
      <c r="BR157" s="1"/>
      <c r="BS157" s="1"/>
      <c r="BU157" s="8">
        <v>1857</v>
      </c>
      <c r="BW157" s="3"/>
      <c r="BY157" s="1"/>
      <c r="BZ157" s="1"/>
      <c r="CB157" s="8">
        <v>1857</v>
      </c>
      <c r="CD157" s="3"/>
      <c r="CF157" s="1"/>
      <c r="CG157" s="1"/>
      <c r="CK157" s="8">
        <v>1857</v>
      </c>
      <c r="CM157" s="3"/>
      <c r="CN157" s="1"/>
      <c r="CO157" s="34"/>
      <c r="CP157" s="15"/>
    </row>
    <row r="158" spans="2:94" x14ac:dyDescent="0.35">
      <c r="B158" s="3"/>
      <c r="D158" s="1"/>
      <c r="E158" s="1"/>
      <c r="I158" s="3"/>
      <c r="K158" s="1"/>
      <c r="L158" s="1"/>
      <c r="P158" s="3"/>
      <c r="R158" s="1"/>
      <c r="S158" s="1"/>
      <c r="W158" s="2"/>
      <c r="X158" s="3"/>
      <c r="Y158" s="1"/>
      <c r="Z158" s="1"/>
      <c r="AA158" s="1"/>
      <c r="AD158" s="2"/>
      <c r="AE158" s="3"/>
      <c r="AF158" s="1"/>
      <c r="AG158" s="1"/>
      <c r="AH158" s="1"/>
      <c r="AK158" s="2"/>
      <c r="AL158" s="3"/>
      <c r="AM158" s="1"/>
      <c r="AN158" s="1"/>
      <c r="AO158" s="1"/>
      <c r="AS158" s="2"/>
      <c r="AT158" s="3"/>
      <c r="AU158" s="1"/>
      <c r="AV158" s="1"/>
      <c r="AW158" s="1"/>
      <c r="AZ158" s="2"/>
      <c r="BA158" s="3"/>
      <c r="BB158" s="1"/>
      <c r="BC158" s="1"/>
      <c r="BD158" s="1"/>
      <c r="BG158" s="2"/>
      <c r="BH158" s="3"/>
      <c r="BI158" s="1"/>
      <c r="BJ158" s="1"/>
      <c r="BK158" s="1"/>
      <c r="BN158" s="8">
        <v>1856</v>
      </c>
      <c r="BP158" s="3"/>
      <c r="BR158" s="1"/>
      <c r="BS158" s="1"/>
      <c r="BU158" s="8">
        <v>1856</v>
      </c>
      <c r="BW158" s="3"/>
      <c r="BY158" s="1"/>
      <c r="BZ158" s="1"/>
      <c r="CB158" s="8">
        <v>1856</v>
      </c>
      <c r="CD158" s="3"/>
      <c r="CF158" s="1"/>
      <c r="CG158" s="1"/>
      <c r="CK158" s="8">
        <v>1856</v>
      </c>
      <c r="CM158" s="3"/>
      <c r="CN158" s="1"/>
      <c r="CO158" s="34"/>
      <c r="CP158" s="15"/>
    </row>
    <row r="159" spans="2:94" x14ac:dyDescent="0.35">
      <c r="B159" s="3"/>
      <c r="D159" s="1"/>
      <c r="E159" s="1"/>
      <c r="I159" s="3"/>
      <c r="K159" s="1"/>
      <c r="L159" s="1"/>
      <c r="P159" s="3"/>
      <c r="R159" s="1"/>
      <c r="S159" s="1"/>
      <c r="W159" s="2"/>
      <c r="X159" s="3"/>
      <c r="Y159" s="1"/>
      <c r="Z159" s="1"/>
      <c r="AA159" s="1"/>
      <c r="AD159" s="2"/>
      <c r="AE159" s="3"/>
      <c r="AF159" s="1"/>
      <c r="AG159" s="1"/>
      <c r="AH159" s="1"/>
      <c r="AK159" s="2"/>
      <c r="AL159" s="3"/>
      <c r="AM159" s="1"/>
      <c r="AN159" s="1"/>
      <c r="AO159" s="1"/>
      <c r="AS159" s="2"/>
      <c r="AT159" s="3"/>
      <c r="AU159" s="1"/>
      <c r="AV159" s="1"/>
      <c r="AW159" s="1"/>
      <c r="AZ159" s="2"/>
      <c r="BA159" s="3"/>
      <c r="BB159" s="1"/>
      <c r="BC159" s="1"/>
      <c r="BD159" s="1"/>
      <c r="BG159" s="2"/>
      <c r="BH159" s="3"/>
      <c r="BI159" s="1"/>
      <c r="BJ159" s="1"/>
      <c r="BK159" s="1"/>
      <c r="BN159" s="8">
        <v>1855</v>
      </c>
      <c r="BP159" s="3"/>
      <c r="BR159" s="1"/>
      <c r="BS159" s="1"/>
      <c r="BU159" s="8">
        <v>1855</v>
      </c>
      <c r="BW159" s="3"/>
      <c r="BY159" s="1"/>
      <c r="BZ159" s="1"/>
      <c r="CB159" s="8">
        <v>1855</v>
      </c>
      <c r="CD159" s="3"/>
      <c r="CF159" s="1"/>
      <c r="CG159" s="1"/>
      <c r="CK159" s="8">
        <v>1855</v>
      </c>
      <c r="CM159" s="3"/>
      <c r="CN159" s="1"/>
      <c r="CO159" s="34"/>
      <c r="CP159" s="15"/>
    </row>
    <row r="160" spans="2:94" x14ac:dyDescent="0.35">
      <c r="B160" s="3"/>
      <c r="D160" s="1"/>
      <c r="E160" s="1"/>
      <c r="I160" s="3"/>
      <c r="K160" s="1"/>
      <c r="L160" s="1"/>
      <c r="P160" s="3"/>
      <c r="R160" s="1"/>
      <c r="S160" s="1"/>
      <c r="W160" s="2"/>
      <c r="X160" s="3"/>
      <c r="Y160" s="1"/>
      <c r="Z160" s="1"/>
      <c r="AA160" s="1"/>
      <c r="AD160" s="2"/>
      <c r="AE160" s="3"/>
      <c r="AF160" s="1"/>
      <c r="AG160" s="1"/>
      <c r="AH160" s="1"/>
      <c r="AK160" s="2"/>
      <c r="AL160" s="3"/>
      <c r="AM160" s="1"/>
      <c r="AN160" s="1"/>
      <c r="AO160" s="1"/>
      <c r="AS160" s="2"/>
      <c r="AT160" s="3"/>
      <c r="AU160" s="1"/>
      <c r="AV160" s="1"/>
      <c r="AW160" s="1"/>
      <c r="AZ160" s="2"/>
      <c r="BA160" s="3"/>
      <c r="BB160" s="1"/>
      <c r="BC160" s="1"/>
      <c r="BD160" s="1"/>
      <c r="BG160" s="2"/>
      <c r="BH160" s="3"/>
      <c r="BI160" s="1"/>
      <c r="BJ160" s="1"/>
      <c r="BK160" s="1"/>
      <c r="BN160" s="8">
        <v>1854</v>
      </c>
      <c r="BP160" s="3"/>
      <c r="BR160" s="1"/>
      <c r="BS160" s="1"/>
      <c r="BU160" s="8">
        <v>1854</v>
      </c>
      <c r="BW160" s="3"/>
      <c r="BY160" s="1"/>
      <c r="BZ160" s="1"/>
      <c r="CB160" s="8">
        <v>1854</v>
      </c>
      <c r="CD160" s="3"/>
      <c r="CF160" s="1"/>
      <c r="CG160" s="1"/>
      <c r="CK160" s="8">
        <v>1854</v>
      </c>
      <c r="CM160" s="3"/>
      <c r="CN160" s="1"/>
      <c r="CO160" s="34"/>
      <c r="CP160" s="15"/>
    </row>
    <row r="161" spans="2:94" x14ac:dyDescent="0.35">
      <c r="B161" s="3"/>
      <c r="D161" s="1"/>
      <c r="E161" s="1"/>
      <c r="I161" s="3"/>
      <c r="K161" s="1"/>
      <c r="L161" s="1"/>
      <c r="P161" s="3"/>
      <c r="R161" s="1"/>
      <c r="S161" s="1"/>
      <c r="W161" s="2"/>
      <c r="X161" s="3"/>
      <c r="Y161" s="1"/>
      <c r="Z161" s="1"/>
      <c r="AA161" s="1"/>
      <c r="AD161" s="2"/>
      <c r="AE161" s="3"/>
      <c r="AF161" s="1"/>
      <c r="AG161" s="1"/>
      <c r="AH161" s="1"/>
      <c r="AK161" s="2"/>
      <c r="AL161" s="3"/>
      <c r="AM161" s="1"/>
      <c r="AN161" s="1"/>
      <c r="AO161" s="1"/>
      <c r="AS161" s="2"/>
      <c r="AT161" s="3"/>
      <c r="AU161" s="1"/>
      <c r="AV161" s="1"/>
      <c r="AW161" s="1"/>
      <c r="AZ161" s="2"/>
      <c r="BA161" s="3"/>
      <c r="BB161" s="1"/>
      <c r="BC161" s="1"/>
      <c r="BD161" s="1"/>
      <c r="BG161" s="2"/>
      <c r="BH161" s="3"/>
      <c r="BI161" s="1"/>
      <c r="BJ161" s="1"/>
      <c r="BK161" s="1"/>
      <c r="BN161" s="8">
        <v>1853</v>
      </c>
      <c r="BP161" s="3"/>
      <c r="BR161" s="1"/>
      <c r="BS161" s="1"/>
      <c r="BU161" s="8">
        <v>1853</v>
      </c>
      <c r="BW161" s="3"/>
      <c r="BY161" s="1"/>
      <c r="BZ161" s="1"/>
      <c r="CB161" s="8">
        <v>1853</v>
      </c>
      <c r="CD161" s="3"/>
      <c r="CF161" s="1"/>
      <c r="CG161" s="1"/>
      <c r="CK161" s="8">
        <v>1853</v>
      </c>
      <c r="CM161" s="3"/>
      <c r="CN161" s="1"/>
      <c r="CO161" s="34"/>
      <c r="CP161" s="15"/>
    </row>
    <row r="162" spans="2:94" x14ac:dyDescent="0.35">
      <c r="B162" s="3"/>
      <c r="D162" s="1"/>
      <c r="E162" s="1"/>
      <c r="I162" s="3"/>
      <c r="K162" s="1"/>
      <c r="L162" s="1"/>
      <c r="P162" s="3"/>
      <c r="R162" s="1"/>
      <c r="S162" s="1"/>
      <c r="W162" s="2"/>
      <c r="X162" s="3"/>
      <c r="Y162" s="1"/>
      <c r="Z162" s="1"/>
      <c r="AA162" s="1"/>
      <c r="AD162" s="2"/>
      <c r="AE162" s="3"/>
      <c r="AF162" s="1"/>
      <c r="AG162" s="1"/>
      <c r="AH162" s="1"/>
      <c r="AK162" s="2"/>
      <c r="AL162" s="3"/>
      <c r="AM162" s="1"/>
      <c r="AN162" s="1"/>
      <c r="AO162" s="1"/>
      <c r="AS162" s="2"/>
      <c r="AT162" s="3"/>
      <c r="AU162" s="1"/>
      <c r="AV162" s="1"/>
      <c r="AW162" s="1"/>
      <c r="AZ162" s="2"/>
      <c r="BA162" s="3"/>
      <c r="BB162" s="1"/>
      <c r="BC162" s="1"/>
      <c r="BD162" s="1"/>
      <c r="BG162" s="2"/>
      <c r="BH162" s="3"/>
      <c r="BI162" s="1"/>
      <c r="BJ162" s="1"/>
      <c r="BK162" s="1"/>
      <c r="BN162" s="8">
        <v>1852</v>
      </c>
      <c r="BP162" s="3"/>
      <c r="BR162" s="1"/>
      <c r="BS162" s="1"/>
      <c r="BU162" s="8">
        <v>1852</v>
      </c>
      <c r="BW162" s="3"/>
      <c r="BY162" s="1"/>
      <c r="BZ162" s="1"/>
      <c r="CB162" s="8">
        <v>1852</v>
      </c>
      <c r="CD162" s="3"/>
      <c r="CF162" s="1"/>
      <c r="CG162" s="1"/>
      <c r="CK162" s="8">
        <v>1852</v>
      </c>
      <c r="CM162" s="3"/>
      <c r="CN162" s="1"/>
      <c r="CO162" s="34"/>
      <c r="CP162" s="15"/>
    </row>
    <row r="163" spans="2:94" x14ac:dyDescent="0.35">
      <c r="B163" s="3"/>
      <c r="D163" s="1"/>
      <c r="E163" s="1"/>
      <c r="I163" s="3"/>
      <c r="K163" s="1"/>
      <c r="L163" s="1"/>
      <c r="P163" s="3"/>
      <c r="R163" s="1"/>
      <c r="S163" s="1"/>
      <c r="W163" s="2"/>
      <c r="X163" s="3"/>
      <c r="Y163" s="1"/>
      <c r="Z163" s="1"/>
      <c r="AA163" s="1"/>
      <c r="AD163" s="2"/>
      <c r="AE163" s="3"/>
      <c r="AF163" s="1"/>
      <c r="AG163" s="1"/>
      <c r="AH163" s="1"/>
      <c r="AK163" s="2"/>
      <c r="AL163" s="3"/>
      <c r="AM163" s="1"/>
      <c r="AN163" s="1"/>
      <c r="AO163" s="1"/>
      <c r="AS163" s="2"/>
      <c r="AT163" s="3"/>
      <c r="AU163" s="1"/>
      <c r="AV163" s="1"/>
      <c r="AW163" s="1"/>
      <c r="AZ163" s="2"/>
      <c r="BA163" s="3"/>
      <c r="BB163" s="1"/>
      <c r="BC163" s="1"/>
      <c r="BD163" s="1"/>
      <c r="BG163" s="2"/>
      <c r="BH163" s="3"/>
      <c r="BI163" s="1"/>
      <c r="BJ163" s="1"/>
      <c r="BK163" s="1"/>
      <c r="BN163" s="8">
        <v>1851</v>
      </c>
      <c r="BP163" s="3"/>
      <c r="BR163" s="1"/>
      <c r="BS163" s="1"/>
      <c r="BU163" s="8">
        <v>1851</v>
      </c>
      <c r="BW163" s="3"/>
      <c r="BY163" s="1"/>
      <c r="BZ163" s="1"/>
      <c r="CB163" s="8">
        <v>1851</v>
      </c>
      <c r="CD163" s="3"/>
      <c r="CF163" s="1"/>
      <c r="CG163" s="1"/>
      <c r="CK163" s="8">
        <v>1851</v>
      </c>
      <c r="CM163" s="3"/>
      <c r="CN163" s="1"/>
      <c r="CO163" s="34"/>
      <c r="CP163" s="15"/>
    </row>
    <row r="164" spans="2:94" x14ac:dyDescent="0.35">
      <c r="B164" s="3"/>
      <c r="D164" s="1"/>
      <c r="E164" s="1"/>
      <c r="I164" s="3"/>
      <c r="K164" s="1"/>
      <c r="L164" s="1"/>
      <c r="P164" s="3"/>
      <c r="R164" s="1"/>
      <c r="S164" s="1"/>
      <c r="W164" s="2"/>
      <c r="X164" s="3"/>
      <c r="Y164" s="1"/>
      <c r="Z164" s="1"/>
      <c r="AA164" s="1"/>
      <c r="AD164" s="2"/>
      <c r="AE164" s="3"/>
      <c r="AF164" s="1"/>
      <c r="AG164" s="1"/>
      <c r="AH164" s="1"/>
      <c r="AK164" s="2"/>
      <c r="AL164" s="3"/>
      <c r="AM164" s="1"/>
      <c r="AN164" s="1"/>
      <c r="AO164" s="1"/>
      <c r="AS164" s="2"/>
      <c r="AT164" s="3"/>
      <c r="AU164" s="1"/>
      <c r="AV164" s="1"/>
      <c r="AW164" s="1"/>
      <c r="AZ164" s="2"/>
      <c r="BA164" s="3"/>
      <c r="BB164" s="1"/>
      <c r="BC164" s="1"/>
      <c r="BD164" s="1"/>
      <c r="BG164" s="2"/>
      <c r="BH164" s="3"/>
      <c r="BI164" s="1"/>
      <c r="BJ164" s="1"/>
      <c r="BK164" s="1"/>
      <c r="BN164" s="8">
        <v>1850</v>
      </c>
      <c r="BP164" s="3"/>
      <c r="BR164" s="1"/>
      <c r="BS164" s="1"/>
      <c r="BU164" s="8">
        <v>1850</v>
      </c>
      <c r="BW164" s="3"/>
      <c r="BY164" s="1"/>
      <c r="BZ164" s="1"/>
      <c r="CB164" s="8">
        <v>1850</v>
      </c>
      <c r="CD164" s="3"/>
      <c r="CF164" s="1"/>
      <c r="CG164" s="1"/>
      <c r="CK164" s="8">
        <v>1850</v>
      </c>
      <c r="CM164" s="3"/>
      <c r="CN164" s="1"/>
      <c r="CO164" s="34"/>
      <c r="CP164" s="15"/>
    </row>
    <row r="165" spans="2:94" x14ac:dyDescent="0.35">
      <c r="B165" s="3"/>
      <c r="D165" s="1"/>
      <c r="E165" s="1"/>
      <c r="I165" s="3"/>
      <c r="K165" s="1"/>
      <c r="L165" s="1"/>
      <c r="P165" s="3"/>
      <c r="R165" s="1"/>
      <c r="S165" s="1"/>
      <c r="W165" s="2"/>
      <c r="X165" s="3"/>
      <c r="Y165" s="1"/>
      <c r="Z165" s="1"/>
      <c r="AA165" s="1"/>
      <c r="AD165" s="2"/>
      <c r="AE165" s="3"/>
      <c r="AF165" s="1"/>
      <c r="AG165" s="1"/>
      <c r="AH165" s="1"/>
      <c r="AK165" s="2"/>
      <c r="AL165" s="3"/>
      <c r="AM165" s="1"/>
      <c r="AN165" s="1"/>
      <c r="AO165" s="1"/>
      <c r="AS165" s="2"/>
      <c r="AT165" s="3"/>
      <c r="AU165" s="1"/>
      <c r="AV165" s="1"/>
      <c r="AW165" s="1"/>
      <c r="AZ165" s="2"/>
      <c r="BA165" s="3"/>
      <c r="BB165" s="1"/>
      <c r="BC165" s="1"/>
      <c r="BD165" s="1"/>
      <c r="BG165" s="2"/>
      <c r="BH165" s="3"/>
      <c r="BI165" s="1"/>
      <c r="BJ165" s="1"/>
      <c r="BK165" s="1"/>
      <c r="BN165" s="8">
        <v>1849</v>
      </c>
      <c r="BP165" s="3"/>
      <c r="BR165" s="1"/>
      <c r="BS165" s="1"/>
      <c r="BU165" s="8">
        <v>1849</v>
      </c>
      <c r="BW165" s="3"/>
      <c r="BY165" s="1"/>
      <c r="BZ165" s="1"/>
      <c r="CB165" s="8">
        <v>1849</v>
      </c>
      <c r="CD165" s="3"/>
      <c r="CF165" s="1"/>
      <c r="CG165" s="1"/>
      <c r="CK165" s="8">
        <v>1849</v>
      </c>
      <c r="CM165" s="3"/>
      <c r="CN165" s="1"/>
      <c r="CO165" s="34"/>
      <c r="CP165" s="15"/>
    </row>
    <row r="166" spans="2:94" x14ac:dyDescent="0.35">
      <c r="B166" s="3"/>
      <c r="D166" s="1"/>
      <c r="E166" s="1"/>
      <c r="I166" s="3"/>
      <c r="K166" s="1"/>
      <c r="L166" s="1"/>
      <c r="P166" s="3"/>
      <c r="R166" s="1"/>
      <c r="S166" s="1"/>
      <c r="W166" s="2"/>
      <c r="X166" s="3"/>
      <c r="Y166" s="1"/>
      <c r="Z166" s="1"/>
      <c r="AA166" s="1"/>
      <c r="AD166" s="2"/>
      <c r="AE166" s="3"/>
      <c r="AF166" s="1"/>
      <c r="AG166" s="1"/>
      <c r="AH166" s="1"/>
      <c r="AK166" s="2"/>
      <c r="AL166" s="3"/>
      <c r="AM166" s="1"/>
      <c r="AN166" s="1"/>
      <c r="AO166" s="1"/>
      <c r="AS166" s="2"/>
      <c r="AT166" s="3"/>
      <c r="AU166" s="1"/>
      <c r="AV166" s="1"/>
      <c r="AW166" s="1"/>
      <c r="AZ166" s="2"/>
      <c r="BA166" s="3"/>
      <c r="BB166" s="1"/>
      <c r="BC166" s="1"/>
      <c r="BD166" s="1"/>
      <c r="BG166" s="2"/>
      <c r="BH166" s="3"/>
      <c r="BI166" s="1"/>
      <c r="BJ166" s="1"/>
      <c r="BK166" s="1"/>
      <c r="BN166" s="8">
        <v>1848</v>
      </c>
      <c r="BP166" s="3"/>
      <c r="BR166" s="1"/>
      <c r="BS166" s="1"/>
      <c r="BU166" s="8">
        <v>1848</v>
      </c>
      <c r="BW166" s="3"/>
      <c r="BY166" s="1"/>
      <c r="BZ166" s="1"/>
      <c r="CB166" s="8">
        <v>1848</v>
      </c>
      <c r="CD166" s="3"/>
      <c r="CF166" s="1"/>
      <c r="CG166" s="1"/>
      <c r="CK166" s="8">
        <v>1848</v>
      </c>
      <c r="CM166" s="3"/>
      <c r="CN166" s="1"/>
      <c r="CO166" s="34"/>
      <c r="CP166" s="15"/>
    </row>
    <row r="167" spans="2:94" x14ac:dyDescent="0.35">
      <c r="B167" s="3"/>
      <c r="D167" s="1"/>
      <c r="E167" s="1"/>
      <c r="I167" s="3"/>
      <c r="K167" s="1"/>
      <c r="L167" s="1"/>
      <c r="P167" s="3"/>
      <c r="R167" s="1"/>
      <c r="S167" s="1"/>
      <c r="W167" s="2"/>
      <c r="X167" s="3"/>
      <c r="Y167" s="1"/>
      <c r="Z167" s="1"/>
      <c r="AA167" s="1"/>
      <c r="AD167" s="2"/>
      <c r="AE167" s="3"/>
      <c r="AF167" s="1"/>
      <c r="AG167" s="1"/>
      <c r="AH167" s="1"/>
      <c r="AK167" s="2"/>
      <c r="AL167" s="3"/>
      <c r="AM167" s="1"/>
      <c r="AN167" s="1"/>
      <c r="AO167" s="1"/>
      <c r="AS167" s="2"/>
      <c r="AT167" s="3"/>
      <c r="AU167" s="1"/>
      <c r="AV167" s="1"/>
      <c r="AW167" s="1"/>
      <c r="AZ167" s="2"/>
      <c r="BA167" s="3"/>
      <c r="BB167" s="1"/>
      <c r="BC167" s="1"/>
      <c r="BD167" s="1"/>
      <c r="BG167" s="2"/>
      <c r="BH167" s="3"/>
      <c r="BI167" s="1"/>
      <c r="BJ167" s="1"/>
      <c r="BK167" s="1"/>
      <c r="BN167" s="8">
        <v>1847</v>
      </c>
      <c r="BP167" s="3"/>
      <c r="BR167" s="1"/>
      <c r="BS167" s="1"/>
      <c r="BU167" s="8">
        <v>1847</v>
      </c>
      <c r="BW167" s="3"/>
      <c r="BY167" s="1"/>
      <c r="BZ167" s="1"/>
      <c r="CB167" s="8">
        <v>1847</v>
      </c>
      <c r="CD167" s="3"/>
      <c r="CF167" s="1"/>
      <c r="CG167" s="1"/>
      <c r="CK167" s="8">
        <v>1847</v>
      </c>
      <c r="CM167" s="3"/>
      <c r="CN167" s="1"/>
      <c r="CO167" s="34"/>
      <c r="CP167" s="15"/>
    </row>
    <row r="168" spans="2:94" x14ac:dyDescent="0.35">
      <c r="B168" s="3"/>
      <c r="D168" s="1"/>
      <c r="E168" s="1"/>
      <c r="I168" s="3"/>
      <c r="K168" s="1"/>
      <c r="L168" s="1"/>
      <c r="P168" s="3"/>
      <c r="R168" s="1"/>
      <c r="S168" s="1"/>
      <c r="W168" s="2"/>
      <c r="X168" s="3"/>
      <c r="Y168" s="1"/>
      <c r="Z168" s="1"/>
      <c r="AA168" s="1"/>
      <c r="AD168" s="2"/>
      <c r="AE168" s="3"/>
      <c r="AF168" s="1"/>
      <c r="AG168" s="1"/>
      <c r="AH168" s="1"/>
      <c r="AK168" s="2"/>
      <c r="AL168" s="3"/>
      <c r="AM168" s="1"/>
      <c r="AN168" s="1"/>
      <c r="AO168" s="1"/>
      <c r="AS168" s="2"/>
      <c r="AT168" s="3"/>
      <c r="AU168" s="1"/>
      <c r="AV168" s="1"/>
      <c r="AW168" s="1"/>
      <c r="AZ168" s="2"/>
      <c r="BA168" s="3"/>
      <c r="BB168" s="1"/>
      <c r="BC168" s="1"/>
      <c r="BD168" s="1"/>
      <c r="BG168" s="2"/>
      <c r="BH168" s="3"/>
      <c r="BI168" s="1"/>
      <c r="BJ168" s="1"/>
      <c r="BK168" s="1"/>
      <c r="BN168" s="8">
        <v>1846</v>
      </c>
      <c r="BP168" s="3"/>
      <c r="BR168" s="1"/>
      <c r="BS168" s="1"/>
      <c r="BU168" s="8">
        <v>1846</v>
      </c>
      <c r="BW168" s="3"/>
      <c r="BY168" s="1"/>
      <c r="BZ168" s="1"/>
      <c r="CB168" s="8">
        <v>1846</v>
      </c>
      <c r="CD168" s="3"/>
      <c r="CF168" s="1"/>
      <c r="CG168" s="1"/>
      <c r="CK168" s="8">
        <v>1846</v>
      </c>
      <c r="CM168" s="3"/>
      <c r="CN168" s="1"/>
      <c r="CO168" s="34"/>
      <c r="CP168" s="15"/>
    </row>
    <row r="169" spans="2:94" x14ac:dyDescent="0.35">
      <c r="B169" s="3"/>
      <c r="D169" s="1"/>
      <c r="E169" s="1"/>
      <c r="I169" s="3"/>
      <c r="K169" s="1"/>
      <c r="L169" s="1"/>
      <c r="P169" s="3"/>
      <c r="R169" s="1"/>
      <c r="S169" s="1"/>
      <c r="W169" s="2"/>
      <c r="X169" s="3"/>
      <c r="Y169" s="1"/>
      <c r="Z169" s="1"/>
      <c r="AA169" s="1"/>
      <c r="AD169" s="2"/>
      <c r="AE169" s="3"/>
      <c r="AF169" s="1"/>
      <c r="AG169" s="1"/>
      <c r="AH169" s="1"/>
      <c r="AK169" s="2"/>
      <c r="AL169" s="3"/>
      <c r="AM169" s="1"/>
      <c r="AN169" s="1"/>
      <c r="AO169" s="1"/>
      <c r="AS169" s="2"/>
      <c r="AT169" s="3"/>
      <c r="AU169" s="1"/>
      <c r="AV169" s="1"/>
      <c r="AW169" s="1"/>
      <c r="AZ169" s="2"/>
      <c r="BA169" s="3"/>
      <c r="BB169" s="1"/>
      <c r="BC169" s="1"/>
      <c r="BD169" s="1"/>
      <c r="BG169" s="2"/>
      <c r="BH169" s="3"/>
      <c r="BI169" s="1"/>
      <c r="BJ169" s="1"/>
      <c r="BK169" s="1"/>
      <c r="BN169" s="8">
        <v>1845</v>
      </c>
      <c r="BP169" s="3"/>
      <c r="BR169" s="1"/>
      <c r="BS169" s="1"/>
      <c r="BU169" s="8">
        <v>1845</v>
      </c>
      <c r="BW169" s="3"/>
      <c r="BY169" s="1"/>
      <c r="BZ169" s="1"/>
      <c r="CB169" s="8">
        <v>1845</v>
      </c>
      <c r="CD169" s="3"/>
      <c r="CF169" s="1"/>
      <c r="CG169" s="1"/>
      <c r="CK169" s="8">
        <v>1845</v>
      </c>
      <c r="CM169" s="3"/>
      <c r="CN169" s="1"/>
      <c r="CO169" s="34"/>
      <c r="CP169" s="15"/>
    </row>
    <row r="170" spans="2:94" x14ac:dyDescent="0.35">
      <c r="B170" s="3"/>
      <c r="D170" s="1"/>
      <c r="E170" s="1"/>
      <c r="I170" s="3"/>
      <c r="K170" s="1"/>
      <c r="L170" s="1"/>
      <c r="P170" s="3"/>
      <c r="R170" s="1"/>
      <c r="S170" s="1"/>
      <c r="W170" s="2"/>
      <c r="X170" s="3"/>
      <c r="Y170" s="1"/>
      <c r="Z170" s="1"/>
      <c r="AA170" s="1"/>
      <c r="AD170" s="2"/>
      <c r="AE170" s="3"/>
      <c r="AF170" s="1"/>
      <c r="AG170" s="1"/>
      <c r="AH170" s="1"/>
      <c r="AK170" s="2"/>
      <c r="AL170" s="3"/>
      <c r="AM170" s="1"/>
      <c r="AN170" s="1"/>
      <c r="AO170" s="1"/>
      <c r="AS170" s="2"/>
      <c r="AT170" s="3"/>
      <c r="AU170" s="1"/>
      <c r="AV170" s="1"/>
      <c r="AW170" s="1"/>
      <c r="AZ170" s="2"/>
      <c r="BA170" s="3"/>
      <c r="BB170" s="1"/>
      <c r="BC170" s="1"/>
      <c r="BD170" s="1"/>
      <c r="BG170" s="2"/>
      <c r="BH170" s="3"/>
      <c r="BI170" s="1"/>
      <c r="BJ170" s="1"/>
      <c r="BK170" s="1"/>
      <c r="BN170" s="8">
        <v>1844</v>
      </c>
      <c r="BP170" s="3"/>
      <c r="BR170" s="1"/>
      <c r="BS170" s="1"/>
      <c r="BU170" s="8">
        <v>1844</v>
      </c>
      <c r="BW170" s="3"/>
      <c r="BY170" s="1"/>
      <c r="BZ170" s="1"/>
      <c r="CB170" s="8">
        <v>1844</v>
      </c>
      <c r="CD170" s="3"/>
      <c r="CF170" s="1"/>
      <c r="CG170" s="1"/>
      <c r="CK170" s="8">
        <v>1844</v>
      </c>
      <c r="CM170" s="3"/>
      <c r="CN170" s="1"/>
      <c r="CO170" s="34"/>
      <c r="CP170" s="15"/>
    </row>
    <row r="171" spans="2:94" x14ac:dyDescent="0.35">
      <c r="B171" s="3"/>
      <c r="D171" s="1"/>
      <c r="E171" s="1"/>
      <c r="I171" s="3"/>
      <c r="K171" s="1"/>
      <c r="L171" s="1"/>
      <c r="P171" s="3"/>
      <c r="R171" s="1"/>
      <c r="S171" s="1"/>
      <c r="W171" s="2"/>
      <c r="X171" s="3"/>
      <c r="Y171" s="1"/>
      <c r="Z171" s="1"/>
      <c r="AA171" s="1"/>
      <c r="AD171" s="2"/>
      <c r="AE171" s="3"/>
      <c r="AF171" s="1"/>
      <c r="AG171" s="1"/>
      <c r="AH171" s="1"/>
      <c r="AK171" s="2"/>
      <c r="AL171" s="3"/>
      <c r="AM171" s="1"/>
      <c r="AN171" s="1"/>
      <c r="AO171" s="1"/>
      <c r="AS171" s="2"/>
      <c r="AT171" s="3"/>
      <c r="AU171" s="1"/>
      <c r="AV171" s="1"/>
      <c r="AW171" s="1"/>
      <c r="AZ171" s="2"/>
      <c r="BA171" s="3"/>
      <c r="BB171" s="1"/>
      <c r="BC171" s="1"/>
      <c r="BD171" s="1"/>
      <c r="BG171" s="2"/>
      <c r="BH171" s="3"/>
      <c r="BI171" s="1"/>
      <c r="BJ171" s="1"/>
      <c r="BK171" s="1"/>
      <c r="BN171" s="8">
        <v>1843</v>
      </c>
      <c r="BP171" s="3"/>
      <c r="BR171" s="1"/>
      <c r="BS171" s="1"/>
      <c r="BU171" s="8">
        <v>1843</v>
      </c>
      <c r="BW171" s="3"/>
      <c r="BY171" s="1"/>
      <c r="BZ171" s="1"/>
      <c r="CB171" s="8">
        <v>1843</v>
      </c>
      <c r="CD171" s="3"/>
      <c r="CF171" s="1"/>
      <c r="CG171" s="1"/>
      <c r="CK171" s="8">
        <v>1843</v>
      </c>
      <c r="CM171" s="3"/>
      <c r="CN171" s="1"/>
      <c r="CO171" s="34"/>
      <c r="CP171" s="15"/>
    </row>
    <row r="172" spans="2:94" x14ac:dyDescent="0.35">
      <c r="B172" s="3"/>
      <c r="D172" s="1"/>
      <c r="E172" s="1"/>
      <c r="I172" s="3"/>
      <c r="K172" s="1"/>
      <c r="L172" s="1"/>
      <c r="P172" s="3"/>
      <c r="R172" s="1"/>
      <c r="S172" s="1"/>
      <c r="W172" s="2"/>
      <c r="X172" s="3"/>
      <c r="Y172" s="1"/>
      <c r="Z172" s="1"/>
      <c r="AA172" s="1"/>
      <c r="AD172" s="2"/>
      <c r="AE172" s="3"/>
      <c r="AF172" s="1"/>
      <c r="AG172" s="1"/>
      <c r="AH172" s="1"/>
      <c r="AK172" s="2"/>
      <c r="AL172" s="3"/>
      <c r="AM172" s="1"/>
      <c r="AN172" s="1"/>
      <c r="AO172" s="1"/>
      <c r="AS172" s="2"/>
      <c r="AT172" s="3"/>
      <c r="AU172" s="1"/>
      <c r="AV172" s="1"/>
      <c r="AW172" s="1"/>
      <c r="AZ172" s="2"/>
      <c r="BA172" s="3"/>
      <c r="BB172" s="1"/>
      <c r="BC172" s="1"/>
      <c r="BD172" s="1"/>
      <c r="BG172" s="2"/>
      <c r="BH172" s="3"/>
      <c r="BI172" s="1"/>
      <c r="BJ172" s="1"/>
      <c r="BK172" s="1"/>
      <c r="BN172" s="8">
        <v>1842</v>
      </c>
      <c r="BP172" s="3"/>
      <c r="BR172" s="1"/>
      <c r="BS172" s="1"/>
      <c r="BU172" s="8">
        <v>1842</v>
      </c>
      <c r="BW172" s="3"/>
      <c r="BY172" s="1"/>
      <c r="BZ172" s="1"/>
      <c r="CB172" s="8">
        <v>1842</v>
      </c>
      <c r="CD172" s="3"/>
      <c r="CF172" s="1"/>
      <c r="CG172" s="1"/>
      <c r="CK172" s="8">
        <v>1842</v>
      </c>
      <c r="CM172" s="3"/>
      <c r="CN172" s="1"/>
      <c r="CO172" s="34"/>
      <c r="CP172" s="15"/>
    </row>
    <row r="173" spans="2:94" x14ac:dyDescent="0.35">
      <c r="B173" s="3"/>
      <c r="D173" s="1"/>
      <c r="E173" s="1"/>
      <c r="I173" s="3"/>
      <c r="K173" s="1"/>
      <c r="L173" s="1"/>
      <c r="P173" s="3"/>
      <c r="R173" s="1"/>
      <c r="S173" s="1"/>
      <c r="W173" s="2"/>
      <c r="X173" s="3"/>
      <c r="Y173" s="1"/>
      <c r="Z173" s="1"/>
      <c r="AA173" s="1"/>
      <c r="AD173" s="2"/>
      <c r="AE173" s="3"/>
      <c r="AF173" s="1"/>
      <c r="AG173" s="1"/>
      <c r="AH173" s="1"/>
      <c r="AK173" s="2"/>
      <c r="AL173" s="3"/>
      <c r="AM173" s="1"/>
      <c r="AN173" s="1"/>
      <c r="AO173" s="1"/>
      <c r="AS173" s="2"/>
      <c r="AT173" s="3"/>
      <c r="AU173" s="1"/>
      <c r="AV173" s="1"/>
      <c r="AW173" s="1"/>
      <c r="AZ173" s="2"/>
      <c r="BA173" s="3"/>
      <c r="BB173" s="1"/>
      <c r="BC173" s="1"/>
      <c r="BD173" s="1"/>
      <c r="BG173" s="2"/>
      <c r="BH173" s="3"/>
      <c r="BI173" s="1"/>
      <c r="BJ173" s="1"/>
      <c r="BK173" s="1"/>
      <c r="BN173" s="8">
        <v>1841</v>
      </c>
      <c r="BP173" s="3"/>
      <c r="BR173" s="1"/>
      <c r="BS173" s="1"/>
      <c r="BU173" s="8">
        <v>1841</v>
      </c>
      <c r="BW173" s="3"/>
      <c r="BY173" s="1"/>
      <c r="BZ173" s="1"/>
      <c r="CB173" s="8">
        <v>1841</v>
      </c>
      <c r="CD173" s="3"/>
      <c r="CF173" s="1"/>
      <c r="CG173" s="1"/>
      <c r="CK173" s="8">
        <v>1841</v>
      </c>
      <c r="CM173" s="3"/>
      <c r="CN173" s="1"/>
      <c r="CO173" s="34"/>
      <c r="CP173" s="15"/>
    </row>
    <row r="174" spans="2:94" x14ac:dyDescent="0.35">
      <c r="B174" s="3"/>
      <c r="D174" s="1"/>
      <c r="E174" s="1"/>
      <c r="I174" s="3"/>
      <c r="K174" s="1"/>
      <c r="L174" s="1"/>
      <c r="P174" s="3"/>
      <c r="R174" s="1"/>
      <c r="S174" s="1"/>
      <c r="W174" s="2"/>
      <c r="X174" s="3"/>
      <c r="Y174" s="1"/>
      <c r="Z174" s="1"/>
      <c r="AA174" s="1"/>
      <c r="AD174" s="2"/>
      <c r="AE174" s="3"/>
      <c r="AF174" s="1"/>
      <c r="AG174" s="1"/>
      <c r="AH174" s="1"/>
      <c r="AK174" s="2"/>
      <c r="AL174" s="3"/>
      <c r="AM174" s="1"/>
      <c r="AN174" s="1"/>
      <c r="AO174" s="1"/>
      <c r="AS174" s="2"/>
      <c r="AT174" s="3"/>
      <c r="AU174" s="1"/>
      <c r="AV174" s="1"/>
      <c r="AW174" s="1"/>
      <c r="AZ174" s="2"/>
      <c r="BA174" s="3"/>
      <c r="BB174" s="1"/>
      <c r="BC174" s="1"/>
      <c r="BD174" s="1"/>
      <c r="BG174" s="2"/>
      <c r="BH174" s="3"/>
      <c r="BI174" s="1"/>
      <c r="BJ174" s="1"/>
      <c r="BK174" s="1"/>
      <c r="BN174" s="8">
        <v>1840</v>
      </c>
      <c r="BP174" s="3"/>
      <c r="BR174" s="1"/>
      <c r="BS174" s="1"/>
      <c r="BU174" s="8">
        <v>1840</v>
      </c>
      <c r="BW174" s="3"/>
      <c r="BY174" s="1"/>
      <c r="BZ174" s="1"/>
      <c r="CB174" s="8">
        <v>1840</v>
      </c>
      <c r="CD174" s="3"/>
      <c r="CF174" s="1"/>
      <c r="CG174" s="1"/>
      <c r="CK174" s="8">
        <v>1840</v>
      </c>
      <c r="CM174" s="3"/>
      <c r="CN174" s="1"/>
      <c r="CO174" s="34"/>
      <c r="CP174" s="15"/>
    </row>
    <row r="175" spans="2:94" x14ac:dyDescent="0.35">
      <c r="B175" s="3"/>
      <c r="D175" s="1"/>
      <c r="E175" s="1"/>
      <c r="I175" s="3"/>
      <c r="K175" s="1"/>
      <c r="L175" s="1"/>
      <c r="P175" s="3"/>
      <c r="R175" s="1"/>
      <c r="S175" s="1"/>
      <c r="W175" s="2"/>
      <c r="X175" s="3"/>
      <c r="Y175" s="1"/>
      <c r="Z175" s="1"/>
      <c r="AA175" s="1"/>
      <c r="AD175" s="2"/>
      <c r="AE175" s="3"/>
      <c r="AF175" s="1"/>
      <c r="AG175" s="1"/>
      <c r="AH175" s="1"/>
      <c r="AK175" s="2"/>
      <c r="AL175" s="3"/>
      <c r="AM175" s="1"/>
      <c r="AN175" s="1"/>
      <c r="AO175" s="1"/>
      <c r="AS175" s="2"/>
      <c r="AT175" s="3"/>
      <c r="AU175" s="1"/>
      <c r="AV175" s="1"/>
      <c r="AW175" s="1"/>
      <c r="AZ175" s="2"/>
      <c r="BA175" s="3"/>
      <c r="BB175" s="1"/>
      <c r="BC175" s="1"/>
      <c r="BD175" s="1"/>
      <c r="BG175" s="2"/>
      <c r="BH175" s="3"/>
      <c r="BI175" s="1"/>
      <c r="BJ175" s="1"/>
      <c r="BK175" s="1"/>
      <c r="BN175" s="8">
        <v>1839</v>
      </c>
      <c r="BP175" s="3"/>
      <c r="BR175" s="1"/>
      <c r="BS175" s="1"/>
      <c r="BU175" s="8">
        <v>1839</v>
      </c>
      <c r="BW175" s="3"/>
      <c r="BY175" s="1"/>
      <c r="BZ175" s="1"/>
      <c r="CB175" s="8">
        <v>1839</v>
      </c>
      <c r="CD175" s="3"/>
      <c r="CF175" s="1"/>
      <c r="CG175" s="1"/>
      <c r="CK175" s="8">
        <v>1839</v>
      </c>
      <c r="CM175" s="3"/>
      <c r="CN175" s="1"/>
      <c r="CO175" s="34"/>
      <c r="CP175" s="15"/>
    </row>
    <row r="176" spans="2:94" x14ac:dyDescent="0.35">
      <c r="B176" s="3"/>
      <c r="D176" s="1"/>
      <c r="E176" s="1"/>
      <c r="I176" s="3"/>
      <c r="K176" s="1"/>
      <c r="L176" s="1"/>
      <c r="P176" s="3"/>
      <c r="R176" s="1"/>
      <c r="S176" s="1"/>
      <c r="W176" s="2"/>
      <c r="X176" s="3"/>
      <c r="Y176" s="1"/>
      <c r="Z176" s="1"/>
      <c r="AA176" s="1"/>
      <c r="AD176" s="2"/>
      <c r="AE176" s="3"/>
      <c r="AF176" s="1"/>
      <c r="AG176" s="1"/>
      <c r="AH176" s="1"/>
      <c r="AK176" s="2"/>
      <c r="AL176" s="3"/>
      <c r="AM176" s="1"/>
      <c r="AN176" s="1"/>
      <c r="AO176" s="1"/>
      <c r="AS176" s="2"/>
      <c r="AT176" s="3"/>
      <c r="AU176" s="1"/>
      <c r="AV176" s="1"/>
      <c r="AW176" s="1"/>
      <c r="AZ176" s="2"/>
      <c r="BA176" s="3"/>
      <c r="BB176" s="1"/>
      <c r="BC176" s="1"/>
      <c r="BD176" s="1"/>
      <c r="BG176" s="2"/>
      <c r="BH176" s="3"/>
      <c r="BI176" s="1"/>
      <c r="BJ176" s="1"/>
      <c r="BK176" s="1"/>
      <c r="BN176" s="8">
        <v>1838</v>
      </c>
      <c r="BP176" s="3"/>
      <c r="BR176" s="1"/>
      <c r="BS176" s="1"/>
      <c r="BU176" s="8">
        <v>1838</v>
      </c>
      <c r="BW176" s="3"/>
      <c r="BY176" s="1"/>
      <c r="BZ176" s="1"/>
      <c r="CB176" s="8">
        <v>1838</v>
      </c>
      <c r="CD176" s="3"/>
      <c r="CF176" s="1"/>
      <c r="CG176" s="1"/>
      <c r="CK176" s="8">
        <v>1838</v>
      </c>
      <c r="CM176" s="3"/>
      <c r="CN176" s="1"/>
      <c r="CO176" s="34"/>
      <c r="CP176" s="15"/>
    </row>
    <row r="177" spans="2:94" x14ac:dyDescent="0.35">
      <c r="B177" s="3"/>
      <c r="D177" s="1"/>
      <c r="E177" s="1"/>
      <c r="I177" s="3"/>
      <c r="K177" s="1"/>
      <c r="L177" s="1"/>
      <c r="P177" s="3"/>
      <c r="R177" s="1"/>
      <c r="S177" s="1"/>
      <c r="W177" s="2"/>
      <c r="X177" s="3"/>
      <c r="Y177" s="1"/>
      <c r="Z177" s="1"/>
      <c r="AA177" s="1"/>
      <c r="AD177" s="2"/>
      <c r="AE177" s="3"/>
      <c r="AF177" s="1"/>
      <c r="AG177" s="1"/>
      <c r="AH177" s="1"/>
      <c r="AK177" s="2"/>
      <c r="AL177" s="3"/>
      <c r="AM177" s="1"/>
      <c r="AN177" s="1"/>
      <c r="AO177" s="1"/>
      <c r="AS177" s="2"/>
      <c r="AT177" s="3"/>
      <c r="AU177" s="1"/>
      <c r="AV177" s="1"/>
      <c r="AW177" s="1"/>
      <c r="AZ177" s="2"/>
      <c r="BA177" s="3"/>
      <c r="BB177" s="1"/>
      <c r="BC177" s="1"/>
      <c r="BD177" s="1"/>
      <c r="BG177" s="2"/>
      <c r="BH177" s="3"/>
      <c r="BI177" s="1"/>
      <c r="BJ177" s="1"/>
      <c r="BK177" s="1"/>
      <c r="BN177" s="8">
        <v>1837</v>
      </c>
      <c r="BP177" s="3"/>
      <c r="BR177" s="1"/>
      <c r="BS177" s="1"/>
      <c r="BU177" s="8">
        <v>1837</v>
      </c>
      <c r="BW177" s="3"/>
      <c r="BY177" s="1"/>
      <c r="BZ177" s="1"/>
      <c r="CB177" s="8">
        <v>1837</v>
      </c>
      <c r="CD177" s="3"/>
      <c r="CF177" s="1"/>
      <c r="CG177" s="1"/>
      <c r="CK177" s="8">
        <v>1837</v>
      </c>
      <c r="CM177" s="3"/>
      <c r="CN177" s="1"/>
      <c r="CO177" s="34"/>
      <c r="CP177" s="15"/>
    </row>
    <row r="178" spans="2:94" x14ac:dyDescent="0.35">
      <c r="B178" s="3"/>
      <c r="D178" s="1"/>
      <c r="E178" s="1"/>
      <c r="I178" s="3"/>
      <c r="K178" s="1"/>
      <c r="L178" s="1"/>
      <c r="P178" s="3"/>
      <c r="R178" s="1"/>
      <c r="S178" s="1"/>
      <c r="W178" s="2"/>
      <c r="X178" s="3"/>
      <c r="Y178" s="1"/>
      <c r="Z178" s="1"/>
      <c r="AA178" s="1"/>
      <c r="AD178" s="2"/>
      <c r="AE178" s="3"/>
      <c r="AF178" s="1"/>
      <c r="AG178" s="1"/>
      <c r="AH178" s="1"/>
      <c r="AK178" s="2"/>
      <c r="AL178" s="3"/>
      <c r="AM178" s="1"/>
      <c r="AN178" s="1"/>
      <c r="AO178" s="1"/>
      <c r="AS178" s="2"/>
      <c r="AT178" s="3"/>
      <c r="AU178" s="1"/>
      <c r="AV178" s="1"/>
      <c r="AW178" s="1"/>
      <c r="AZ178" s="2"/>
      <c r="BA178" s="3"/>
      <c r="BB178" s="1"/>
      <c r="BC178" s="1"/>
      <c r="BD178" s="1"/>
      <c r="BG178" s="2"/>
      <c r="BH178" s="3"/>
      <c r="BI178" s="1"/>
      <c r="BJ178" s="1"/>
      <c r="BK178" s="1"/>
      <c r="BN178" s="8"/>
      <c r="BP178" s="3"/>
      <c r="BR178" s="1"/>
      <c r="BS178" s="1"/>
      <c r="BU178" s="8"/>
      <c r="BW178" s="3"/>
      <c r="BY178" s="1"/>
      <c r="BZ178" s="1"/>
      <c r="CB178" s="8"/>
      <c r="CD178" s="3"/>
      <c r="CF178" s="1"/>
      <c r="CG178" s="1"/>
      <c r="CK178" s="8"/>
      <c r="CM178" s="3"/>
      <c r="CN178" s="1"/>
      <c r="CO178" s="34"/>
      <c r="CP178" s="15"/>
    </row>
    <row r="179" spans="2:94" x14ac:dyDescent="0.35">
      <c r="B179" s="3"/>
      <c r="D179" s="1"/>
      <c r="E179" s="1"/>
      <c r="I179" s="3"/>
      <c r="K179" s="1"/>
      <c r="L179" s="1"/>
      <c r="P179" s="3"/>
      <c r="R179" s="1"/>
      <c r="S179" s="1"/>
      <c r="W179" s="2"/>
      <c r="X179" s="3"/>
      <c r="Y179" s="1"/>
      <c r="Z179" s="1"/>
      <c r="AA179" s="1"/>
      <c r="AD179" s="2"/>
      <c r="AE179" s="3"/>
      <c r="AF179" s="1"/>
      <c r="AG179" s="1"/>
      <c r="AH179" s="1"/>
      <c r="AK179" s="2"/>
      <c r="AL179" s="3"/>
      <c r="AM179" s="1"/>
      <c r="AN179" s="1"/>
      <c r="AO179" s="1"/>
      <c r="AS179" s="2"/>
      <c r="AT179" s="3"/>
      <c r="AU179" s="1"/>
      <c r="AV179" s="1"/>
      <c r="AW179" s="1"/>
      <c r="AZ179" s="2"/>
      <c r="BA179" s="3"/>
      <c r="BB179" s="1"/>
      <c r="BC179" s="1"/>
      <c r="BD179" s="1"/>
      <c r="BG179" s="2"/>
      <c r="BH179" s="3"/>
      <c r="BI179" s="1"/>
      <c r="BJ179" s="1"/>
      <c r="BK179" s="1"/>
      <c r="BN179" s="8"/>
      <c r="BP179" s="3"/>
      <c r="BR179" s="1"/>
      <c r="BS179" s="1"/>
      <c r="BU179" s="8"/>
      <c r="BW179" s="3"/>
      <c r="BY179" s="1"/>
      <c r="BZ179" s="1"/>
      <c r="CB179" s="8"/>
      <c r="CD179" s="3"/>
      <c r="CF179" s="1"/>
      <c r="CG179" s="1"/>
      <c r="CK179" s="8"/>
      <c r="CM179" s="3"/>
      <c r="CN179" s="1"/>
      <c r="CO179" s="34"/>
      <c r="CP179" s="15"/>
    </row>
    <row r="180" spans="2:94" x14ac:dyDescent="0.35">
      <c r="B180" s="3"/>
      <c r="D180" s="1"/>
      <c r="E180" s="1"/>
      <c r="I180" s="3"/>
      <c r="K180" s="1"/>
      <c r="L180" s="1"/>
      <c r="P180" s="3"/>
      <c r="R180" s="1"/>
      <c r="S180" s="1"/>
      <c r="W180" s="2"/>
      <c r="X180" s="3"/>
      <c r="Y180" s="1"/>
      <c r="Z180" s="1"/>
      <c r="AA180" s="1"/>
      <c r="AD180" s="2"/>
      <c r="AE180" s="3"/>
      <c r="AF180" s="1"/>
      <c r="AG180" s="1"/>
      <c r="AH180" s="1"/>
      <c r="AK180" s="2"/>
      <c r="AL180" s="3"/>
      <c r="AM180" s="1"/>
      <c r="AN180" s="1"/>
      <c r="AO180" s="1"/>
      <c r="AS180" s="2"/>
      <c r="AT180" s="3"/>
      <c r="AU180" s="1"/>
      <c r="AV180" s="1"/>
      <c r="AW180" s="1"/>
      <c r="AZ180" s="2"/>
      <c r="BA180" s="3"/>
      <c r="BB180" s="1"/>
      <c r="BC180" s="1"/>
      <c r="BD180" s="1"/>
      <c r="BG180" s="2"/>
      <c r="BH180" s="3"/>
      <c r="BI180" s="1"/>
      <c r="BJ180" s="1"/>
      <c r="BK180" s="1"/>
      <c r="BN180" s="8"/>
      <c r="BP180" s="3"/>
      <c r="BR180" s="1"/>
      <c r="BS180" s="1"/>
      <c r="BU180" s="8"/>
      <c r="BW180" s="3"/>
      <c r="BY180" s="1"/>
      <c r="BZ180" s="1"/>
      <c r="CB180" s="8"/>
      <c r="CD180" s="3"/>
      <c r="CF180" s="1"/>
      <c r="CG180" s="1"/>
      <c r="CK180" s="8"/>
      <c r="CM180" s="3"/>
      <c r="CN180" s="1"/>
      <c r="CO180" s="34"/>
      <c r="CP180" s="15"/>
    </row>
    <row r="181" spans="2:94" x14ac:dyDescent="0.35">
      <c r="B181" s="3"/>
      <c r="D181" s="1"/>
      <c r="E181" s="1"/>
      <c r="I181" s="3"/>
      <c r="K181" s="1"/>
      <c r="L181" s="1"/>
      <c r="P181" s="3"/>
      <c r="R181" s="1"/>
      <c r="S181" s="1"/>
      <c r="W181" s="2"/>
      <c r="X181" s="3"/>
      <c r="Y181" s="1"/>
      <c r="Z181" s="1"/>
      <c r="AA181" s="1"/>
      <c r="AD181" s="2"/>
      <c r="AE181" s="3"/>
      <c r="AF181" s="1"/>
      <c r="AG181" s="1"/>
      <c r="AH181" s="1"/>
      <c r="AK181" s="2"/>
      <c r="AL181" s="3"/>
      <c r="AM181" s="1"/>
      <c r="AN181" s="1"/>
      <c r="AO181" s="1"/>
      <c r="AS181" s="2"/>
      <c r="AT181" s="3"/>
      <c r="AU181" s="1"/>
      <c r="AV181" s="1"/>
      <c r="AW181" s="1"/>
      <c r="AZ181" s="2"/>
      <c r="BA181" s="3"/>
      <c r="BB181" s="1"/>
      <c r="BC181" s="1"/>
      <c r="BD181" s="1"/>
      <c r="BG181" s="2"/>
      <c r="BH181" s="3"/>
      <c r="BI181" s="1"/>
      <c r="BJ181" s="1"/>
      <c r="BK181" s="1"/>
      <c r="BN181" s="8"/>
      <c r="BP181" s="3"/>
      <c r="BR181" s="1"/>
      <c r="BS181" s="1"/>
      <c r="BU181" s="8"/>
      <c r="BW181" s="3"/>
      <c r="BY181" s="1"/>
      <c r="BZ181" s="1"/>
      <c r="CB181" s="8"/>
      <c r="CD181" s="3"/>
      <c r="CF181" s="1"/>
      <c r="CG181" s="1"/>
      <c r="CK181" s="8"/>
      <c r="CM181" s="3"/>
      <c r="CN181" s="1"/>
      <c r="CO181" s="34"/>
      <c r="CP181" s="15"/>
    </row>
    <row r="182" spans="2:94" x14ac:dyDescent="0.35">
      <c r="B182" s="3"/>
      <c r="D182" s="1"/>
      <c r="E182" s="1"/>
      <c r="I182" s="3"/>
      <c r="K182" s="1"/>
      <c r="L182" s="1"/>
      <c r="P182" s="3"/>
      <c r="R182" s="1"/>
      <c r="S182" s="1"/>
      <c r="W182" s="2"/>
      <c r="X182" s="3"/>
      <c r="Y182" s="1"/>
      <c r="Z182" s="1"/>
      <c r="AA182" s="1"/>
      <c r="AD182" s="2"/>
      <c r="AE182" s="3"/>
      <c r="AF182" s="1"/>
      <c r="AG182" s="1"/>
      <c r="AH182" s="1"/>
      <c r="AK182" s="2"/>
      <c r="AL182" s="3"/>
      <c r="AM182" s="1"/>
      <c r="AN182" s="1"/>
      <c r="AO182" s="1"/>
      <c r="AS182" s="2"/>
      <c r="AT182" s="3"/>
      <c r="AU182" s="1"/>
      <c r="AV182" s="1"/>
      <c r="AW182" s="1"/>
      <c r="AZ182" s="2"/>
      <c r="BA182" s="3"/>
      <c r="BB182" s="1"/>
      <c r="BC182" s="1"/>
      <c r="BD182" s="1"/>
      <c r="BG182" s="2"/>
      <c r="BH182" s="3"/>
      <c r="BI182" s="1"/>
      <c r="BJ182" s="1"/>
      <c r="BK182" s="1"/>
      <c r="BN182" s="8"/>
      <c r="BP182" s="3"/>
      <c r="BR182" s="1"/>
      <c r="BS182" s="1"/>
      <c r="BU182" s="8"/>
      <c r="BW182" s="3"/>
      <c r="BY182" s="1"/>
      <c r="BZ182" s="1"/>
      <c r="CB182" s="8"/>
      <c r="CD182" s="3"/>
      <c r="CF182" s="1"/>
      <c r="CG182" s="1"/>
      <c r="CK182" s="8"/>
      <c r="CM182" s="3"/>
      <c r="CN182" s="1"/>
      <c r="CO182" s="34"/>
      <c r="CP182" s="15"/>
    </row>
    <row r="183" spans="2:94" x14ac:dyDescent="0.35">
      <c r="B183" s="3"/>
      <c r="D183" s="1"/>
      <c r="E183" s="1"/>
      <c r="I183" s="3"/>
      <c r="K183" s="1"/>
      <c r="L183" s="1"/>
      <c r="P183" s="3"/>
      <c r="R183" s="1"/>
      <c r="S183" s="1"/>
      <c r="W183" s="2"/>
      <c r="X183" s="3"/>
      <c r="Y183" s="1"/>
      <c r="Z183" s="1"/>
      <c r="AA183" s="1"/>
      <c r="AD183" s="2"/>
      <c r="AE183" s="3"/>
      <c r="AF183" s="1"/>
      <c r="AG183" s="1"/>
      <c r="AH183" s="1"/>
      <c r="AK183" s="2"/>
      <c r="AL183" s="3"/>
      <c r="AM183" s="1"/>
      <c r="AN183" s="1"/>
      <c r="AO183" s="1"/>
      <c r="AS183" s="2"/>
      <c r="AT183" s="3"/>
      <c r="AU183" s="1"/>
      <c r="AV183" s="1"/>
      <c r="AW183" s="1"/>
      <c r="AZ183" s="2"/>
      <c r="BA183" s="3"/>
      <c r="BB183" s="1"/>
      <c r="BC183" s="1"/>
      <c r="BD183" s="1"/>
      <c r="BG183" s="2"/>
      <c r="BH183" s="3"/>
      <c r="BI183" s="1"/>
      <c r="BJ183" s="1"/>
      <c r="BK183" s="1"/>
      <c r="BN183" s="8"/>
      <c r="BP183" s="3"/>
      <c r="BR183" s="1"/>
      <c r="BS183" s="1"/>
      <c r="BU183" s="8"/>
      <c r="BW183" s="3"/>
      <c r="BY183" s="1"/>
      <c r="BZ183" s="1"/>
      <c r="CB183" s="8"/>
      <c r="CD183" s="3"/>
      <c r="CF183" s="1"/>
      <c r="CG183" s="1"/>
      <c r="CK183" s="8"/>
      <c r="CM183" s="3"/>
      <c r="CN183" s="1"/>
      <c r="CO183" s="34"/>
      <c r="CP183" s="15"/>
    </row>
    <row r="184" spans="2:94" x14ac:dyDescent="0.35">
      <c r="B184" s="3"/>
      <c r="D184" s="1"/>
      <c r="E184" s="1"/>
      <c r="I184" s="3"/>
      <c r="K184" s="1"/>
      <c r="L184" s="1"/>
      <c r="P184" s="3"/>
      <c r="R184" s="1"/>
      <c r="S184" s="1"/>
      <c r="W184" s="2"/>
      <c r="X184" s="3"/>
      <c r="Y184" s="1"/>
      <c r="Z184" s="1"/>
      <c r="AA184" s="1"/>
      <c r="AD184" s="2"/>
      <c r="AE184" s="3"/>
      <c r="AF184" s="1"/>
      <c r="AG184" s="1"/>
      <c r="AH184" s="1"/>
      <c r="AK184" s="2"/>
      <c r="AL184" s="3"/>
      <c r="AM184" s="1"/>
      <c r="AN184" s="1"/>
      <c r="AO184" s="1"/>
      <c r="AS184" s="2"/>
      <c r="AT184" s="3"/>
      <c r="AU184" s="1"/>
      <c r="AV184" s="1"/>
      <c r="AW184" s="1"/>
      <c r="AZ184" s="2"/>
      <c r="BA184" s="3"/>
      <c r="BB184" s="1"/>
      <c r="BC184" s="1"/>
      <c r="BD184" s="1"/>
      <c r="BG184" s="2"/>
      <c r="BH184" s="3"/>
      <c r="BI184" s="1"/>
      <c r="BJ184" s="1"/>
      <c r="BK184" s="1"/>
      <c r="BN184" s="8"/>
      <c r="BP184" s="3"/>
      <c r="BR184" s="1"/>
      <c r="BS184" s="1"/>
      <c r="BU184" s="8"/>
      <c r="BW184" s="3"/>
      <c r="BY184" s="1"/>
      <c r="BZ184" s="1"/>
      <c r="CB184" s="8"/>
      <c r="CD184" s="3"/>
      <c r="CF184" s="1"/>
      <c r="CG184" s="1"/>
      <c r="CK184" s="8"/>
      <c r="CM184" s="3"/>
      <c r="CN184" s="1"/>
      <c r="CO184" s="34"/>
      <c r="CP184" s="15"/>
    </row>
    <row r="185" spans="2:94" x14ac:dyDescent="0.35">
      <c r="B185" s="3"/>
      <c r="D185" s="1"/>
      <c r="E185" s="1"/>
      <c r="I185" s="3"/>
      <c r="K185" s="1"/>
      <c r="L185" s="1"/>
      <c r="P185" s="3"/>
      <c r="R185" s="1"/>
      <c r="S185" s="1"/>
      <c r="W185" s="2"/>
      <c r="X185" s="3"/>
      <c r="Y185" s="1"/>
      <c r="Z185" s="1"/>
      <c r="AA185" s="1"/>
      <c r="AD185" s="2"/>
      <c r="AE185" s="3"/>
      <c r="AF185" s="1"/>
      <c r="AG185" s="1"/>
      <c r="AH185" s="1"/>
      <c r="AK185" s="2"/>
      <c r="AL185" s="3"/>
      <c r="AM185" s="1"/>
      <c r="AN185" s="1"/>
      <c r="AO185" s="1"/>
      <c r="AS185" s="2"/>
      <c r="AT185" s="3"/>
      <c r="AU185" s="1"/>
      <c r="AV185" s="1"/>
      <c r="AW185" s="1"/>
      <c r="AZ185" s="2"/>
      <c r="BA185" s="3"/>
      <c r="BB185" s="1"/>
      <c r="BC185" s="1"/>
      <c r="BD185" s="1"/>
      <c r="BG185" s="2"/>
      <c r="BH185" s="3"/>
      <c r="BI185" s="1"/>
      <c r="BJ185" s="1"/>
      <c r="BK185" s="1"/>
      <c r="BN185" s="8"/>
      <c r="BP185" s="3"/>
      <c r="BR185" s="1"/>
      <c r="BS185" s="1"/>
      <c r="BU185" s="8"/>
      <c r="BW185" s="3"/>
      <c r="BY185" s="1"/>
      <c r="BZ185" s="1"/>
      <c r="CB185" s="8"/>
      <c r="CD185" s="3"/>
      <c r="CF185" s="1"/>
      <c r="CG185" s="1"/>
      <c r="CK185" s="8"/>
      <c r="CM185" s="3"/>
      <c r="CN185" s="1"/>
      <c r="CO185" s="34"/>
      <c r="CP185" s="15"/>
    </row>
    <row r="186" spans="2:94" x14ac:dyDescent="0.35">
      <c r="B186" s="3"/>
      <c r="D186" s="1"/>
      <c r="E186" s="1"/>
      <c r="I186" s="3"/>
      <c r="K186" s="1"/>
      <c r="L186" s="1"/>
      <c r="P186" s="3"/>
      <c r="R186" s="1"/>
      <c r="S186" s="1"/>
      <c r="W186" s="2"/>
      <c r="X186" s="3"/>
      <c r="Y186" s="1"/>
      <c r="Z186" s="1"/>
      <c r="AA186" s="1"/>
      <c r="AD186" s="2"/>
      <c r="AE186" s="3"/>
      <c r="AF186" s="1"/>
      <c r="AG186" s="1"/>
      <c r="AH186" s="1"/>
      <c r="AK186" s="2"/>
      <c r="AL186" s="3"/>
      <c r="AM186" s="1"/>
      <c r="AN186" s="1"/>
      <c r="AO186" s="1"/>
      <c r="AS186" s="2"/>
      <c r="AT186" s="3"/>
      <c r="AU186" s="1"/>
      <c r="AV186" s="1"/>
      <c r="AW186" s="1"/>
      <c r="AZ186" s="2"/>
      <c r="BA186" s="3"/>
      <c r="BB186" s="1"/>
      <c r="BC186" s="1"/>
      <c r="BD186" s="1"/>
      <c r="BG186" s="2"/>
      <c r="BH186" s="3"/>
      <c r="BI186" s="1"/>
      <c r="BJ186" s="1"/>
      <c r="BK186" s="1"/>
      <c r="BN186" s="8"/>
      <c r="BP186" s="3"/>
      <c r="BR186" s="1"/>
      <c r="BS186" s="1"/>
      <c r="BU186" s="8"/>
      <c r="BW186" s="3"/>
      <c r="BY186" s="1"/>
      <c r="BZ186" s="1"/>
      <c r="CB186" s="8"/>
      <c r="CD186" s="3"/>
      <c r="CF186" s="1"/>
      <c r="CG186" s="1"/>
      <c r="CK186" s="8"/>
      <c r="CM186" s="3"/>
      <c r="CN186" s="1"/>
      <c r="CO186" s="34"/>
      <c r="CP186" s="15"/>
    </row>
    <row r="187" spans="2:94" x14ac:dyDescent="0.35">
      <c r="B187" s="3"/>
      <c r="D187" s="1"/>
      <c r="E187" s="1"/>
      <c r="I187" s="3"/>
      <c r="K187" s="1"/>
      <c r="L187" s="1"/>
      <c r="P187" s="3"/>
      <c r="R187" s="1"/>
      <c r="S187" s="1"/>
      <c r="W187" s="2"/>
      <c r="X187" s="3"/>
      <c r="Y187" s="1"/>
      <c r="Z187" s="1"/>
      <c r="AA187" s="1"/>
      <c r="AD187" s="2"/>
      <c r="AE187" s="3"/>
      <c r="AF187" s="1"/>
      <c r="AG187" s="1"/>
      <c r="AH187" s="1"/>
      <c r="AK187" s="2"/>
      <c r="AL187" s="3"/>
      <c r="AM187" s="1"/>
      <c r="AN187" s="1"/>
      <c r="AO187" s="1"/>
      <c r="AS187" s="2"/>
      <c r="AT187" s="3"/>
      <c r="AU187" s="1"/>
      <c r="AV187" s="1"/>
      <c r="AW187" s="1"/>
      <c r="AZ187" s="2"/>
      <c r="BA187" s="3"/>
      <c r="BB187" s="1"/>
      <c r="BC187" s="1"/>
      <c r="BD187" s="1"/>
      <c r="BG187" s="2"/>
      <c r="BH187" s="3"/>
      <c r="BI187" s="1"/>
      <c r="BJ187" s="1"/>
      <c r="BK187" s="1"/>
      <c r="BN187" s="8"/>
      <c r="BP187" s="3"/>
      <c r="BR187" s="1"/>
      <c r="BS187" s="1"/>
      <c r="BU187" s="8"/>
      <c r="BW187" s="3"/>
      <c r="BY187" s="1"/>
      <c r="BZ187" s="1"/>
      <c r="CB187" s="8"/>
      <c r="CD187" s="3"/>
      <c r="CF187" s="1"/>
      <c r="CG187" s="1"/>
      <c r="CK187" s="8"/>
      <c r="CM187" s="3"/>
      <c r="CN187" s="1"/>
      <c r="CO187" s="34"/>
      <c r="CP187" s="15"/>
    </row>
    <row r="188" spans="2:94" x14ac:dyDescent="0.35">
      <c r="B188" s="3"/>
      <c r="D188" s="1"/>
      <c r="E188" s="1"/>
      <c r="I188" s="3"/>
      <c r="K188" s="1"/>
      <c r="L188" s="1"/>
      <c r="P188" s="3"/>
      <c r="R188" s="1"/>
      <c r="S188" s="1"/>
      <c r="W188" s="2"/>
      <c r="X188" s="3"/>
      <c r="Y188" s="1"/>
      <c r="Z188" s="1"/>
      <c r="AA188" s="1"/>
      <c r="AD188" s="2"/>
      <c r="AE188" s="3"/>
      <c r="AF188" s="1"/>
      <c r="AG188" s="1"/>
      <c r="AH188" s="1"/>
      <c r="AK188" s="2"/>
      <c r="AL188" s="3"/>
      <c r="AM188" s="1"/>
      <c r="AN188" s="1"/>
      <c r="AO188" s="1"/>
      <c r="AS188" s="2"/>
      <c r="AT188" s="3"/>
      <c r="AU188" s="1"/>
      <c r="AV188" s="1"/>
      <c r="AW188" s="1"/>
      <c r="AZ188" s="2"/>
      <c r="BA188" s="3"/>
      <c r="BB188" s="1"/>
      <c r="BC188" s="1"/>
      <c r="BD188" s="1"/>
      <c r="BG188" s="2"/>
      <c r="BH188" s="3"/>
      <c r="BI188" s="1"/>
      <c r="BJ188" s="1"/>
      <c r="BK188" s="1"/>
      <c r="BN188" s="8"/>
      <c r="BP188" s="3"/>
      <c r="BR188" s="1"/>
      <c r="BS188" s="1"/>
      <c r="BU188" s="8"/>
      <c r="BW188" s="3"/>
      <c r="BY188" s="1"/>
      <c r="BZ188" s="1"/>
      <c r="CB188" s="8"/>
      <c r="CD188" s="3"/>
      <c r="CF188" s="1"/>
      <c r="CG188" s="1"/>
      <c r="CK188" s="8"/>
      <c r="CM188" s="3"/>
      <c r="CN188" s="1"/>
      <c r="CO188" s="34"/>
      <c r="CP188" s="15"/>
    </row>
    <row r="189" spans="2:94" x14ac:dyDescent="0.35">
      <c r="B189" s="3"/>
      <c r="D189" s="1"/>
      <c r="E189" s="1"/>
      <c r="I189" s="3"/>
      <c r="K189" s="1"/>
      <c r="L189" s="1"/>
      <c r="P189" s="3"/>
      <c r="R189" s="1"/>
      <c r="S189" s="1"/>
      <c r="W189" s="2"/>
      <c r="X189" s="3"/>
      <c r="Y189" s="1"/>
      <c r="Z189" s="1"/>
      <c r="AA189" s="1"/>
      <c r="AD189" s="2"/>
      <c r="AE189" s="3"/>
      <c r="AF189" s="1"/>
      <c r="AG189" s="1"/>
      <c r="AH189" s="1"/>
      <c r="AK189" s="2"/>
      <c r="AL189" s="3"/>
      <c r="AM189" s="1"/>
      <c r="AN189" s="1"/>
      <c r="AO189" s="1"/>
      <c r="AS189" s="2"/>
      <c r="AT189" s="3"/>
      <c r="AU189" s="1"/>
      <c r="AV189" s="1"/>
      <c r="AW189" s="1"/>
      <c r="AZ189" s="2"/>
      <c r="BA189" s="3"/>
      <c r="BB189" s="1"/>
      <c r="BC189" s="1"/>
      <c r="BD189" s="1"/>
      <c r="BG189" s="2"/>
      <c r="BH189" s="3"/>
      <c r="BI189" s="1"/>
      <c r="BJ189" s="1"/>
      <c r="BK189" s="1"/>
      <c r="BN189" s="8"/>
      <c r="BP189" s="3"/>
      <c r="BR189" s="1"/>
      <c r="BS189" s="1"/>
      <c r="BU189" s="8"/>
      <c r="BW189" s="3"/>
      <c r="BY189" s="1"/>
      <c r="BZ189" s="1"/>
      <c r="CB189" s="8"/>
      <c r="CD189" s="3"/>
      <c r="CF189" s="1"/>
      <c r="CG189" s="1"/>
      <c r="CK189" s="8"/>
      <c r="CM189" s="3"/>
      <c r="CN189" s="1"/>
      <c r="CO189" s="34"/>
      <c r="CP189" s="15"/>
    </row>
    <row r="190" spans="2:94" x14ac:dyDescent="0.35">
      <c r="B190" s="3"/>
      <c r="D190" s="1"/>
      <c r="E190" s="1"/>
      <c r="I190" s="3"/>
      <c r="K190" s="1"/>
      <c r="L190" s="1"/>
      <c r="P190" s="3"/>
      <c r="R190" s="1"/>
      <c r="S190" s="1"/>
      <c r="W190" s="2"/>
      <c r="X190" s="3"/>
      <c r="Y190" s="1"/>
      <c r="Z190" s="1"/>
      <c r="AA190" s="1"/>
      <c r="AD190" s="2"/>
      <c r="AE190" s="3"/>
      <c r="AF190" s="1"/>
      <c r="AG190" s="1"/>
      <c r="AH190" s="1"/>
      <c r="AK190" s="2"/>
      <c r="AL190" s="3"/>
      <c r="AM190" s="1"/>
      <c r="AN190" s="1"/>
      <c r="AO190" s="1"/>
      <c r="AS190" s="2"/>
      <c r="AT190" s="3"/>
      <c r="AU190" s="1"/>
      <c r="AV190" s="1"/>
      <c r="AW190" s="1"/>
      <c r="AZ190" s="2"/>
      <c r="BA190" s="3"/>
      <c r="BB190" s="1"/>
      <c r="BC190" s="1"/>
      <c r="BD190" s="1"/>
      <c r="BG190" s="2"/>
      <c r="BH190" s="3"/>
      <c r="BI190" s="1"/>
      <c r="BJ190" s="1"/>
      <c r="BK190" s="1"/>
      <c r="BN190" s="8"/>
      <c r="BP190" s="3"/>
      <c r="BR190" s="1"/>
      <c r="BS190" s="1"/>
      <c r="BU190" s="8"/>
      <c r="BW190" s="3"/>
      <c r="BY190" s="1"/>
      <c r="BZ190" s="1"/>
      <c r="CB190" s="8"/>
      <c r="CD190" s="3"/>
      <c r="CF190" s="1"/>
      <c r="CG190" s="1"/>
      <c r="CK190" s="8"/>
      <c r="CM190" s="3"/>
      <c r="CN190" s="1"/>
      <c r="CO190" s="34"/>
      <c r="CP190" s="15"/>
    </row>
    <row r="191" spans="2:94" x14ac:dyDescent="0.35">
      <c r="B191" s="3"/>
      <c r="D191" s="1"/>
      <c r="E191" s="1"/>
      <c r="I191" s="3"/>
      <c r="K191" s="1"/>
      <c r="L191" s="1"/>
      <c r="P191" s="3"/>
      <c r="R191" s="1"/>
      <c r="S191" s="1"/>
      <c r="W191" s="2"/>
      <c r="X191" s="3"/>
      <c r="Y191" s="1"/>
      <c r="Z191" s="1"/>
      <c r="AA191" s="1"/>
      <c r="AD191" s="2"/>
      <c r="AE191" s="3"/>
      <c r="AF191" s="1"/>
      <c r="AG191" s="1"/>
      <c r="AH191" s="1"/>
      <c r="AK191" s="2"/>
      <c r="AL191" s="3"/>
      <c r="AM191" s="1"/>
      <c r="AN191" s="1"/>
      <c r="AO191" s="1"/>
      <c r="AS191" s="2"/>
      <c r="AT191" s="3"/>
      <c r="AU191" s="1"/>
      <c r="AV191" s="1"/>
      <c r="AW191" s="1"/>
      <c r="AZ191" s="2"/>
      <c r="BA191" s="3"/>
      <c r="BB191" s="1"/>
      <c r="BC191" s="1"/>
      <c r="BD191" s="1"/>
      <c r="BG191" s="2"/>
      <c r="BH191" s="3"/>
      <c r="BI191" s="1"/>
      <c r="BJ191" s="1"/>
      <c r="BK191" s="1"/>
      <c r="BN191" s="8"/>
      <c r="BP191" s="3"/>
      <c r="BR191" s="1"/>
      <c r="BS191" s="1"/>
      <c r="BU191" s="8"/>
      <c r="BW191" s="3"/>
      <c r="BY191" s="1"/>
      <c r="BZ191" s="1"/>
      <c r="CB191" s="8"/>
      <c r="CD191" s="3"/>
      <c r="CF191" s="1"/>
      <c r="CG191" s="1"/>
      <c r="CK191" s="8"/>
      <c r="CM191" s="3"/>
      <c r="CN191" s="1"/>
      <c r="CO191" s="34"/>
      <c r="CP191" s="15"/>
    </row>
    <row r="192" spans="2:94" x14ac:dyDescent="0.35">
      <c r="B192" s="3"/>
      <c r="D192" s="1"/>
      <c r="E192" s="1"/>
      <c r="I192" s="3"/>
      <c r="K192" s="1"/>
      <c r="L192" s="1"/>
      <c r="P192" s="3"/>
      <c r="R192" s="1"/>
      <c r="S192" s="1"/>
      <c r="W192" s="2"/>
      <c r="X192" s="3"/>
      <c r="Y192" s="1"/>
      <c r="Z192" s="1"/>
      <c r="AA192" s="1"/>
      <c r="AD192" s="2"/>
      <c r="AE192" s="3"/>
      <c r="AF192" s="1"/>
      <c r="AG192" s="1"/>
      <c r="AH192" s="1"/>
      <c r="AK192" s="2"/>
      <c r="AL192" s="3"/>
      <c r="AM192" s="1"/>
      <c r="AN192" s="1"/>
      <c r="AO192" s="1"/>
      <c r="AS192" s="2"/>
      <c r="AT192" s="3"/>
      <c r="AU192" s="1"/>
      <c r="AV192" s="1"/>
      <c r="AW192" s="1"/>
      <c r="AZ192" s="2"/>
      <c r="BA192" s="3"/>
      <c r="BB192" s="1"/>
      <c r="BC192" s="1"/>
      <c r="BD192" s="1"/>
      <c r="BG192" s="2"/>
      <c r="BH192" s="3"/>
      <c r="BI192" s="1"/>
      <c r="BJ192" s="1"/>
      <c r="BK192" s="1"/>
      <c r="BN192" s="8"/>
      <c r="BP192" s="3"/>
      <c r="BR192" s="1"/>
      <c r="BS192" s="1"/>
      <c r="BU192" s="8"/>
      <c r="BW192" s="3"/>
      <c r="BY192" s="1"/>
      <c r="BZ192" s="1"/>
      <c r="CB192" s="8"/>
      <c r="CD192" s="3"/>
      <c r="CF192" s="1"/>
      <c r="CG192" s="1"/>
      <c r="CK192" s="8"/>
      <c r="CM192" s="3"/>
      <c r="CN192" s="1"/>
      <c r="CO192" s="34"/>
      <c r="CP192" s="15"/>
    </row>
    <row r="193" spans="2:94" x14ac:dyDescent="0.35">
      <c r="B193" s="3"/>
      <c r="D193" s="1"/>
      <c r="E193" s="1"/>
      <c r="I193" s="3"/>
      <c r="K193" s="1"/>
      <c r="L193" s="1"/>
      <c r="P193" s="3"/>
      <c r="R193" s="1"/>
      <c r="S193" s="1"/>
      <c r="W193" s="2"/>
      <c r="X193" s="3"/>
      <c r="Y193" s="1"/>
      <c r="Z193" s="1"/>
      <c r="AA193" s="1"/>
      <c r="AD193" s="2"/>
      <c r="AE193" s="3"/>
      <c r="AF193" s="1"/>
      <c r="AG193" s="1"/>
      <c r="AH193" s="1"/>
      <c r="AK193" s="2"/>
      <c r="AL193" s="3"/>
      <c r="AM193" s="1"/>
      <c r="AN193" s="1"/>
      <c r="AO193" s="1"/>
      <c r="AS193" s="2"/>
      <c r="AT193" s="3"/>
      <c r="AU193" s="1"/>
      <c r="AV193" s="1"/>
      <c r="AW193" s="1"/>
      <c r="AZ193" s="2"/>
      <c r="BA193" s="3"/>
      <c r="BB193" s="1"/>
      <c r="BC193" s="1"/>
      <c r="BD193" s="1"/>
      <c r="BG193" s="2"/>
      <c r="BH193" s="3"/>
      <c r="BI193" s="1"/>
      <c r="BJ193" s="1"/>
      <c r="BK193" s="1"/>
      <c r="BN193" s="8"/>
      <c r="BP193" s="3"/>
      <c r="BR193" s="1"/>
      <c r="BS193" s="1"/>
      <c r="BU193" s="8"/>
      <c r="BW193" s="3"/>
      <c r="BY193" s="1"/>
      <c r="BZ193" s="1"/>
      <c r="CB193" s="8"/>
      <c r="CD193" s="3"/>
      <c r="CF193" s="1"/>
      <c r="CG193" s="1"/>
      <c r="CK193" s="8"/>
      <c r="CM193" s="3"/>
      <c r="CN193" s="1"/>
      <c r="CO193" s="34"/>
      <c r="CP193" s="15"/>
    </row>
    <row r="194" spans="2:94" x14ac:dyDescent="0.35">
      <c r="B194" s="3"/>
      <c r="D194" s="1"/>
      <c r="E194" s="1"/>
      <c r="I194" s="3"/>
      <c r="K194" s="1"/>
      <c r="L194" s="1"/>
      <c r="P194" s="3"/>
      <c r="R194" s="1"/>
      <c r="S194" s="1"/>
      <c r="W194" s="2"/>
      <c r="X194" s="3"/>
      <c r="Y194" s="1"/>
      <c r="Z194" s="1"/>
      <c r="AA194" s="1"/>
      <c r="AD194" s="2"/>
      <c r="AE194" s="3"/>
      <c r="AF194" s="1"/>
      <c r="AG194" s="1"/>
      <c r="AH194" s="1"/>
      <c r="AK194" s="2"/>
      <c r="AL194" s="3"/>
      <c r="AM194" s="1"/>
      <c r="AN194" s="1"/>
      <c r="AO194" s="1"/>
      <c r="AS194" s="2"/>
      <c r="AT194" s="3"/>
      <c r="AU194" s="1"/>
      <c r="AV194" s="1"/>
      <c r="AW194" s="1"/>
      <c r="AZ194" s="2"/>
      <c r="BA194" s="3"/>
      <c r="BB194" s="1"/>
      <c r="BC194" s="1"/>
      <c r="BD194" s="1"/>
      <c r="BG194" s="2"/>
      <c r="BH194" s="3"/>
      <c r="BI194" s="1"/>
      <c r="BJ194" s="1"/>
      <c r="BK194" s="1"/>
      <c r="BN194" s="8"/>
      <c r="BP194" s="3"/>
      <c r="BR194" s="1"/>
      <c r="BS194" s="1"/>
      <c r="BU194" s="8"/>
      <c r="BW194" s="3"/>
      <c r="BY194" s="1"/>
      <c r="BZ194" s="1"/>
      <c r="CB194" s="8"/>
      <c r="CD194" s="3"/>
      <c r="CF194" s="1"/>
      <c r="CG194" s="1"/>
      <c r="CK194" s="8"/>
      <c r="CM194" s="3"/>
      <c r="CN194" s="1"/>
      <c r="CO194" s="34"/>
      <c r="CP194" s="15"/>
    </row>
    <row r="195" spans="2:94" x14ac:dyDescent="0.35">
      <c r="B195" s="3"/>
      <c r="D195" s="1"/>
      <c r="E195" s="1"/>
      <c r="I195" s="3"/>
      <c r="K195" s="1"/>
      <c r="L195" s="1"/>
      <c r="P195" s="3"/>
      <c r="R195" s="1"/>
      <c r="S195" s="1"/>
      <c r="W195" s="2"/>
      <c r="X195" s="3"/>
      <c r="Y195" s="1"/>
      <c r="Z195" s="1"/>
      <c r="AA195" s="1"/>
      <c r="AD195" s="2"/>
      <c r="AE195" s="3"/>
      <c r="AF195" s="1"/>
      <c r="AG195" s="1"/>
      <c r="AH195" s="1"/>
      <c r="AK195" s="2"/>
      <c r="AL195" s="3"/>
      <c r="AM195" s="1"/>
      <c r="AN195" s="1"/>
      <c r="AO195" s="1"/>
      <c r="AS195" s="2"/>
      <c r="AT195" s="3"/>
      <c r="AU195" s="1"/>
      <c r="AV195" s="1"/>
      <c r="AW195" s="1"/>
      <c r="AZ195" s="2"/>
      <c r="BA195" s="3"/>
      <c r="BB195" s="1"/>
      <c r="BC195" s="1"/>
      <c r="BD195" s="1"/>
      <c r="BG195" s="2"/>
      <c r="BH195" s="3"/>
      <c r="BI195" s="1"/>
      <c r="BJ195" s="1"/>
      <c r="BK195" s="1"/>
      <c r="BN195" s="8"/>
      <c r="BP195" s="3"/>
      <c r="BR195" s="1"/>
      <c r="BS195" s="1"/>
      <c r="BU195" s="8"/>
      <c r="BW195" s="3"/>
      <c r="BY195" s="1"/>
      <c r="BZ195" s="1"/>
      <c r="CB195" s="8"/>
      <c r="CD195" s="3"/>
      <c r="CF195" s="1"/>
      <c r="CG195" s="1"/>
      <c r="CK195" s="8"/>
      <c r="CM195" s="3"/>
      <c r="CN195" s="1"/>
      <c r="CO195" s="34"/>
      <c r="CP195" s="15"/>
    </row>
    <row r="196" spans="2:94" x14ac:dyDescent="0.35">
      <c r="B196" s="3"/>
      <c r="D196" s="1"/>
      <c r="E196" s="1"/>
      <c r="I196" s="3"/>
      <c r="K196" s="1"/>
      <c r="L196" s="1"/>
      <c r="P196" s="3"/>
      <c r="R196" s="1"/>
      <c r="S196" s="1"/>
      <c r="W196" s="2"/>
      <c r="X196" s="3"/>
      <c r="Y196" s="1"/>
      <c r="Z196" s="1"/>
      <c r="AA196" s="1"/>
      <c r="AD196" s="2"/>
      <c r="AE196" s="3"/>
      <c r="AF196" s="1"/>
      <c r="AG196" s="1"/>
      <c r="AH196" s="1"/>
      <c r="AK196" s="2"/>
      <c r="AL196" s="3"/>
      <c r="AM196" s="1"/>
      <c r="AN196" s="1"/>
      <c r="AO196" s="1"/>
      <c r="AS196" s="2"/>
      <c r="AT196" s="3"/>
      <c r="AU196" s="1"/>
      <c r="AV196" s="1"/>
      <c r="AW196" s="1"/>
      <c r="AZ196" s="2"/>
      <c r="BA196" s="3"/>
      <c r="BB196" s="1"/>
      <c r="BC196" s="1"/>
      <c r="BD196" s="1"/>
      <c r="BG196" s="2"/>
      <c r="BH196" s="3"/>
      <c r="BI196" s="1"/>
      <c r="BJ196" s="1"/>
      <c r="BK196" s="1"/>
      <c r="BN196" s="8"/>
      <c r="BP196" s="3"/>
      <c r="BR196" s="1"/>
      <c r="BS196" s="1"/>
      <c r="BU196" s="8"/>
      <c r="BW196" s="3"/>
      <c r="BY196" s="1"/>
      <c r="BZ196" s="1"/>
      <c r="CB196" s="8"/>
      <c r="CD196" s="3"/>
      <c r="CF196" s="1"/>
      <c r="CG196" s="1"/>
      <c r="CK196" s="8"/>
      <c r="CM196" s="3"/>
      <c r="CN196" s="1"/>
      <c r="CO196" s="34"/>
      <c r="CP196" s="15"/>
    </row>
    <row r="197" spans="2:94" x14ac:dyDescent="0.35">
      <c r="B197" s="3"/>
      <c r="D197" s="1"/>
      <c r="E197" s="1"/>
      <c r="I197" s="3"/>
      <c r="K197" s="1"/>
      <c r="L197" s="1"/>
      <c r="P197" s="3"/>
      <c r="R197" s="1"/>
      <c r="S197" s="1"/>
      <c r="W197" s="2"/>
      <c r="X197" s="3"/>
      <c r="Y197" s="1"/>
      <c r="Z197" s="1"/>
      <c r="AA197" s="1"/>
      <c r="AD197" s="2"/>
      <c r="AE197" s="3"/>
      <c r="AF197" s="1"/>
      <c r="AG197" s="1"/>
      <c r="AH197" s="1"/>
      <c r="AK197" s="2"/>
      <c r="AL197" s="3"/>
      <c r="AM197" s="1"/>
      <c r="AN197" s="1"/>
      <c r="AO197" s="1"/>
      <c r="AS197" s="2"/>
      <c r="AT197" s="3"/>
      <c r="AU197" s="1"/>
      <c r="AV197" s="1"/>
      <c r="AW197" s="1"/>
      <c r="AZ197" s="2"/>
      <c r="BA197" s="3"/>
      <c r="BB197" s="1"/>
      <c r="BC197" s="1"/>
      <c r="BD197" s="1"/>
      <c r="BG197" s="2"/>
      <c r="BH197" s="3"/>
      <c r="BI197" s="1"/>
      <c r="BJ197" s="1"/>
      <c r="BK197" s="1"/>
      <c r="BN197" s="8"/>
      <c r="BP197" s="3"/>
      <c r="BR197" s="1"/>
      <c r="BS197" s="1"/>
      <c r="BU197" s="8"/>
      <c r="BW197" s="3"/>
      <c r="BY197" s="1"/>
      <c r="BZ197" s="1"/>
      <c r="CB197" s="8"/>
      <c r="CD197" s="3"/>
      <c r="CF197" s="1"/>
      <c r="CG197" s="1"/>
      <c r="CK197" s="8"/>
      <c r="CM197" s="3"/>
      <c r="CN197" s="1"/>
      <c r="CO197" s="34"/>
      <c r="CP197" s="15"/>
    </row>
    <row r="198" spans="2:94" x14ac:dyDescent="0.35">
      <c r="B198" s="3"/>
      <c r="D198" s="1"/>
      <c r="E198" s="1"/>
      <c r="I198" s="3"/>
      <c r="K198" s="1"/>
      <c r="L198" s="1"/>
      <c r="P198" s="3"/>
      <c r="R198" s="1"/>
      <c r="S198" s="1"/>
      <c r="W198" s="2"/>
      <c r="X198" s="3"/>
      <c r="Y198" s="1"/>
      <c r="Z198" s="1"/>
      <c r="AA198" s="1"/>
      <c r="AD198" s="2"/>
      <c r="AE198" s="3"/>
      <c r="AF198" s="1"/>
      <c r="AG198" s="1"/>
      <c r="AH198" s="1"/>
      <c r="AK198" s="2"/>
      <c r="AL198" s="3"/>
      <c r="AM198" s="1"/>
      <c r="AN198" s="1"/>
      <c r="AO198" s="1"/>
      <c r="AS198" s="2"/>
      <c r="AT198" s="3"/>
      <c r="AU198" s="1"/>
      <c r="AV198" s="1"/>
      <c r="AW198" s="1"/>
      <c r="AZ198" s="2"/>
      <c r="BA198" s="3"/>
      <c r="BB198" s="1"/>
      <c r="BC198" s="1"/>
      <c r="BD198" s="1"/>
      <c r="BG198" s="2"/>
      <c r="BH198" s="3"/>
      <c r="BI198" s="1"/>
      <c r="BJ198" s="1"/>
      <c r="BK198" s="1"/>
      <c r="BN198" s="8"/>
      <c r="BP198" s="3"/>
      <c r="BR198" s="1"/>
      <c r="BS198" s="1"/>
      <c r="BU198" s="8"/>
      <c r="BW198" s="3"/>
      <c r="BY198" s="1"/>
      <c r="BZ198" s="1"/>
      <c r="CB198" s="8"/>
      <c r="CD198" s="3"/>
      <c r="CF198" s="1"/>
      <c r="CG198" s="1"/>
      <c r="CK198" s="8"/>
      <c r="CM198" s="3"/>
      <c r="CN198" s="1"/>
      <c r="CO198" s="34"/>
      <c r="CP198" s="15"/>
    </row>
    <row r="199" spans="2:94" x14ac:dyDescent="0.35">
      <c r="B199" s="3"/>
      <c r="D199" s="1"/>
      <c r="E199" s="1"/>
      <c r="I199" s="3"/>
      <c r="K199" s="1"/>
      <c r="L199" s="1"/>
      <c r="P199" s="3"/>
      <c r="R199" s="1"/>
      <c r="S199" s="1"/>
      <c r="W199" s="2"/>
      <c r="X199" s="3"/>
      <c r="Y199" s="1"/>
      <c r="Z199" s="1"/>
      <c r="AA199" s="1"/>
      <c r="AD199" s="2"/>
      <c r="AE199" s="3"/>
      <c r="AF199" s="1"/>
      <c r="AG199" s="1"/>
      <c r="AH199" s="1"/>
      <c r="AK199" s="2"/>
      <c r="AL199" s="3"/>
      <c r="AM199" s="1"/>
      <c r="AN199" s="1"/>
      <c r="AO199" s="1"/>
      <c r="AS199" s="2"/>
      <c r="AT199" s="3"/>
      <c r="AU199" s="1"/>
      <c r="AV199" s="1"/>
      <c r="AW199" s="1"/>
      <c r="AZ199" s="2"/>
      <c r="BA199" s="3"/>
      <c r="BB199" s="1"/>
      <c r="BC199" s="1"/>
      <c r="BD199" s="1"/>
      <c r="BG199" s="2"/>
      <c r="BH199" s="3"/>
      <c r="BI199" s="1"/>
      <c r="BJ199" s="1"/>
      <c r="BK199" s="1"/>
      <c r="BN199" s="8"/>
      <c r="BP199" s="3"/>
      <c r="BR199" s="1"/>
      <c r="BS199" s="1"/>
      <c r="BU199" s="8"/>
      <c r="BW199" s="3"/>
      <c r="BY199" s="1"/>
      <c r="BZ199" s="1"/>
      <c r="CB199" s="8"/>
      <c r="CD199" s="3"/>
      <c r="CF199" s="1"/>
      <c r="CG199" s="1"/>
      <c r="CK199" s="8"/>
      <c r="CM199" s="3"/>
      <c r="CN199" s="1"/>
      <c r="CO199" s="34"/>
      <c r="CP199" s="15"/>
    </row>
    <row r="200" spans="2:94" x14ac:dyDescent="0.35">
      <c r="B200" s="3"/>
      <c r="D200" s="1"/>
      <c r="E200" s="1"/>
      <c r="I200" s="3"/>
      <c r="K200" s="1"/>
      <c r="L200" s="1"/>
      <c r="P200" s="3"/>
      <c r="R200" s="1"/>
      <c r="S200" s="1"/>
      <c r="W200" s="2"/>
      <c r="X200" s="3"/>
      <c r="Y200" s="1"/>
      <c r="Z200" s="1"/>
      <c r="AA200" s="1"/>
      <c r="AD200" s="2"/>
      <c r="AE200" s="3"/>
      <c r="AF200" s="1"/>
      <c r="AG200" s="1"/>
      <c r="AH200" s="1"/>
      <c r="AK200" s="2"/>
      <c r="AL200" s="3"/>
      <c r="AM200" s="1"/>
      <c r="AN200" s="1"/>
      <c r="AO200" s="1"/>
      <c r="AS200" s="2"/>
      <c r="AT200" s="3"/>
      <c r="AU200" s="1"/>
      <c r="AV200" s="1"/>
      <c r="AW200" s="1"/>
      <c r="AZ200" s="2"/>
      <c r="BA200" s="3"/>
      <c r="BB200" s="1"/>
      <c r="BC200" s="1"/>
      <c r="BD200" s="1"/>
      <c r="BG200" s="2"/>
      <c r="BH200" s="3"/>
      <c r="BI200" s="1"/>
      <c r="BJ200" s="1"/>
      <c r="BK200" s="1"/>
      <c r="BN200" s="8"/>
      <c r="BP200" s="3"/>
      <c r="BR200" s="1"/>
      <c r="BS200" s="1"/>
      <c r="BU200" s="8"/>
      <c r="BW200" s="3"/>
      <c r="BY200" s="1"/>
      <c r="BZ200" s="1"/>
      <c r="CB200" s="8"/>
      <c r="CD200" s="3"/>
      <c r="CF200" s="1"/>
      <c r="CG200" s="1"/>
      <c r="CK200" s="8"/>
      <c r="CM200" s="3"/>
      <c r="CN200" s="1"/>
      <c r="CO200" s="34"/>
      <c r="CP200" s="15"/>
    </row>
    <row r="201" spans="2:94" x14ac:dyDescent="0.35">
      <c r="B201" s="3"/>
      <c r="D201" s="1"/>
      <c r="E201" s="1"/>
      <c r="I201" s="3"/>
      <c r="K201" s="1"/>
      <c r="L201" s="1"/>
      <c r="P201" s="3"/>
      <c r="R201" s="1"/>
      <c r="S201" s="1"/>
      <c r="W201" s="2"/>
      <c r="X201" s="3"/>
      <c r="Y201" s="1"/>
      <c r="Z201" s="1"/>
      <c r="AA201" s="1"/>
      <c r="AD201" s="2"/>
      <c r="AE201" s="3"/>
      <c r="AF201" s="1"/>
      <c r="AG201" s="1"/>
      <c r="AH201" s="1"/>
      <c r="AK201" s="2"/>
      <c r="AL201" s="3"/>
      <c r="AM201" s="1"/>
      <c r="AN201" s="1"/>
      <c r="AO201" s="1"/>
      <c r="AS201" s="2"/>
      <c r="AT201" s="3"/>
      <c r="AU201" s="1"/>
      <c r="AV201" s="1"/>
      <c r="AW201" s="1"/>
      <c r="AZ201" s="2"/>
      <c r="BA201" s="3"/>
      <c r="BB201" s="1"/>
      <c r="BC201" s="1"/>
      <c r="BD201" s="1"/>
      <c r="BG201" s="2"/>
      <c r="BH201" s="3"/>
      <c r="BI201" s="1"/>
      <c r="BJ201" s="1"/>
      <c r="BK201" s="1"/>
      <c r="BN201" s="8"/>
      <c r="BP201" s="3"/>
      <c r="BR201" s="1"/>
      <c r="BS201" s="1"/>
      <c r="BU201" s="8"/>
      <c r="BW201" s="3"/>
      <c r="BY201" s="1"/>
      <c r="BZ201" s="1"/>
      <c r="CB201" s="8"/>
      <c r="CD201" s="3"/>
      <c r="CF201" s="1"/>
      <c r="CG201" s="1"/>
      <c r="CK201" s="8"/>
      <c r="CM201" s="3"/>
      <c r="CN201" s="1"/>
      <c r="CO201" s="34"/>
      <c r="CP201" s="15"/>
    </row>
    <row r="202" spans="2:94" x14ac:dyDescent="0.35">
      <c r="B202" s="3"/>
      <c r="D202" s="1"/>
      <c r="E202" s="1"/>
      <c r="I202" s="3"/>
      <c r="K202" s="1"/>
      <c r="L202" s="1"/>
      <c r="P202" s="3"/>
      <c r="R202" s="1"/>
      <c r="S202" s="1"/>
      <c r="W202" s="2"/>
      <c r="X202" s="3"/>
      <c r="Y202" s="1"/>
      <c r="Z202" s="1"/>
      <c r="AA202" s="1"/>
      <c r="AD202" s="2"/>
      <c r="AE202" s="3"/>
      <c r="AF202" s="1"/>
      <c r="AG202" s="1"/>
      <c r="AH202" s="1"/>
      <c r="AK202" s="2"/>
      <c r="AL202" s="3"/>
      <c r="AM202" s="1"/>
      <c r="AN202" s="1"/>
      <c r="AO202" s="1"/>
      <c r="AS202" s="2"/>
      <c r="AT202" s="3"/>
      <c r="AU202" s="1"/>
      <c r="AV202" s="1"/>
      <c r="AW202" s="1"/>
      <c r="AZ202" s="2"/>
      <c r="BA202" s="3"/>
      <c r="BB202" s="1"/>
      <c r="BC202" s="1"/>
      <c r="BD202" s="1"/>
      <c r="BG202" s="2"/>
      <c r="BH202" s="3"/>
      <c r="BI202" s="1"/>
      <c r="BJ202" s="1"/>
      <c r="BK202" s="1"/>
      <c r="BN202" s="8"/>
      <c r="BP202" s="3"/>
      <c r="BR202" s="1"/>
      <c r="BS202" s="1"/>
      <c r="BU202" s="8"/>
      <c r="BW202" s="3"/>
      <c r="BY202" s="1"/>
      <c r="BZ202" s="1"/>
      <c r="CB202" s="8"/>
      <c r="CD202" s="3"/>
      <c r="CF202" s="1"/>
      <c r="CG202" s="1"/>
      <c r="CK202" s="8"/>
      <c r="CM202" s="3"/>
      <c r="CN202" s="1"/>
      <c r="CO202" s="34"/>
      <c r="CP202" s="15"/>
    </row>
    <row r="203" spans="2:94" x14ac:dyDescent="0.35">
      <c r="B203" s="3"/>
      <c r="D203" s="1"/>
      <c r="E203" s="1"/>
      <c r="I203" s="3"/>
      <c r="K203" s="1"/>
      <c r="L203" s="1"/>
      <c r="P203" s="3"/>
      <c r="R203" s="1"/>
      <c r="S203" s="1"/>
      <c r="W203" s="2"/>
      <c r="X203" s="3"/>
      <c r="Y203" s="1"/>
      <c r="Z203" s="1"/>
      <c r="AA203" s="1"/>
      <c r="AD203" s="2"/>
      <c r="AE203" s="3"/>
      <c r="AF203" s="1"/>
      <c r="AG203" s="1"/>
      <c r="AH203" s="1"/>
      <c r="AK203" s="2"/>
      <c r="AL203" s="3"/>
      <c r="AM203" s="1"/>
      <c r="AN203" s="1"/>
      <c r="AO203" s="1"/>
      <c r="AS203" s="2"/>
      <c r="AT203" s="3"/>
      <c r="AU203" s="1"/>
      <c r="AV203" s="1"/>
      <c r="AW203" s="1"/>
      <c r="AZ203" s="2"/>
      <c r="BA203" s="3"/>
      <c r="BB203" s="1"/>
      <c r="BC203" s="1"/>
      <c r="BD203" s="1"/>
      <c r="BG203" s="2"/>
      <c r="BH203" s="3"/>
      <c r="BI203" s="1"/>
      <c r="BJ203" s="1"/>
      <c r="BK203" s="1"/>
      <c r="BN203" s="8"/>
      <c r="BP203" s="3"/>
      <c r="BR203" s="1"/>
      <c r="BS203" s="1"/>
      <c r="BU203" s="8"/>
      <c r="BW203" s="3"/>
      <c r="BY203" s="1"/>
      <c r="BZ203" s="1"/>
      <c r="CB203" s="8"/>
      <c r="CD203" s="3"/>
      <c r="CF203" s="1"/>
      <c r="CG203" s="1"/>
      <c r="CK203" s="8"/>
      <c r="CM203" s="3"/>
      <c r="CN203" s="1"/>
      <c r="CO203" s="34"/>
      <c r="CP203" s="15"/>
    </row>
    <row r="204" spans="2:94" x14ac:dyDescent="0.35">
      <c r="B204" s="3"/>
      <c r="D204" s="1"/>
      <c r="E204" s="1"/>
      <c r="I204" s="3"/>
      <c r="K204" s="1"/>
      <c r="L204" s="1"/>
      <c r="P204" s="3"/>
      <c r="R204" s="1"/>
      <c r="S204" s="1"/>
      <c r="W204" s="2"/>
      <c r="X204" s="3"/>
      <c r="Y204" s="1"/>
      <c r="Z204" s="1"/>
      <c r="AA204" s="1"/>
      <c r="AD204" s="2"/>
      <c r="AE204" s="3"/>
      <c r="AF204" s="1"/>
      <c r="AG204" s="1"/>
      <c r="AH204" s="1"/>
      <c r="AK204" s="2"/>
      <c r="AL204" s="3"/>
      <c r="AM204" s="1"/>
      <c r="AN204" s="1"/>
      <c r="AO204" s="1"/>
      <c r="AS204" s="2"/>
      <c r="AT204" s="3"/>
      <c r="AU204" s="1"/>
      <c r="AV204" s="1"/>
      <c r="AW204" s="1"/>
      <c r="AZ204" s="2"/>
      <c r="BA204" s="3"/>
      <c r="BB204" s="1"/>
      <c r="BC204" s="1"/>
      <c r="BD204" s="1"/>
      <c r="BG204" s="2"/>
      <c r="BH204" s="3"/>
      <c r="BI204" s="1"/>
      <c r="BJ204" s="1"/>
      <c r="BK204" s="1"/>
      <c r="BN204" s="8"/>
      <c r="BP204" s="3"/>
      <c r="BR204" s="1"/>
      <c r="BS204" s="1"/>
      <c r="BU204" s="8"/>
      <c r="BW204" s="3"/>
      <c r="BY204" s="1"/>
      <c r="BZ204" s="1"/>
      <c r="CB204" s="8"/>
      <c r="CD204" s="3"/>
      <c r="CF204" s="1"/>
      <c r="CG204" s="1"/>
      <c r="CK204" s="8"/>
      <c r="CM204" s="3"/>
      <c r="CN204" s="1"/>
      <c r="CO204" s="34"/>
      <c r="CP204" s="15"/>
    </row>
    <row r="205" spans="2:94" x14ac:dyDescent="0.35">
      <c r="B205" s="3"/>
      <c r="D205" s="1"/>
      <c r="E205" s="1"/>
      <c r="I205" s="3"/>
      <c r="K205" s="1"/>
      <c r="L205" s="1"/>
      <c r="P205" s="3"/>
      <c r="R205" s="1"/>
      <c r="S205" s="1"/>
      <c r="W205" s="2"/>
      <c r="X205" s="3"/>
      <c r="Y205" s="1"/>
      <c r="Z205" s="1"/>
      <c r="AA205" s="1"/>
      <c r="AD205" s="2"/>
      <c r="AE205" s="3"/>
      <c r="AF205" s="1"/>
      <c r="AG205" s="1"/>
      <c r="AH205" s="1"/>
      <c r="AK205" s="2"/>
      <c r="AL205" s="3"/>
      <c r="AM205" s="1"/>
      <c r="AN205" s="1"/>
      <c r="AO205" s="1"/>
      <c r="AS205" s="2"/>
      <c r="AT205" s="3"/>
      <c r="AU205" s="1"/>
      <c r="AV205" s="1"/>
      <c r="AW205" s="1"/>
      <c r="AZ205" s="2"/>
      <c r="BA205" s="3"/>
      <c r="BB205" s="1"/>
      <c r="BC205" s="1"/>
      <c r="BD205" s="1"/>
      <c r="BG205" s="2"/>
      <c r="BH205" s="3"/>
      <c r="BI205" s="1"/>
      <c r="BJ205" s="1"/>
      <c r="BK205" s="1"/>
      <c r="BN205" s="8"/>
      <c r="BP205" s="3"/>
      <c r="BR205" s="1"/>
      <c r="BS205" s="1"/>
      <c r="BU205" s="8"/>
      <c r="BW205" s="3"/>
      <c r="BY205" s="1"/>
      <c r="BZ205" s="1"/>
      <c r="CB205" s="8"/>
      <c r="CD205" s="3"/>
      <c r="CF205" s="1"/>
      <c r="CG205" s="1"/>
      <c r="CK205" s="8"/>
      <c r="CM205" s="3"/>
      <c r="CN205" s="1"/>
      <c r="CO205" s="34"/>
      <c r="CP205" s="15"/>
    </row>
    <row r="206" spans="2:94" x14ac:dyDescent="0.35">
      <c r="B206" s="3"/>
      <c r="D206" s="1"/>
      <c r="E206" s="1"/>
      <c r="I206" s="3"/>
      <c r="K206" s="1"/>
      <c r="L206" s="1"/>
      <c r="P206" s="3"/>
      <c r="R206" s="1"/>
      <c r="S206" s="1"/>
      <c r="W206" s="2"/>
      <c r="X206" s="3"/>
      <c r="Y206" s="1"/>
      <c r="Z206" s="1"/>
      <c r="AA206" s="1"/>
      <c r="AD206" s="2"/>
      <c r="AE206" s="3"/>
      <c r="AF206" s="1"/>
      <c r="AG206" s="1"/>
      <c r="AH206" s="1"/>
      <c r="AK206" s="2"/>
      <c r="AL206" s="3"/>
      <c r="AM206" s="1"/>
      <c r="AN206" s="1"/>
      <c r="AO206" s="1"/>
      <c r="AS206" s="2"/>
      <c r="AT206" s="3"/>
      <c r="AU206" s="1"/>
      <c r="AV206" s="1"/>
      <c r="AW206" s="1"/>
      <c r="AZ206" s="2"/>
      <c r="BA206" s="3"/>
      <c r="BB206" s="1"/>
      <c r="BC206" s="1"/>
      <c r="BD206" s="1"/>
      <c r="BG206" s="2"/>
      <c r="BH206" s="3"/>
      <c r="BI206" s="1"/>
      <c r="BJ206" s="1"/>
      <c r="BK206" s="1"/>
      <c r="BN206" s="8"/>
      <c r="BP206" s="3"/>
      <c r="BR206" s="1"/>
      <c r="BS206" s="1"/>
      <c r="BU206" s="8"/>
      <c r="BW206" s="3"/>
      <c r="BY206" s="1"/>
      <c r="BZ206" s="1"/>
      <c r="CB206" s="8"/>
      <c r="CD206" s="3"/>
      <c r="CF206" s="1"/>
      <c r="CG206" s="1"/>
      <c r="CK206" s="8"/>
      <c r="CM206" s="3"/>
      <c r="CN206" s="1"/>
      <c r="CO206" s="34"/>
      <c r="CP206" s="15"/>
    </row>
    <row r="207" spans="2:94" x14ac:dyDescent="0.35">
      <c r="B207" s="3"/>
      <c r="D207" s="1"/>
      <c r="E207" s="1"/>
      <c r="I207" s="3"/>
      <c r="K207" s="1"/>
      <c r="L207" s="1"/>
      <c r="P207" s="3"/>
      <c r="R207" s="1"/>
      <c r="S207" s="1"/>
      <c r="W207" s="2"/>
      <c r="X207" s="3"/>
      <c r="Y207" s="1"/>
      <c r="Z207" s="1"/>
      <c r="AA207" s="1"/>
      <c r="AD207" s="2"/>
      <c r="AE207" s="3"/>
      <c r="AF207" s="1"/>
      <c r="AG207" s="1"/>
      <c r="AH207" s="1"/>
      <c r="AK207" s="2"/>
      <c r="AL207" s="3"/>
      <c r="AM207" s="1"/>
      <c r="AN207" s="1"/>
      <c r="AO207" s="1"/>
      <c r="AS207" s="2"/>
      <c r="AT207" s="3"/>
      <c r="AU207" s="1"/>
      <c r="AV207" s="1"/>
      <c r="AW207" s="1"/>
      <c r="AZ207" s="2"/>
      <c r="BA207" s="3"/>
      <c r="BB207" s="1"/>
      <c r="BC207" s="1"/>
      <c r="BD207" s="1"/>
      <c r="BG207" s="2"/>
      <c r="BH207" s="3"/>
      <c r="BI207" s="1"/>
      <c r="BJ207" s="1"/>
      <c r="BK207" s="1"/>
      <c r="BN207" s="8"/>
      <c r="BP207" s="3"/>
      <c r="BR207" s="1"/>
      <c r="BS207" s="1"/>
      <c r="BU207" s="8"/>
      <c r="BW207" s="3"/>
      <c r="BY207" s="1"/>
      <c r="BZ207" s="1"/>
      <c r="CB207" s="8"/>
      <c r="CD207" s="3"/>
      <c r="CF207" s="1"/>
      <c r="CG207" s="1"/>
      <c r="CK207" s="8"/>
      <c r="CM207" s="3"/>
      <c r="CN207" s="1"/>
      <c r="CO207" s="34"/>
      <c r="CP207" s="15"/>
    </row>
    <row r="208" spans="2:94" x14ac:dyDescent="0.35">
      <c r="B208" s="3"/>
      <c r="D208" s="1"/>
      <c r="E208" s="1"/>
      <c r="I208" s="3"/>
      <c r="K208" s="1"/>
      <c r="L208" s="1"/>
      <c r="P208" s="3"/>
      <c r="R208" s="1"/>
      <c r="S208" s="1"/>
      <c r="W208" s="2"/>
      <c r="X208" s="3"/>
      <c r="Y208" s="1"/>
      <c r="Z208" s="1"/>
      <c r="AA208" s="1"/>
      <c r="AD208" s="2"/>
      <c r="AE208" s="3"/>
      <c r="AF208" s="1"/>
      <c r="AG208" s="1"/>
      <c r="AH208" s="1"/>
      <c r="AK208" s="2"/>
      <c r="AL208" s="3"/>
      <c r="AM208" s="1"/>
      <c r="AN208" s="1"/>
      <c r="AO208" s="1"/>
      <c r="AS208" s="2"/>
      <c r="AT208" s="3"/>
      <c r="AU208" s="1"/>
      <c r="AV208" s="1"/>
      <c r="AW208" s="1"/>
      <c r="AZ208" s="2"/>
      <c r="BA208" s="3"/>
      <c r="BB208" s="1"/>
      <c r="BC208" s="1"/>
      <c r="BD208" s="1"/>
      <c r="BG208" s="2"/>
      <c r="BH208" s="3"/>
      <c r="BI208" s="1"/>
      <c r="BJ208" s="1"/>
      <c r="BK208" s="1"/>
      <c r="BN208" s="8"/>
      <c r="BP208" s="3"/>
      <c r="BR208" s="1"/>
      <c r="BS208" s="1"/>
      <c r="BU208" s="8"/>
      <c r="BW208" s="3"/>
      <c r="BY208" s="1"/>
      <c r="BZ208" s="1"/>
      <c r="CB208" s="8"/>
      <c r="CD208" s="3"/>
      <c r="CF208" s="1"/>
      <c r="CG208" s="1"/>
      <c r="CK208" s="8"/>
      <c r="CM208" s="3"/>
      <c r="CN208" s="1"/>
      <c r="CO208" s="34"/>
      <c r="CP208" s="15"/>
    </row>
    <row r="209" spans="2:94" x14ac:dyDescent="0.35">
      <c r="B209" s="3"/>
      <c r="D209" s="1"/>
      <c r="E209" s="1"/>
      <c r="I209" s="3"/>
      <c r="K209" s="1"/>
      <c r="L209" s="1"/>
      <c r="P209" s="3"/>
      <c r="R209" s="1"/>
      <c r="S209" s="1"/>
      <c r="W209" s="2"/>
      <c r="X209" s="3"/>
      <c r="Y209" s="1"/>
      <c r="Z209" s="1"/>
      <c r="AA209" s="1"/>
      <c r="AD209" s="2"/>
      <c r="AE209" s="3"/>
      <c r="AF209" s="1"/>
      <c r="AG209" s="1"/>
      <c r="AH209" s="1"/>
      <c r="AK209" s="2"/>
      <c r="AL209" s="3"/>
      <c r="AM209" s="1"/>
      <c r="AN209" s="1"/>
      <c r="AO209" s="1"/>
      <c r="AS209" s="2"/>
      <c r="AT209" s="3"/>
      <c r="AU209" s="1"/>
      <c r="AV209" s="1"/>
      <c r="AW209" s="1"/>
      <c r="AZ209" s="2"/>
      <c r="BA209" s="3"/>
      <c r="BB209" s="1"/>
      <c r="BC209" s="1"/>
      <c r="BD209" s="1"/>
      <c r="BG209" s="2"/>
      <c r="BH209" s="3"/>
      <c r="BI209" s="1"/>
      <c r="BJ209" s="1"/>
      <c r="BK209" s="1"/>
      <c r="BN209" s="8"/>
      <c r="BP209" s="3"/>
      <c r="BR209" s="1"/>
      <c r="BS209" s="1"/>
      <c r="BU209" s="8"/>
      <c r="BW209" s="3"/>
      <c r="BY209" s="1"/>
      <c r="BZ209" s="1"/>
      <c r="CB209" s="8"/>
      <c r="CD209" s="3"/>
      <c r="CF209" s="1"/>
      <c r="CG209" s="1"/>
      <c r="CK209" s="8"/>
      <c r="CM209" s="3"/>
      <c r="CN209" s="1"/>
      <c r="CO209" s="34"/>
      <c r="CP209" s="15"/>
    </row>
    <row r="210" spans="2:94" x14ac:dyDescent="0.35">
      <c r="B210" s="3"/>
      <c r="D210" s="1"/>
      <c r="E210" s="1"/>
      <c r="I210" s="3"/>
      <c r="K210" s="1"/>
      <c r="L210" s="1"/>
      <c r="P210" s="3"/>
      <c r="R210" s="1"/>
      <c r="S210" s="1"/>
      <c r="W210" s="2"/>
      <c r="X210" s="3"/>
      <c r="Y210" s="1"/>
      <c r="Z210" s="1"/>
      <c r="AA210" s="1"/>
      <c r="AD210" s="2"/>
      <c r="AE210" s="3"/>
      <c r="AF210" s="1"/>
      <c r="AG210" s="1"/>
      <c r="AH210" s="1"/>
      <c r="AK210" s="2"/>
      <c r="AL210" s="3"/>
      <c r="AM210" s="1"/>
      <c r="AN210" s="1"/>
      <c r="AO210" s="1"/>
      <c r="AS210" s="2"/>
      <c r="AT210" s="3"/>
      <c r="AU210" s="1"/>
      <c r="AV210" s="1"/>
      <c r="AW210" s="1"/>
      <c r="AZ210" s="2"/>
      <c r="BA210" s="3"/>
      <c r="BB210" s="1"/>
      <c r="BC210" s="1"/>
      <c r="BD210" s="1"/>
      <c r="BG210" s="2"/>
      <c r="BH210" s="3"/>
      <c r="BI210" s="1"/>
      <c r="BJ210" s="1"/>
      <c r="BK210" s="1"/>
      <c r="BN210" s="8"/>
      <c r="BP210" s="3"/>
      <c r="BR210" s="1"/>
      <c r="BS210" s="1"/>
      <c r="BU210" s="8"/>
      <c r="BW210" s="3"/>
      <c r="BY210" s="1"/>
      <c r="BZ210" s="1"/>
      <c r="CB210" s="8"/>
      <c r="CD210" s="3"/>
      <c r="CF210" s="1"/>
      <c r="CG210" s="1"/>
      <c r="CK210" s="8"/>
      <c r="CM210" s="3"/>
      <c r="CN210" s="1"/>
      <c r="CO210" s="34"/>
      <c r="CP210" s="15"/>
    </row>
    <row r="211" spans="2:94" x14ac:dyDescent="0.35">
      <c r="B211" s="3"/>
      <c r="D211" s="1"/>
      <c r="E211" s="1"/>
      <c r="I211" s="3"/>
      <c r="K211" s="1"/>
      <c r="L211" s="1"/>
      <c r="P211" s="3"/>
      <c r="R211" s="1"/>
      <c r="S211" s="1"/>
      <c r="W211" s="2"/>
      <c r="X211" s="3"/>
      <c r="Y211" s="1"/>
      <c r="Z211" s="1"/>
      <c r="AA211" s="1"/>
      <c r="AD211" s="2"/>
      <c r="AE211" s="3"/>
      <c r="AF211" s="1"/>
      <c r="AG211" s="1"/>
      <c r="AH211" s="1"/>
      <c r="AK211" s="2"/>
      <c r="AL211" s="3"/>
      <c r="AM211" s="1"/>
      <c r="AN211" s="1"/>
      <c r="AO211" s="1"/>
      <c r="AS211" s="2"/>
      <c r="AT211" s="3"/>
      <c r="AU211" s="1"/>
      <c r="AV211" s="1"/>
      <c r="AW211" s="1"/>
      <c r="AZ211" s="2"/>
      <c r="BA211" s="3"/>
      <c r="BB211" s="1"/>
      <c r="BC211" s="1"/>
      <c r="BD211" s="1"/>
      <c r="BG211" s="2"/>
      <c r="BH211" s="3"/>
      <c r="BI211" s="1"/>
      <c r="BJ211" s="1"/>
      <c r="BK211" s="1"/>
      <c r="BN211" s="8"/>
      <c r="BP211" s="3"/>
      <c r="BR211" s="1"/>
      <c r="BS211" s="1"/>
      <c r="BU211" s="8"/>
      <c r="BW211" s="3"/>
      <c r="BY211" s="1"/>
      <c r="BZ211" s="1"/>
      <c r="CB211" s="8"/>
      <c r="CD211" s="3"/>
      <c r="CF211" s="1"/>
      <c r="CG211" s="1"/>
      <c r="CK211" s="8"/>
      <c r="CM211" s="3"/>
      <c r="CN211" s="1"/>
      <c r="CO211" s="34"/>
      <c r="CP211" s="15"/>
    </row>
    <row r="212" spans="2:94" x14ac:dyDescent="0.35">
      <c r="B212" s="3"/>
      <c r="D212" s="1"/>
      <c r="E212" s="1"/>
      <c r="I212" s="3"/>
      <c r="K212" s="1"/>
      <c r="L212" s="1"/>
      <c r="P212" s="3"/>
      <c r="R212" s="1"/>
      <c r="S212" s="1"/>
      <c r="W212" s="2"/>
      <c r="X212" s="3"/>
      <c r="Y212" s="1"/>
      <c r="Z212" s="1"/>
      <c r="AA212" s="1"/>
      <c r="AD212" s="2"/>
      <c r="AE212" s="3"/>
      <c r="AF212" s="1"/>
      <c r="AG212" s="1"/>
      <c r="AH212" s="1"/>
      <c r="AK212" s="2"/>
      <c r="AL212" s="3"/>
      <c r="AM212" s="1"/>
      <c r="AN212" s="1"/>
      <c r="AO212" s="1"/>
      <c r="AS212" s="2"/>
      <c r="AT212" s="3"/>
      <c r="AU212" s="1"/>
      <c r="AV212" s="1"/>
      <c r="AW212" s="1"/>
      <c r="AZ212" s="2"/>
      <c r="BA212" s="3"/>
      <c r="BB212" s="1"/>
      <c r="BC212" s="1"/>
      <c r="BD212" s="1"/>
      <c r="BG212" s="2"/>
      <c r="BH212" s="3"/>
      <c r="BI212" s="1"/>
      <c r="BJ212" s="1"/>
      <c r="BK212" s="1"/>
      <c r="BN212" s="8"/>
      <c r="BP212" s="3"/>
      <c r="BR212" s="1"/>
      <c r="BS212" s="1"/>
      <c r="BU212" s="8"/>
      <c r="BW212" s="3"/>
      <c r="BY212" s="1"/>
      <c r="BZ212" s="1"/>
      <c r="CB212" s="8"/>
      <c r="CD212" s="3"/>
      <c r="CF212" s="1"/>
      <c r="CG212" s="1"/>
      <c r="CK212" s="8"/>
      <c r="CM212" s="3"/>
      <c r="CN212" s="1"/>
      <c r="CO212" s="34"/>
      <c r="CP212" s="15"/>
    </row>
    <row r="213" spans="2:94" x14ac:dyDescent="0.35">
      <c r="B213" s="3"/>
      <c r="D213" s="1"/>
      <c r="E213" s="1"/>
      <c r="I213" s="3"/>
      <c r="K213" s="1"/>
      <c r="L213" s="1"/>
      <c r="P213" s="3"/>
      <c r="R213" s="1"/>
      <c r="S213" s="1"/>
      <c r="W213" s="2"/>
      <c r="X213" s="3"/>
      <c r="Y213" s="1"/>
      <c r="Z213" s="1"/>
      <c r="AA213" s="1"/>
      <c r="AD213" s="2"/>
      <c r="AE213" s="3"/>
      <c r="AF213" s="1"/>
      <c r="AG213" s="1"/>
      <c r="AH213" s="1"/>
      <c r="AK213" s="2"/>
      <c r="AL213" s="3"/>
      <c r="AM213" s="1"/>
      <c r="AN213" s="1"/>
      <c r="AO213" s="1"/>
      <c r="AS213" s="2"/>
      <c r="AT213" s="3"/>
      <c r="AU213" s="1"/>
      <c r="AV213" s="1"/>
      <c r="AW213" s="1"/>
      <c r="AZ213" s="2"/>
      <c r="BA213" s="3"/>
      <c r="BB213" s="1"/>
      <c r="BC213" s="1"/>
      <c r="BD213" s="1"/>
      <c r="BG213" s="2"/>
      <c r="BH213" s="3"/>
      <c r="BI213" s="1"/>
      <c r="BJ213" s="1"/>
      <c r="BK213" s="1"/>
      <c r="BN213" s="8"/>
      <c r="BP213" s="3"/>
      <c r="BR213" s="1"/>
      <c r="BS213" s="1"/>
      <c r="BU213" s="8"/>
      <c r="BW213" s="3"/>
      <c r="BY213" s="1"/>
      <c r="BZ213" s="1"/>
      <c r="CB213" s="8"/>
      <c r="CD213" s="3"/>
      <c r="CF213" s="1"/>
      <c r="CG213" s="1"/>
      <c r="CK213" s="8"/>
      <c r="CM213" s="3"/>
      <c r="CN213" s="1"/>
      <c r="CO213" s="34"/>
      <c r="CP213" s="15"/>
    </row>
    <row r="214" spans="2:94" x14ac:dyDescent="0.35">
      <c r="B214" s="3"/>
      <c r="D214" s="1"/>
      <c r="E214" s="1"/>
      <c r="I214" s="3"/>
      <c r="K214" s="1"/>
      <c r="L214" s="1"/>
      <c r="P214" s="3"/>
      <c r="R214" s="1"/>
      <c r="S214" s="1"/>
      <c r="W214" s="2"/>
      <c r="X214" s="3"/>
      <c r="Y214" s="1"/>
      <c r="Z214" s="1"/>
      <c r="AA214" s="1"/>
      <c r="AD214" s="2"/>
      <c r="AE214" s="3"/>
      <c r="AF214" s="1"/>
      <c r="AG214" s="1"/>
      <c r="AH214" s="1"/>
      <c r="AK214" s="2"/>
      <c r="AL214" s="3"/>
      <c r="AM214" s="1"/>
      <c r="AN214" s="1"/>
      <c r="AO214" s="1"/>
      <c r="AS214" s="2"/>
      <c r="AT214" s="3"/>
      <c r="AU214" s="1"/>
      <c r="AV214" s="1"/>
      <c r="AW214" s="1"/>
      <c r="AZ214" s="2"/>
      <c r="BA214" s="3"/>
      <c r="BB214" s="1"/>
      <c r="BC214" s="1"/>
      <c r="BD214" s="1"/>
      <c r="BG214" s="2"/>
      <c r="BH214" s="3"/>
      <c r="BI214" s="1"/>
      <c r="BJ214" s="1"/>
      <c r="BK214" s="1"/>
      <c r="BN214" s="8"/>
      <c r="BP214" s="3"/>
      <c r="BR214" s="1"/>
      <c r="BS214" s="1"/>
      <c r="BU214" s="8"/>
      <c r="BW214" s="3"/>
      <c r="BY214" s="1"/>
      <c r="BZ214" s="1"/>
      <c r="CB214" s="8"/>
      <c r="CD214" s="3"/>
      <c r="CF214" s="1"/>
      <c r="CG214" s="1"/>
      <c r="CK214" s="8"/>
      <c r="CM214" s="3"/>
      <c r="CN214" s="1"/>
      <c r="CO214" s="34"/>
      <c r="CP214" s="15"/>
    </row>
    <row r="215" spans="2:94" x14ac:dyDescent="0.35">
      <c r="B215" s="3"/>
      <c r="D215" s="1"/>
      <c r="E215" s="1"/>
      <c r="I215" s="3"/>
      <c r="K215" s="1"/>
      <c r="L215" s="1"/>
      <c r="P215" s="3"/>
      <c r="R215" s="1"/>
      <c r="S215" s="1"/>
      <c r="W215" s="2"/>
      <c r="X215" s="3"/>
      <c r="Y215" s="1"/>
      <c r="Z215" s="1"/>
      <c r="AA215" s="1"/>
      <c r="AD215" s="2"/>
      <c r="AE215" s="3"/>
      <c r="AF215" s="1"/>
      <c r="AG215" s="1"/>
      <c r="AH215" s="1"/>
      <c r="AK215" s="2"/>
      <c r="AL215" s="3"/>
      <c r="AM215" s="1"/>
      <c r="AN215" s="1"/>
      <c r="AO215" s="1"/>
      <c r="AS215" s="2"/>
      <c r="AT215" s="3"/>
      <c r="AU215" s="1"/>
      <c r="AV215" s="1"/>
      <c r="AW215" s="1"/>
      <c r="AZ215" s="2"/>
      <c r="BA215" s="3"/>
      <c r="BB215" s="1"/>
      <c r="BC215" s="1"/>
      <c r="BD215" s="1"/>
      <c r="BG215" s="2"/>
      <c r="BH215" s="3"/>
      <c r="BI215" s="1"/>
      <c r="BJ215" s="1"/>
      <c r="BK215" s="1"/>
      <c r="BN215" s="8"/>
      <c r="BP215" s="3"/>
      <c r="BR215" s="1"/>
      <c r="BS215" s="1"/>
      <c r="BU215" s="8"/>
      <c r="BW215" s="3"/>
      <c r="BY215" s="1"/>
      <c r="BZ215" s="1"/>
      <c r="CB215" s="8"/>
      <c r="CD215" s="3"/>
      <c r="CF215" s="1"/>
      <c r="CG215" s="1"/>
      <c r="CK215" s="8"/>
      <c r="CM215" s="3"/>
      <c r="CN215" s="1"/>
      <c r="CO215" s="34"/>
      <c r="CP215" s="15"/>
    </row>
    <row r="216" spans="2:94" x14ac:dyDescent="0.35">
      <c r="B216" s="3"/>
      <c r="D216" s="1"/>
      <c r="E216" s="1"/>
      <c r="I216" s="3"/>
      <c r="K216" s="1"/>
      <c r="L216" s="1"/>
      <c r="P216" s="3"/>
      <c r="R216" s="1"/>
      <c r="S216" s="1"/>
      <c r="W216" s="2"/>
      <c r="X216" s="3"/>
      <c r="Y216" s="1"/>
      <c r="Z216" s="1"/>
      <c r="AA216" s="1"/>
      <c r="AD216" s="2"/>
      <c r="AE216" s="3"/>
      <c r="AF216" s="1"/>
      <c r="AG216" s="1"/>
      <c r="AH216" s="1"/>
      <c r="AK216" s="2"/>
      <c r="AL216" s="3"/>
      <c r="AM216" s="1"/>
      <c r="AN216" s="1"/>
      <c r="AO216" s="1"/>
      <c r="AS216" s="2"/>
      <c r="AT216" s="3"/>
      <c r="AU216" s="1"/>
      <c r="AV216" s="1"/>
      <c r="AW216" s="1"/>
      <c r="AZ216" s="2"/>
      <c r="BA216" s="3"/>
      <c r="BB216" s="1"/>
      <c r="BC216" s="1"/>
      <c r="BD216" s="1"/>
      <c r="BG216" s="2"/>
      <c r="BH216" s="3"/>
      <c r="BI216" s="1"/>
      <c r="BJ216" s="1"/>
      <c r="BK216" s="1"/>
      <c r="BN216" s="8"/>
      <c r="BP216" s="3"/>
      <c r="BR216" s="1"/>
      <c r="BS216" s="1"/>
      <c r="BU216" s="8"/>
      <c r="BW216" s="3"/>
      <c r="BY216" s="1"/>
      <c r="BZ216" s="1"/>
      <c r="CB216" s="8"/>
      <c r="CD216" s="3"/>
      <c r="CF216" s="1"/>
      <c r="CG216" s="1"/>
      <c r="CK216" s="8"/>
      <c r="CM216" s="3"/>
      <c r="CN216" s="1"/>
      <c r="CO216" s="34"/>
      <c r="CP216" s="15"/>
    </row>
    <row r="217" spans="2:94" x14ac:dyDescent="0.35">
      <c r="B217" s="3"/>
      <c r="D217" s="1"/>
      <c r="E217" s="1"/>
      <c r="I217" s="3"/>
      <c r="K217" s="1"/>
      <c r="L217" s="1"/>
      <c r="P217" s="3"/>
      <c r="R217" s="1"/>
      <c r="S217" s="1"/>
      <c r="W217" s="2"/>
      <c r="X217" s="3"/>
      <c r="Y217" s="1"/>
      <c r="Z217" s="1"/>
      <c r="AA217" s="1"/>
      <c r="AD217" s="2"/>
      <c r="AE217" s="3"/>
      <c r="AF217" s="1"/>
      <c r="AG217" s="1"/>
      <c r="AH217" s="1"/>
      <c r="AK217" s="2"/>
      <c r="AL217" s="3"/>
      <c r="AM217" s="1"/>
      <c r="AN217" s="1"/>
      <c r="AO217" s="1"/>
      <c r="AS217" s="2"/>
      <c r="AT217" s="3"/>
      <c r="AU217" s="1"/>
      <c r="AV217" s="1"/>
      <c r="AW217" s="1"/>
      <c r="AZ217" s="2"/>
      <c r="BA217" s="3"/>
      <c r="BB217" s="1"/>
      <c r="BC217" s="1"/>
      <c r="BD217" s="1"/>
      <c r="BG217" s="2"/>
      <c r="BH217" s="3"/>
      <c r="BI217" s="1"/>
      <c r="BJ217" s="1"/>
      <c r="BK217" s="1"/>
      <c r="BN217" s="8"/>
      <c r="BP217" s="3"/>
      <c r="BR217" s="1"/>
      <c r="BS217" s="1"/>
      <c r="BU217" s="8"/>
      <c r="BW217" s="3"/>
      <c r="BY217" s="1"/>
      <c r="BZ217" s="1"/>
      <c r="CB217" s="8"/>
      <c r="CD217" s="3"/>
      <c r="CF217" s="1"/>
      <c r="CG217" s="1"/>
      <c r="CK217" s="8"/>
      <c r="CM217" s="3"/>
      <c r="CN217" s="1"/>
      <c r="CO217" s="34"/>
      <c r="CP217" s="15"/>
    </row>
    <row r="218" spans="2:94" x14ac:dyDescent="0.35">
      <c r="B218" s="3"/>
      <c r="D218" s="1"/>
      <c r="E218" s="1"/>
      <c r="I218" s="3"/>
      <c r="K218" s="1"/>
      <c r="L218" s="1"/>
      <c r="P218" s="3"/>
      <c r="R218" s="1"/>
      <c r="S218" s="1"/>
      <c r="W218" s="2"/>
      <c r="X218" s="3"/>
      <c r="Y218" s="1"/>
      <c r="Z218" s="1"/>
      <c r="AA218" s="1"/>
      <c r="AD218" s="2"/>
      <c r="AE218" s="3"/>
      <c r="AF218" s="1"/>
      <c r="AG218" s="1"/>
      <c r="AH218" s="1"/>
      <c r="AK218" s="2"/>
      <c r="AL218" s="3"/>
      <c r="AM218" s="1"/>
      <c r="AN218" s="1"/>
      <c r="AO218" s="1"/>
      <c r="AS218" s="2"/>
      <c r="AT218" s="3"/>
      <c r="AU218" s="1"/>
      <c r="AV218" s="1"/>
      <c r="AW218" s="1"/>
      <c r="AZ218" s="2"/>
      <c r="BA218" s="3"/>
      <c r="BB218" s="1"/>
      <c r="BC218" s="1"/>
      <c r="BD218" s="1"/>
      <c r="BG218" s="2"/>
      <c r="BH218" s="3"/>
      <c r="BI218" s="1"/>
      <c r="BJ218" s="1"/>
      <c r="BK218" s="1"/>
      <c r="BN218" s="8"/>
      <c r="BP218" s="3"/>
      <c r="BR218" s="1"/>
      <c r="BS218" s="1"/>
      <c r="BU218" s="8"/>
      <c r="BW218" s="3"/>
      <c r="BY218" s="1"/>
      <c r="BZ218" s="1"/>
      <c r="CB218" s="8"/>
      <c r="CD218" s="3"/>
      <c r="CF218" s="1"/>
      <c r="CG218" s="1"/>
      <c r="CK218" s="8"/>
      <c r="CM218" s="3"/>
      <c r="CN218" s="1"/>
      <c r="CO218" s="34"/>
      <c r="CP218" s="15"/>
    </row>
    <row r="219" spans="2:94" x14ac:dyDescent="0.35">
      <c r="B219" s="3"/>
      <c r="D219" s="1"/>
      <c r="E219" s="1"/>
      <c r="I219" s="3"/>
      <c r="K219" s="1"/>
      <c r="L219" s="1"/>
      <c r="P219" s="3"/>
      <c r="R219" s="1"/>
      <c r="S219" s="1"/>
      <c r="W219" s="2"/>
      <c r="X219" s="3"/>
      <c r="Y219" s="1"/>
      <c r="Z219" s="1"/>
      <c r="AA219" s="1"/>
      <c r="AD219" s="2"/>
      <c r="AE219" s="3"/>
      <c r="AF219" s="1"/>
      <c r="AG219" s="1"/>
      <c r="AH219" s="1"/>
      <c r="AK219" s="2"/>
      <c r="AL219" s="3"/>
      <c r="AM219" s="1"/>
      <c r="AN219" s="1"/>
      <c r="AO219" s="1"/>
      <c r="AS219" s="2"/>
      <c r="AT219" s="3"/>
      <c r="AU219" s="1"/>
      <c r="AV219" s="1"/>
      <c r="AW219" s="1"/>
      <c r="AZ219" s="2"/>
      <c r="BA219" s="3"/>
      <c r="BB219" s="1"/>
      <c r="BC219" s="1"/>
      <c r="BD219" s="1"/>
      <c r="BG219" s="2"/>
      <c r="BH219" s="3"/>
      <c r="BI219" s="1"/>
      <c r="BJ219" s="1"/>
      <c r="BK219" s="1"/>
      <c r="BN219" s="8"/>
      <c r="BP219" s="3"/>
      <c r="BR219" s="1"/>
      <c r="BS219" s="1"/>
      <c r="BU219" s="8"/>
      <c r="BW219" s="3"/>
      <c r="BY219" s="1"/>
      <c r="BZ219" s="1"/>
      <c r="CB219" s="8"/>
      <c r="CD219" s="3"/>
      <c r="CF219" s="1"/>
      <c r="CG219" s="1"/>
      <c r="CK219" s="8"/>
      <c r="CM219" s="3"/>
      <c r="CN219" s="1"/>
      <c r="CO219" s="34"/>
      <c r="CP219" s="15"/>
    </row>
    <row r="220" spans="2:94" x14ac:dyDescent="0.35">
      <c r="B220" s="3"/>
      <c r="D220" s="1"/>
      <c r="E220" s="1"/>
      <c r="I220" s="3"/>
      <c r="K220" s="1"/>
      <c r="L220" s="1"/>
      <c r="P220" s="3"/>
      <c r="R220" s="1"/>
      <c r="S220" s="1"/>
      <c r="W220" s="2"/>
      <c r="X220" s="3"/>
      <c r="Y220" s="1"/>
      <c r="Z220" s="1"/>
      <c r="AA220" s="1"/>
      <c r="AD220" s="2"/>
      <c r="AE220" s="3"/>
      <c r="AF220" s="1"/>
      <c r="AG220" s="1"/>
      <c r="AH220" s="1"/>
      <c r="AK220" s="2"/>
      <c r="AL220" s="3"/>
      <c r="AM220" s="1"/>
      <c r="AN220" s="1"/>
      <c r="AO220" s="1"/>
      <c r="AS220" s="2"/>
      <c r="AT220" s="3"/>
      <c r="AU220" s="1"/>
      <c r="AV220" s="1"/>
      <c r="AW220" s="1"/>
      <c r="AZ220" s="2"/>
      <c r="BA220" s="3"/>
      <c r="BB220" s="1"/>
      <c r="BC220" s="1"/>
      <c r="BD220" s="1"/>
      <c r="BG220" s="2"/>
      <c r="BH220" s="3"/>
      <c r="BI220" s="1"/>
      <c r="BJ220" s="1"/>
      <c r="BK220" s="1"/>
      <c r="BN220" s="8"/>
      <c r="BP220" s="3"/>
      <c r="BR220" s="1"/>
      <c r="BS220" s="1"/>
      <c r="BU220" s="8"/>
      <c r="BW220" s="3"/>
      <c r="BY220" s="1"/>
      <c r="BZ220" s="1"/>
      <c r="CB220" s="8"/>
      <c r="CD220" s="3"/>
      <c r="CF220" s="1"/>
      <c r="CG220" s="1"/>
      <c r="CK220" s="8"/>
      <c r="CM220" s="3"/>
      <c r="CN220" s="1"/>
      <c r="CO220" s="34"/>
      <c r="CP220" s="15"/>
    </row>
    <row r="221" spans="2:94" x14ac:dyDescent="0.35">
      <c r="B221" s="3"/>
      <c r="D221" s="1"/>
      <c r="E221" s="1"/>
      <c r="I221" s="3"/>
      <c r="K221" s="1"/>
      <c r="L221" s="1"/>
      <c r="P221" s="3"/>
      <c r="R221" s="1"/>
      <c r="S221" s="1"/>
      <c r="W221" s="2"/>
      <c r="X221" s="3"/>
      <c r="Y221" s="1"/>
      <c r="Z221" s="1"/>
      <c r="AA221" s="1"/>
      <c r="AD221" s="2"/>
      <c r="AE221" s="3"/>
      <c r="AF221" s="1"/>
      <c r="AG221" s="1"/>
      <c r="AH221" s="1"/>
      <c r="AK221" s="2"/>
      <c r="AL221" s="3"/>
      <c r="AM221" s="1"/>
      <c r="AN221" s="1"/>
      <c r="AO221" s="1"/>
      <c r="AS221" s="2"/>
      <c r="AT221" s="3"/>
      <c r="AU221" s="1"/>
      <c r="AV221" s="1"/>
      <c r="AW221" s="1"/>
      <c r="AZ221" s="2"/>
      <c r="BA221" s="3"/>
      <c r="BB221" s="1"/>
      <c r="BC221" s="1"/>
      <c r="BD221" s="1"/>
      <c r="BG221" s="2"/>
      <c r="BH221" s="3"/>
      <c r="BI221" s="1"/>
      <c r="BJ221" s="1"/>
      <c r="BK221" s="1"/>
      <c r="BN221" s="8"/>
      <c r="BP221" s="3"/>
      <c r="BR221" s="1"/>
      <c r="BS221" s="1"/>
      <c r="BU221" s="8"/>
      <c r="BW221" s="3"/>
      <c r="BY221" s="1"/>
      <c r="BZ221" s="1"/>
      <c r="CB221" s="8"/>
      <c r="CD221" s="3"/>
      <c r="CF221" s="1"/>
      <c r="CG221" s="1"/>
      <c r="CK221" s="8"/>
      <c r="CM221" s="3"/>
      <c r="CN221" s="1"/>
      <c r="CO221" s="34"/>
      <c r="CP221" s="15"/>
    </row>
    <row r="222" spans="2:94" x14ac:dyDescent="0.35">
      <c r="B222" s="3"/>
      <c r="D222" s="1"/>
      <c r="E222" s="1"/>
      <c r="I222" s="3"/>
      <c r="K222" s="1"/>
      <c r="L222" s="1"/>
      <c r="P222" s="3"/>
      <c r="R222" s="1"/>
      <c r="S222" s="1"/>
      <c r="W222" s="2"/>
      <c r="X222" s="3"/>
      <c r="Y222" s="1"/>
      <c r="Z222" s="1"/>
      <c r="AA222" s="1"/>
      <c r="AD222" s="2"/>
      <c r="AE222" s="3"/>
      <c r="AF222" s="1"/>
      <c r="AG222" s="1"/>
      <c r="AH222" s="1"/>
      <c r="AK222" s="2"/>
      <c r="AL222" s="3"/>
      <c r="AM222" s="1"/>
      <c r="AN222" s="1"/>
      <c r="AO222" s="1"/>
      <c r="AS222" s="2"/>
      <c r="AT222" s="3"/>
      <c r="AU222" s="1"/>
      <c r="AV222" s="1"/>
      <c r="AW222" s="1"/>
      <c r="AZ222" s="2"/>
      <c r="BA222" s="3"/>
      <c r="BB222" s="1"/>
      <c r="BC222" s="1"/>
      <c r="BD222" s="1"/>
      <c r="BG222" s="2"/>
      <c r="BH222" s="3"/>
      <c r="BI222" s="1"/>
      <c r="BJ222" s="1"/>
      <c r="BK222" s="1"/>
      <c r="BN222" s="8"/>
      <c r="BP222" s="3"/>
      <c r="BR222" s="1"/>
      <c r="BS222" s="1"/>
      <c r="BU222" s="8"/>
      <c r="BW222" s="3"/>
      <c r="BY222" s="1"/>
      <c r="BZ222" s="1"/>
      <c r="CB222" s="8"/>
      <c r="CD222" s="3"/>
      <c r="CF222" s="1"/>
      <c r="CG222" s="1"/>
      <c r="CK222" s="8"/>
      <c r="CM222" s="3"/>
      <c r="CN222" s="1"/>
      <c r="CO222" s="34"/>
      <c r="CP222" s="15"/>
    </row>
    <row r="223" spans="2:94" x14ac:dyDescent="0.35">
      <c r="B223" s="3"/>
      <c r="D223" s="1"/>
      <c r="E223" s="1"/>
      <c r="I223" s="3"/>
      <c r="K223" s="1"/>
      <c r="L223" s="1"/>
      <c r="P223" s="3"/>
      <c r="R223" s="1"/>
      <c r="S223" s="1"/>
      <c r="W223" s="2"/>
      <c r="X223" s="3"/>
      <c r="Y223" s="1"/>
      <c r="Z223" s="1"/>
      <c r="AA223" s="1"/>
      <c r="AD223" s="2"/>
      <c r="AE223" s="3"/>
      <c r="AF223" s="1"/>
      <c r="AG223" s="1"/>
      <c r="AH223" s="1"/>
      <c r="AK223" s="2"/>
      <c r="AL223" s="3"/>
      <c r="AM223" s="1"/>
      <c r="AN223" s="1"/>
      <c r="AO223" s="1"/>
      <c r="AS223" s="2"/>
      <c r="AT223" s="3"/>
      <c r="AU223" s="1"/>
      <c r="AV223" s="1"/>
      <c r="AW223" s="1"/>
      <c r="AZ223" s="2"/>
      <c r="BA223" s="3"/>
      <c r="BB223" s="1"/>
      <c r="BC223" s="1"/>
      <c r="BD223" s="1"/>
      <c r="BG223" s="2"/>
      <c r="BH223" s="3"/>
      <c r="BI223" s="1"/>
      <c r="BJ223" s="1"/>
      <c r="BK223" s="1"/>
      <c r="BN223" s="8"/>
      <c r="BP223" s="3"/>
      <c r="BR223" s="1"/>
      <c r="BS223" s="1"/>
      <c r="BU223" s="8"/>
      <c r="BW223" s="3"/>
      <c r="BY223" s="1"/>
      <c r="BZ223" s="1"/>
      <c r="CB223" s="8"/>
      <c r="CD223" s="3"/>
      <c r="CF223" s="1"/>
      <c r="CG223" s="1"/>
      <c r="CK223" s="8"/>
      <c r="CM223" s="3"/>
      <c r="CN223" s="1"/>
      <c r="CO223" s="34"/>
      <c r="CP223" s="15"/>
    </row>
    <row r="224" spans="2:94" x14ac:dyDescent="0.35">
      <c r="B224" s="3"/>
      <c r="D224" s="1"/>
      <c r="E224" s="1"/>
      <c r="I224" s="3"/>
      <c r="K224" s="1"/>
      <c r="L224" s="1"/>
      <c r="P224" s="3"/>
      <c r="R224" s="1"/>
      <c r="S224" s="1"/>
      <c r="W224" s="2"/>
      <c r="X224" s="3"/>
      <c r="Y224" s="1"/>
      <c r="Z224" s="1"/>
      <c r="AA224" s="1"/>
      <c r="AD224" s="2"/>
      <c r="AE224" s="3"/>
      <c r="AF224" s="1"/>
      <c r="AG224" s="1"/>
      <c r="AH224" s="1"/>
      <c r="AK224" s="2"/>
      <c r="AL224" s="3"/>
      <c r="AM224" s="1"/>
      <c r="AN224" s="1"/>
      <c r="AO224" s="1"/>
      <c r="AS224" s="2"/>
      <c r="AT224" s="3"/>
      <c r="AU224" s="1"/>
      <c r="AV224" s="1"/>
      <c r="AW224" s="1"/>
      <c r="AZ224" s="2"/>
      <c r="BA224" s="3"/>
      <c r="BB224" s="1"/>
      <c r="BC224" s="1"/>
      <c r="BD224" s="1"/>
      <c r="BG224" s="2"/>
      <c r="BH224" s="3"/>
      <c r="BI224" s="1"/>
      <c r="BJ224" s="1"/>
      <c r="BK224" s="1"/>
      <c r="BN224" s="8"/>
      <c r="BP224" s="3"/>
      <c r="BR224" s="1"/>
      <c r="BS224" s="1"/>
      <c r="BU224" s="8"/>
      <c r="BW224" s="3"/>
      <c r="BY224" s="1"/>
      <c r="BZ224" s="1"/>
      <c r="CB224" s="8"/>
      <c r="CD224" s="3"/>
      <c r="CF224" s="1"/>
      <c r="CG224" s="1"/>
      <c r="CK224" s="8"/>
      <c r="CM224" s="3"/>
      <c r="CN224" s="1"/>
      <c r="CO224" s="34"/>
      <c r="CP224" s="15"/>
    </row>
    <row r="225" spans="2:94" x14ac:dyDescent="0.35">
      <c r="B225" s="3"/>
      <c r="D225" s="1"/>
      <c r="E225" s="1"/>
      <c r="I225" s="3"/>
      <c r="K225" s="1"/>
      <c r="L225" s="1"/>
      <c r="P225" s="3"/>
      <c r="R225" s="1"/>
      <c r="S225" s="1"/>
      <c r="W225" s="2"/>
      <c r="X225" s="3"/>
      <c r="Y225" s="1"/>
      <c r="Z225" s="1"/>
      <c r="AA225" s="1"/>
      <c r="AD225" s="2"/>
      <c r="AE225" s="3"/>
      <c r="AF225" s="1"/>
      <c r="AG225" s="1"/>
      <c r="AH225" s="1"/>
      <c r="AK225" s="2"/>
      <c r="AL225" s="3"/>
      <c r="AM225" s="1"/>
      <c r="AN225" s="1"/>
      <c r="AO225" s="1"/>
      <c r="AS225" s="2"/>
      <c r="AT225" s="3"/>
      <c r="AU225" s="1"/>
      <c r="AV225" s="1"/>
      <c r="AW225" s="1"/>
      <c r="AZ225" s="2"/>
      <c r="BA225" s="3"/>
      <c r="BB225" s="1"/>
      <c r="BC225" s="1"/>
      <c r="BD225" s="1"/>
      <c r="BG225" s="2"/>
      <c r="BH225" s="3"/>
      <c r="BI225" s="1"/>
      <c r="BJ225" s="1"/>
      <c r="BK225" s="1"/>
      <c r="BN225" s="8"/>
      <c r="BP225" s="3"/>
      <c r="BR225" s="1"/>
      <c r="BS225" s="1"/>
      <c r="BU225" s="8"/>
      <c r="BW225" s="3"/>
      <c r="BY225" s="1"/>
      <c r="BZ225" s="1"/>
      <c r="CB225" s="8"/>
      <c r="CD225" s="3"/>
      <c r="CF225" s="1"/>
      <c r="CG225" s="1"/>
      <c r="CK225" s="8"/>
      <c r="CM225" s="3"/>
      <c r="CN225" s="1"/>
      <c r="CO225" s="34"/>
      <c r="CP225" s="15"/>
    </row>
    <row r="226" spans="2:94" x14ac:dyDescent="0.35">
      <c r="B226" s="3"/>
      <c r="D226" s="1"/>
      <c r="E226" s="1"/>
      <c r="I226" s="3"/>
      <c r="K226" s="1"/>
      <c r="L226" s="1"/>
      <c r="P226" s="3"/>
      <c r="R226" s="1"/>
      <c r="S226" s="1"/>
      <c r="W226" s="2"/>
      <c r="X226" s="3"/>
      <c r="Y226" s="1"/>
      <c r="Z226" s="1"/>
      <c r="AA226" s="1"/>
      <c r="AD226" s="2"/>
      <c r="AE226" s="3"/>
      <c r="AF226" s="1"/>
      <c r="AG226" s="1"/>
      <c r="AH226" s="1"/>
      <c r="AK226" s="2"/>
      <c r="AL226" s="3"/>
      <c r="AM226" s="1"/>
      <c r="AN226" s="1"/>
      <c r="AO226" s="1"/>
      <c r="AS226" s="2"/>
      <c r="AT226" s="3"/>
      <c r="AU226" s="1"/>
      <c r="AV226" s="1"/>
      <c r="AW226" s="1"/>
      <c r="AZ226" s="2"/>
      <c r="BA226" s="3"/>
      <c r="BB226" s="1"/>
      <c r="BC226" s="1"/>
      <c r="BD226" s="1"/>
      <c r="BG226" s="2"/>
      <c r="BH226" s="3"/>
      <c r="BI226" s="1"/>
      <c r="BJ226" s="1"/>
      <c r="BK226" s="1"/>
      <c r="BN226" s="8"/>
      <c r="BP226" s="3"/>
      <c r="BR226" s="1"/>
      <c r="BS226" s="1"/>
      <c r="BU226" s="8"/>
      <c r="BW226" s="3"/>
      <c r="BY226" s="1"/>
      <c r="BZ226" s="1"/>
      <c r="CB226" s="8"/>
      <c r="CD226" s="3"/>
      <c r="CF226" s="1"/>
      <c r="CG226" s="1"/>
      <c r="CK226" s="8"/>
      <c r="CM226" s="3"/>
      <c r="CN226" s="1"/>
      <c r="CO226" s="34"/>
      <c r="CP226" s="15"/>
    </row>
    <row r="227" spans="2:94" x14ac:dyDescent="0.35">
      <c r="B227" s="3"/>
      <c r="D227" s="1"/>
      <c r="E227" s="1"/>
      <c r="I227" s="3"/>
      <c r="K227" s="1"/>
      <c r="L227" s="1"/>
      <c r="P227" s="3"/>
      <c r="R227" s="1"/>
      <c r="S227" s="1"/>
      <c r="W227" s="2"/>
      <c r="X227" s="3"/>
      <c r="Y227" s="1"/>
      <c r="Z227" s="1"/>
      <c r="AA227" s="1"/>
      <c r="AD227" s="2"/>
      <c r="AE227" s="3"/>
      <c r="AF227" s="1"/>
      <c r="AG227" s="1"/>
      <c r="AH227" s="1"/>
      <c r="AK227" s="2"/>
      <c r="AL227" s="3"/>
      <c r="AM227" s="1"/>
      <c r="AN227" s="1"/>
      <c r="AO227" s="1"/>
      <c r="AS227" s="2"/>
      <c r="AT227" s="3"/>
      <c r="AU227" s="1"/>
      <c r="AV227" s="1"/>
      <c r="AW227" s="1"/>
      <c r="AZ227" s="2"/>
      <c r="BA227" s="3"/>
      <c r="BB227" s="1"/>
      <c r="BC227" s="1"/>
      <c r="BD227" s="1"/>
      <c r="BG227" s="2"/>
      <c r="BH227" s="3"/>
      <c r="BI227" s="1"/>
      <c r="BJ227" s="1"/>
      <c r="BK227" s="1"/>
      <c r="BN227" s="8"/>
      <c r="BP227" s="3"/>
      <c r="BR227" s="1"/>
      <c r="BS227" s="1"/>
      <c r="BU227" s="8"/>
      <c r="BW227" s="3"/>
      <c r="BY227" s="1"/>
      <c r="BZ227" s="1"/>
      <c r="CB227" s="8"/>
      <c r="CD227" s="3"/>
      <c r="CF227" s="1"/>
      <c r="CG227" s="1"/>
      <c r="CK227" s="8"/>
      <c r="CM227" s="3"/>
      <c r="CN227" s="1"/>
      <c r="CO227" s="34"/>
      <c r="CP227" s="15"/>
    </row>
    <row r="228" spans="2:94" x14ac:dyDescent="0.35">
      <c r="B228" s="3"/>
      <c r="D228" s="1"/>
      <c r="E228" s="1"/>
      <c r="I228" s="3"/>
      <c r="K228" s="1"/>
      <c r="L228" s="1"/>
      <c r="P228" s="3"/>
      <c r="R228" s="1"/>
      <c r="S228" s="1"/>
      <c r="W228" s="2"/>
      <c r="X228" s="3"/>
      <c r="Y228" s="1"/>
      <c r="Z228" s="1"/>
      <c r="AA228" s="1"/>
      <c r="AD228" s="2"/>
      <c r="AE228" s="3"/>
      <c r="AF228" s="1"/>
      <c r="AG228" s="1"/>
      <c r="AH228" s="1"/>
      <c r="AK228" s="2"/>
      <c r="AL228" s="3"/>
      <c r="AM228" s="1"/>
      <c r="AN228" s="1"/>
      <c r="AO228" s="1"/>
      <c r="AS228" s="2"/>
      <c r="AT228" s="3"/>
      <c r="AU228" s="1"/>
      <c r="AV228" s="1"/>
      <c r="AW228" s="1"/>
      <c r="AZ228" s="2"/>
      <c r="BA228" s="3"/>
      <c r="BB228" s="1"/>
      <c r="BC228" s="1"/>
      <c r="BD228" s="1"/>
      <c r="BG228" s="2"/>
      <c r="BH228" s="3"/>
      <c r="BI228" s="1"/>
      <c r="BJ228" s="1"/>
      <c r="BK228" s="1"/>
      <c r="BN228" s="8"/>
      <c r="BP228" s="3"/>
      <c r="BR228" s="1"/>
      <c r="BS228" s="1"/>
      <c r="BU228" s="8"/>
      <c r="BW228" s="3"/>
      <c r="BY228" s="1"/>
      <c r="BZ228" s="1"/>
      <c r="CB228" s="8"/>
      <c r="CD228" s="3"/>
      <c r="CF228" s="1"/>
      <c r="CG228" s="1"/>
      <c r="CK228" s="8"/>
      <c r="CM228" s="3"/>
      <c r="CN228" s="1"/>
      <c r="CO228" s="34"/>
      <c r="CP228" s="15"/>
    </row>
    <row r="229" spans="2:94" x14ac:dyDescent="0.35">
      <c r="B229" s="3"/>
      <c r="D229" s="1"/>
      <c r="E229" s="1"/>
      <c r="I229" s="3"/>
      <c r="K229" s="1"/>
      <c r="L229" s="1"/>
      <c r="P229" s="3"/>
      <c r="R229" s="1"/>
      <c r="S229" s="1"/>
      <c r="W229" s="2"/>
      <c r="X229" s="3"/>
      <c r="Y229" s="1"/>
      <c r="Z229" s="1"/>
      <c r="AA229" s="1"/>
      <c r="AD229" s="2"/>
      <c r="AE229" s="3"/>
      <c r="AF229" s="1"/>
      <c r="AG229" s="1"/>
      <c r="AH229" s="1"/>
      <c r="AK229" s="2"/>
      <c r="AL229" s="3"/>
      <c r="AM229" s="1"/>
      <c r="AN229" s="1"/>
      <c r="AO229" s="1"/>
      <c r="AS229" s="2"/>
      <c r="AT229" s="3"/>
      <c r="AU229" s="1"/>
      <c r="AV229" s="1"/>
      <c r="AW229" s="1"/>
      <c r="AZ229" s="2"/>
      <c r="BA229" s="3"/>
      <c r="BB229" s="1"/>
      <c r="BC229" s="1"/>
      <c r="BD229" s="1"/>
      <c r="BG229" s="2"/>
      <c r="BH229" s="3"/>
      <c r="BI229" s="1"/>
      <c r="BJ229" s="1"/>
      <c r="BK229" s="1"/>
      <c r="BN229" s="8"/>
      <c r="BP229" s="3"/>
      <c r="BR229" s="1"/>
      <c r="BS229" s="1"/>
      <c r="BU229" s="8"/>
      <c r="BW229" s="3"/>
      <c r="BY229" s="1"/>
      <c r="BZ229" s="1"/>
      <c r="CB229" s="8"/>
      <c r="CD229" s="3"/>
      <c r="CF229" s="1"/>
      <c r="CG229" s="1"/>
      <c r="CK229" s="8"/>
      <c r="CM229" s="3"/>
      <c r="CN229" s="1"/>
      <c r="CO229" s="34"/>
      <c r="CP229" s="15"/>
    </row>
    <row r="230" spans="2:94" x14ac:dyDescent="0.35">
      <c r="B230" s="3"/>
      <c r="D230" s="1"/>
      <c r="E230" s="1"/>
      <c r="I230" s="3"/>
      <c r="K230" s="1"/>
      <c r="L230" s="1"/>
      <c r="P230" s="3"/>
      <c r="R230" s="1"/>
      <c r="S230" s="1"/>
      <c r="W230" s="2"/>
      <c r="X230" s="3"/>
      <c r="Y230" s="1"/>
      <c r="Z230" s="1"/>
      <c r="AA230" s="1"/>
      <c r="AD230" s="2"/>
      <c r="AE230" s="3"/>
      <c r="AF230" s="1"/>
      <c r="AG230" s="1"/>
      <c r="AH230" s="1"/>
      <c r="AK230" s="2"/>
      <c r="AL230" s="3"/>
      <c r="AM230" s="1"/>
      <c r="AN230" s="1"/>
      <c r="AO230" s="1"/>
      <c r="AS230" s="2"/>
      <c r="AT230" s="3"/>
      <c r="AU230" s="1"/>
      <c r="AV230" s="1"/>
      <c r="AW230" s="1"/>
      <c r="AZ230" s="2"/>
      <c r="BA230" s="3"/>
      <c r="BB230" s="1"/>
      <c r="BC230" s="1"/>
      <c r="BD230" s="1"/>
      <c r="BG230" s="2"/>
      <c r="BH230" s="3"/>
      <c r="BI230" s="1"/>
      <c r="BJ230" s="1"/>
      <c r="BK230" s="1"/>
      <c r="BN230" s="8"/>
      <c r="BP230" s="3"/>
      <c r="BR230" s="1"/>
      <c r="BS230" s="1"/>
      <c r="BU230" s="8"/>
      <c r="BW230" s="3"/>
      <c r="BY230" s="1"/>
      <c r="BZ230" s="1"/>
      <c r="CB230" s="8"/>
      <c r="CD230" s="3"/>
      <c r="CF230" s="1"/>
      <c r="CG230" s="1"/>
      <c r="CK230" s="8"/>
      <c r="CM230" s="3"/>
      <c r="CN230" s="1"/>
      <c r="CO230" s="34"/>
      <c r="CP230" s="15"/>
    </row>
    <row r="231" spans="2:94" x14ac:dyDescent="0.35">
      <c r="B231" s="3"/>
      <c r="D231" s="1"/>
      <c r="E231" s="1"/>
      <c r="I231" s="3"/>
      <c r="K231" s="1"/>
      <c r="L231" s="1"/>
      <c r="P231" s="3"/>
      <c r="R231" s="1"/>
      <c r="S231" s="1"/>
      <c r="W231" s="2"/>
      <c r="X231" s="3"/>
      <c r="Y231" s="1"/>
      <c r="Z231" s="1"/>
      <c r="AA231" s="1"/>
      <c r="AD231" s="2"/>
      <c r="AE231" s="3"/>
      <c r="AF231" s="1"/>
      <c r="AG231" s="1"/>
      <c r="AH231" s="1"/>
      <c r="AK231" s="2"/>
      <c r="AL231" s="3"/>
      <c r="AM231" s="1"/>
      <c r="AN231" s="1"/>
      <c r="AO231" s="1"/>
      <c r="AS231" s="2"/>
      <c r="AT231" s="3"/>
      <c r="AU231" s="1"/>
      <c r="AV231" s="1"/>
      <c r="AW231" s="1"/>
      <c r="AZ231" s="2"/>
      <c r="BA231" s="3"/>
      <c r="BB231" s="1"/>
      <c r="BC231" s="1"/>
      <c r="BD231" s="1"/>
      <c r="BG231" s="2"/>
      <c r="BH231" s="3"/>
      <c r="BI231" s="1"/>
      <c r="BJ231" s="1"/>
      <c r="BK231" s="1"/>
      <c r="BN231" s="8"/>
      <c r="BP231" s="3"/>
      <c r="BR231" s="1"/>
      <c r="BS231" s="1"/>
      <c r="BU231" s="8"/>
      <c r="BW231" s="3"/>
      <c r="BY231" s="1"/>
      <c r="BZ231" s="1"/>
      <c r="CB231" s="8"/>
      <c r="CD231" s="3"/>
      <c r="CF231" s="1"/>
      <c r="CG231" s="1"/>
      <c r="CK231" s="8"/>
      <c r="CM231" s="3"/>
      <c r="CN231" s="1"/>
      <c r="CO231" s="34"/>
      <c r="CP231" s="15"/>
    </row>
    <row r="232" spans="2:94" x14ac:dyDescent="0.35">
      <c r="B232" s="3"/>
      <c r="D232" s="1"/>
      <c r="E232" s="1"/>
      <c r="I232" s="3"/>
      <c r="K232" s="1"/>
      <c r="L232" s="1"/>
      <c r="P232" s="3"/>
      <c r="R232" s="1"/>
      <c r="S232" s="1"/>
      <c r="W232" s="2"/>
      <c r="X232" s="3"/>
      <c r="Y232" s="1"/>
      <c r="Z232" s="1"/>
      <c r="AA232" s="1"/>
      <c r="AD232" s="2"/>
      <c r="AE232" s="3"/>
      <c r="AF232" s="1"/>
      <c r="AG232" s="1"/>
      <c r="AH232" s="1"/>
      <c r="AK232" s="2"/>
      <c r="AL232" s="3"/>
      <c r="AM232" s="1"/>
      <c r="AN232" s="1"/>
      <c r="AO232" s="1"/>
      <c r="AS232" s="2"/>
      <c r="AT232" s="3"/>
      <c r="AU232" s="1"/>
      <c r="AV232" s="1"/>
      <c r="AW232" s="1"/>
      <c r="AZ232" s="2"/>
      <c r="BA232" s="3"/>
      <c r="BB232" s="1"/>
      <c r="BC232" s="1"/>
      <c r="BD232" s="1"/>
      <c r="BG232" s="2"/>
      <c r="BH232" s="3"/>
      <c r="BI232" s="1"/>
      <c r="BJ232" s="1"/>
      <c r="BK232" s="1"/>
      <c r="BN232" s="8"/>
      <c r="BP232" s="3"/>
      <c r="BR232" s="1"/>
      <c r="BS232" s="1"/>
      <c r="BU232" s="8"/>
      <c r="BW232" s="3"/>
      <c r="BY232" s="1"/>
      <c r="BZ232" s="1"/>
      <c r="CB232" s="8"/>
      <c r="CD232" s="3"/>
      <c r="CF232" s="1"/>
      <c r="CG232" s="1"/>
      <c r="CK232" s="8"/>
      <c r="CM232" s="3"/>
      <c r="CN232" s="1"/>
      <c r="CO232" s="34"/>
      <c r="CP232" s="15"/>
    </row>
    <row r="233" spans="2:94" x14ac:dyDescent="0.35">
      <c r="B233" s="3"/>
      <c r="D233" s="1"/>
      <c r="E233" s="1"/>
      <c r="I233" s="3"/>
      <c r="K233" s="1"/>
      <c r="L233" s="1"/>
      <c r="P233" s="3"/>
      <c r="R233" s="1"/>
      <c r="S233" s="1"/>
      <c r="W233" s="2"/>
      <c r="X233" s="3"/>
      <c r="Y233" s="1"/>
      <c r="Z233" s="1"/>
      <c r="AA233" s="1"/>
      <c r="AD233" s="2"/>
      <c r="AE233" s="3"/>
      <c r="AF233" s="1"/>
      <c r="AG233" s="1"/>
      <c r="AH233" s="1"/>
      <c r="AK233" s="2"/>
      <c r="AL233" s="3"/>
      <c r="AM233" s="1"/>
      <c r="AN233" s="1"/>
      <c r="AO233" s="1"/>
      <c r="AS233" s="2"/>
      <c r="AT233" s="3"/>
      <c r="AU233" s="1"/>
      <c r="AV233" s="1"/>
      <c r="AW233" s="1"/>
      <c r="AZ233" s="2"/>
      <c r="BA233" s="3"/>
      <c r="BB233" s="1"/>
      <c r="BC233" s="1"/>
      <c r="BD233" s="1"/>
      <c r="BG233" s="2"/>
      <c r="BH233" s="3"/>
      <c r="BI233" s="1"/>
      <c r="BJ233" s="1"/>
      <c r="BK233" s="1"/>
      <c r="BN233" s="8"/>
      <c r="BP233" s="3"/>
      <c r="BR233" s="1"/>
      <c r="BS233" s="1"/>
      <c r="BU233" s="8"/>
      <c r="BW233" s="3"/>
      <c r="BY233" s="1"/>
      <c r="BZ233" s="1"/>
      <c r="CB233" s="8"/>
      <c r="CD233" s="3"/>
      <c r="CF233" s="1"/>
      <c r="CG233" s="1"/>
      <c r="CK233" s="8"/>
      <c r="CM233" s="3"/>
      <c r="CN233" s="1"/>
      <c r="CO233" s="34"/>
      <c r="CP233" s="15"/>
    </row>
    <row r="234" spans="2:94" x14ac:dyDescent="0.35">
      <c r="B234" s="3"/>
      <c r="D234" s="1"/>
      <c r="E234" s="1"/>
      <c r="I234" s="3"/>
      <c r="K234" s="1"/>
      <c r="L234" s="1"/>
      <c r="P234" s="3"/>
      <c r="R234" s="1"/>
      <c r="S234" s="1"/>
      <c r="W234" s="2"/>
      <c r="X234" s="3"/>
      <c r="Y234" s="1"/>
      <c r="Z234" s="1"/>
      <c r="AA234" s="1"/>
      <c r="AD234" s="2"/>
      <c r="AE234" s="3"/>
      <c r="AF234" s="1"/>
      <c r="AG234" s="1"/>
      <c r="AH234" s="1"/>
      <c r="AK234" s="2"/>
      <c r="AL234" s="3"/>
      <c r="AM234" s="1"/>
      <c r="AN234" s="1"/>
      <c r="AO234" s="1"/>
      <c r="AS234" s="2"/>
      <c r="AT234" s="3"/>
      <c r="AU234" s="1"/>
      <c r="AV234" s="1"/>
      <c r="AW234" s="1"/>
      <c r="AZ234" s="2"/>
      <c r="BA234" s="3"/>
      <c r="BB234" s="1"/>
      <c r="BC234" s="1"/>
      <c r="BD234" s="1"/>
      <c r="BG234" s="2"/>
      <c r="BH234" s="3"/>
      <c r="BI234" s="1"/>
      <c r="BJ234" s="1"/>
      <c r="BK234" s="1"/>
      <c r="BN234" s="8"/>
      <c r="BP234" s="3"/>
      <c r="BR234" s="1"/>
      <c r="BS234" s="1"/>
      <c r="BU234" s="8"/>
      <c r="BW234" s="3"/>
      <c r="BY234" s="1"/>
      <c r="BZ234" s="1"/>
      <c r="CB234" s="8"/>
      <c r="CD234" s="3"/>
      <c r="CF234" s="1"/>
      <c r="CG234" s="1"/>
      <c r="CK234" s="8"/>
      <c r="CM234" s="3"/>
      <c r="CN234" s="1"/>
      <c r="CO234" s="34"/>
      <c r="CP234" s="15"/>
    </row>
    <row r="235" spans="2:94" x14ac:dyDescent="0.35">
      <c r="B235" s="3"/>
      <c r="D235" s="1"/>
      <c r="E235" s="1"/>
      <c r="I235" s="3"/>
      <c r="K235" s="1"/>
      <c r="L235" s="1"/>
      <c r="P235" s="3"/>
      <c r="R235" s="1"/>
      <c r="S235" s="1"/>
      <c r="W235" s="2"/>
      <c r="X235" s="3"/>
      <c r="Y235" s="1"/>
      <c r="Z235" s="1"/>
      <c r="AA235" s="1"/>
      <c r="AD235" s="2"/>
      <c r="AE235" s="3"/>
      <c r="AF235" s="1"/>
      <c r="AG235" s="1"/>
      <c r="AH235" s="1"/>
      <c r="AK235" s="2"/>
      <c r="AL235" s="3"/>
      <c r="AM235" s="1"/>
      <c r="AN235" s="1"/>
      <c r="AO235" s="1"/>
      <c r="AS235" s="2"/>
      <c r="AT235" s="3"/>
      <c r="AU235" s="1"/>
      <c r="AV235" s="1"/>
      <c r="AW235" s="1"/>
      <c r="AZ235" s="2"/>
      <c r="BA235" s="3"/>
      <c r="BB235" s="1"/>
      <c r="BC235" s="1"/>
      <c r="BD235" s="1"/>
      <c r="BG235" s="2"/>
      <c r="BH235" s="3"/>
      <c r="BI235" s="1"/>
      <c r="BJ235" s="1"/>
      <c r="BK235" s="1"/>
      <c r="BN235" s="8"/>
      <c r="BP235" s="3"/>
      <c r="BR235" s="1"/>
      <c r="BS235" s="1"/>
      <c r="BU235" s="8"/>
      <c r="BW235" s="3"/>
      <c r="BY235" s="1"/>
      <c r="BZ235" s="1"/>
      <c r="CB235" s="8"/>
      <c r="CD235" s="3"/>
      <c r="CF235" s="1"/>
      <c r="CG235" s="1"/>
      <c r="CK235" s="8"/>
      <c r="CM235" s="3"/>
      <c r="CN235" s="1"/>
      <c r="CO235" s="34"/>
      <c r="CP235" s="15"/>
    </row>
    <row r="236" spans="2:94" x14ac:dyDescent="0.35">
      <c r="B236" s="3"/>
      <c r="D236" s="1"/>
      <c r="E236" s="1"/>
      <c r="I236" s="3"/>
      <c r="K236" s="1"/>
      <c r="L236" s="1"/>
      <c r="P236" s="3"/>
      <c r="R236" s="1"/>
      <c r="S236" s="1"/>
      <c r="W236" s="2"/>
      <c r="X236" s="3"/>
      <c r="Y236" s="1"/>
      <c r="Z236" s="1"/>
      <c r="AA236" s="1"/>
      <c r="AD236" s="2"/>
      <c r="AE236" s="3"/>
      <c r="AF236" s="1"/>
      <c r="AG236" s="1"/>
      <c r="AH236" s="1"/>
      <c r="AK236" s="2"/>
      <c r="AL236" s="3"/>
      <c r="AM236" s="1"/>
      <c r="AN236" s="1"/>
      <c r="AO236" s="1"/>
      <c r="AS236" s="2"/>
      <c r="AT236" s="3"/>
      <c r="AU236" s="1"/>
      <c r="AV236" s="1"/>
      <c r="AW236" s="1"/>
      <c r="AZ236" s="2"/>
      <c r="BA236" s="3"/>
      <c r="BB236" s="1"/>
      <c r="BC236" s="1"/>
      <c r="BD236" s="1"/>
      <c r="BG236" s="2"/>
      <c r="BH236" s="3"/>
      <c r="BI236" s="1"/>
      <c r="BJ236" s="1"/>
      <c r="BK236" s="1"/>
      <c r="BN236" s="8"/>
      <c r="BP236" s="3"/>
      <c r="BR236" s="1"/>
      <c r="BS236" s="1"/>
      <c r="BU236" s="8"/>
      <c r="BW236" s="3"/>
      <c r="BY236" s="1"/>
      <c r="BZ236" s="1"/>
      <c r="CB236" s="8"/>
      <c r="CD236" s="3"/>
      <c r="CF236" s="1"/>
      <c r="CG236" s="1"/>
      <c r="CK236" s="8"/>
      <c r="CM236" s="3"/>
      <c r="CN236" s="1"/>
      <c r="CO236" s="34"/>
      <c r="CP236" s="15"/>
    </row>
    <row r="237" spans="2:94" x14ac:dyDescent="0.35">
      <c r="B237" s="3"/>
      <c r="D237" s="1"/>
      <c r="E237" s="1"/>
      <c r="I237" s="3"/>
      <c r="K237" s="1"/>
      <c r="L237" s="1"/>
      <c r="P237" s="3"/>
      <c r="R237" s="1"/>
      <c r="S237" s="1"/>
      <c r="W237" s="2"/>
      <c r="X237" s="3"/>
      <c r="Y237" s="1"/>
      <c r="Z237" s="1"/>
      <c r="AA237" s="1"/>
      <c r="AD237" s="2"/>
      <c r="AE237" s="3"/>
      <c r="AF237" s="1"/>
      <c r="AG237" s="1"/>
      <c r="AH237" s="1"/>
      <c r="AK237" s="2"/>
      <c r="AL237" s="3"/>
      <c r="AM237" s="1"/>
      <c r="AN237" s="1"/>
      <c r="AO237" s="1"/>
      <c r="AS237" s="2"/>
      <c r="AT237" s="3"/>
      <c r="AU237" s="1"/>
      <c r="AV237" s="1"/>
      <c r="AW237" s="1"/>
      <c r="AZ237" s="2"/>
      <c r="BA237" s="3"/>
      <c r="BB237" s="1"/>
      <c r="BC237" s="1"/>
      <c r="BD237" s="1"/>
      <c r="BG237" s="2"/>
      <c r="BH237" s="3"/>
      <c r="BI237" s="1"/>
      <c r="BJ237" s="1"/>
      <c r="BK237" s="1"/>
      <c r="BN237" s="8"/>
      <c r="BP237" s="3"/>
      <c r="BR237" s="1"/>
      <c r="BS237" s="1"/>
      <c r="BU237" s="8"/>
      <c r="BW237" s="3"/>
      <c r="BY237" s="1"/>
      <c r="BZ237" s="1"/>
      <c r="CB237" s="8"/>
      <c r="CD237" s="3"/>
      <c r="CF237" s="1"/>
      <c r="CG237" s="1"/>
      <c r="CK237" s="8"/>
      <c r="CM237" s="3"/>
      <c r="CN237" s="1"/>
      <c r="CO237" s="34"/>
      <c r="CP237" s="15"/>
    </row>
    <row r="238" spans="2:94" x14ac:dyDescent="0.35">
      <c r="B238" s="3"/>
      <c r="D238" s="1"/>
      <c r="E238" s="1"/>
      <c r="I238" s="3"/>
      <c r="K238" s="1"/>
      <c r="L238" s="1"/>
      <c r="P238" s="3"/>
      <c r="R238" s="1"/>
      <c r="S238" s="1"/>
      <c r="W238" s="2"/>
      <c r="X238" s="3"/>
      <c r="Y238" s="1"/>
      <c r="Z238" s="1"/>
      <c r="AA238" s="1"/>
      <c r="AD238" s="2"/>
      <c r="AE238" s="3"/>
      <c r="AF238" s="1"/>
      <c r="AG238" s="1"/>
      <c r="AH238" s="1"/>
      <c r="AK238" s="2"/>
      <c r="AL238" s="3"/>
      <c r="AM238" s="1"/>
      <c r="AN238" s="1"/>
      <c r="AO238" s="1"/>
      <c r="AS238" s="2"/>
      <c r="AT238" s="3"/>
      <c r="AU238" s="1"/>
      <c r="AV238" s="1"/>
      <c r="AW238" s="1"/>
      <c r="AZ238" s="2"/>
      <c r="BA238" s="3"/>
      <c r="BB238" s="1"/>
      <c r="BC238" s="1"/>
      <c r="BD238" s="1"/>
      <c r="BG238" s="2"/>
      <c r="BH238" s="3"/>
      <c r="BI238" s="1"/>
      <c r="BJ238" s="1"/>
      <c r="BK238" s="1"/>
      <c r="BN238" s="8"/>
      <c r="BP238" s="3"/>
      <c r="BR238" s="1"/>
      <c r="BS238" s="1"/>
      <c r="BU238" s="8"/>
      <c r="BW238" s="3"/>
      <c r="BY238" s="1"/>
      <c r="BZ238" s="1"/>
      <c r="CB238" s="8"/>
      <c r="CD238" s="3"/>
      <c r="CF238" s="1"/>
      <c r="CG238" s="1"/>
      <c r="CK238" s="8"/>
      <c r="CM238" s="3"/>
      <c r="CN238" s="1"/>
      <c r="CO238" s="34"/>
      <c r="CP238" s="15"/>
    </row>
    <row r="239" spans="2:94" x14ac:dyDescent="0.35">
      <c r="B239" s="3"/>
      <c r="D239" s="1"/>
      <c r="E239" s="1"/>
      <c r="I239" s="3"/>
      <c r="K239" s="1"/>
      <c r="L239" s="1"/>
      <c r="P239" s="3"/>
      <c r="R239" s="1"/>
      <c r="S239" s="1"/>
      <c r="W239" s="2"/>
      <c r="X239" s="3"/>
      <c r="Y239" s="1"/>
      <c r="Z239" s="1"/>
      <c r="AA239" s="1"/>
      <c r="AD239" s="2"/>
      <c r="AE239" s="3"/>
      <c r="AF239" s="1"/>
      <c r="AG239" s="1"/>
      <c r="AH239" s="1"/>
      <c r="AK239" s="2"/>
      <c r="AL239" s="3"/>
      <c r="AM239" s="1"/>
      <c r="AN239" s="1"/>
      <c r="AO239" s="1"/>
      <c r="AS239" s="2"/>
      <c r="AT239" s="3"/>
      <c r="AU239" s="1"/>
      <c r="AV239" s="1"/>
      <c r="AW239" s="1"/>
      <c r="AZ239" s="2"/>
      <c r="BA239" s="3"/>
      <c r="BB239" s="1"/>
      <c r="BC239" s="1"/>
      <c r="BD239" s="1"/>
      <c r="BG239" s="2"/>
      <c r="BH239" s="3"/>
      <c r="BI239" s="1"/>
      <c r="BJ239" s="1"/>
      <c r="BK239" s="1"/>
      <c r="BN239" s="8"/>
      <c r="BP239" s="3"/>
      <c r="BR239" s="1"/>
      <c r="BS239" s="1"/>
      <c r="BU239" s="8"/>
      <c r="BW239" s="3"/>
      <c r="BY239" s="1"/>
      <c r="BZ239" s="1"/>
      <c r="CB239" s="8"/>
      <c r="CD239" s="3"/>
      <c r="CF239" s="1"/>
      <c r="CG239" s="1"/>
      <c r="CK239" s="8"/>
      <c r="CM239" s="3"/>
      <c r="CN239" s="1"/>
      <c r="CO239" s="34"/>
      <c r="CP239" s="15"/>
    </row>
    <row r="240" spans="2:94" x14ac:dyDescent="0.35">
      <c r="B240" s="3"/>
      <c r="D240" s="1"/>
      <c r="E240" s="1"/>
      <c r="I240" s="3"/>
      <c r="K240" s="1"/>
      <c r="L240" s="1"/>
      <c r="P240" s="3"/>
      <c r="R240" s="1"/>
      <c r="S240" s="1"/>
      <c r="W240" s="2"/>
      <c r="X240" s="3"/>
      <c r="Y240" s="1"/>
      <c r="Z240" s="1"/>
      <c r="AA240" s="1"/>
      <c r="AD240" s="2"/>
      <c r="AE240" s="3"/>
      <c r="AF240" s="1"/>
      <c r="AG240" s="1"/>
      <c r="AH240" s="1"/>
      <c r="AK240" s="2"/>
      <c r="AL240" s="3"/>
      <c r="AM240" s="1"/>
      <c r="AN240" s="1"/>
      <c r="AO240" s="1"/>
      <c r="AS240" s="2"/>
      <c r="AT240" s="3"/>
      <c r="AU240" s="1"/>
      <c r="AV240" s="1"/>
      <c r="AW240" s="1"/>
      <c r="AZ240" s="2"/>
      <c r="BA240" s="3"/>
      <c r="BB240" s="1"/>
      <c r="BC240" s="1"/>
      <c r="BD240" s="1"/>
      <c r="BG240" s="2"/>
      <c r="BH240" s="3"/>
      <c r="BI240" s="1"/>
      <c r="BJ240" s="1"/>
      <c r="BK240" s="1"/>
      <c r="BN240" s="8"/>
      <c r="BP240" s="3"/>
      <c r="BR240" s="1"/>
      <c r="BS240" s="1"/>
      <c r="BU240" s="8"/>
      <c r="BW240" s="3"/>
      <c r="BY240" s="1"/>
      <c r="BZ240" s="1"/>
      <c r="CB240" s="8"/>
      <c r="CD240" s="3"/>
      <c r="CF240" s="1"/>
      <c r="CG240" s="1"/>
      <c r="CK240" s="8"/>
      <c r="CM240" s="3"/>
      <c r="CN240" s="1"/>
      <c r="CO240" s="34"/>
      <c r="CP240" s="15"/>
    </row>
    <row r="241" spans="2:94" x14ac:dyDescent="0.35">
      <c r="B241" s="3"/>
      <c r="D241" s="1"/>
      <c r="E241" s="1"/>
      <c r="I241" s="3"/>
      <c r="K241" s="1"/>
      <c r="L241" s="1"/>
      <c r="P241" s="3"/>
      <c r="R241" s="1"/>
      <c r="S241" s="1"/>
      <c r="W241" s="2"/>
      <c r="X241" s="3"/>
      <c r="Y241" s="1"/>
      <c r="Z241" s="1"/>
      <c r="AA241" s="1"/>
      <c r="AD241" s="2"/>
      <c r="AE241" s="3"/>
      <c r="AF241" s="1"/>
      <c r="AG241" s="1"/>
      <c r="AH241" s="1"/>
      <c r="AK241" s="2"/>
      <c r="AL241" s="3"/>
      <c r="AM241" s="1"/>
      <c r="AN241" s="1"/>
      <c r="AO241" s="1"/>
      <c r="AS241" s="2"/>
      <c r="AT241" s="3"/>
      <c r="AU241" s="1"/>
      <c r="AV241" s="1"/>
      <c r="AW241" s="1"/>
      <c r="AZ241" s="2"/>
      <c r="BA241" s="3"/>
      <c r="BB241" s="1"/>
      <c r="BC241" s="1"/>
      <c r="BD241" s="1"/>
      <c r="BG241" s="2"/>
      <c r="BH241" s="3"/>
      <c r="BI241" s="1"/>
      <c r="BJ241" s="1"/>
      <c r="BK241" s="1"/>
      <c r="BN241" s="8"/>
      <c r="BP241" s="3"/>
      <c r="BR241" s="1"/>
      <c r="BS241" s="1"/>
      <c r="BU241" s="8"/>
      <c r="BW241" s="3"/>
      <c r="BY241" s="1"/>
      <c r="BZ241" s="1"/>
      <c r="CB241" s="8"/>
      <c r="CD241" s="3"/>
      <c r="CF241" s="1"/>
      <c r="CG241" s="1"/>
      <c r="CK241" s="8"/>
      <c r="CM241" s="3"/>
      <c r="CN241" s="1"/>
      <c r="CO241" s="34"/>
      <c r="CP241" s="15"/>
    </row>
    <row r="242" spans="2:94" x14ac:dyDescent="0.35">
      <c r="B242" s="3"/>
      <c r="D242" s="1"/>
      <c r="E242" s="1"/>
      <c r="I242" s="3"/>
      <c r="K242" s="1"/>
      <c r="L242" s="1"/>
      <c r="P242" s="3"/>
      <c r="R242" s="1"/>
      <c r="S242" s="1"/>
      <c r="W242" s="2"/>
      <c r="X242" s="3"/>
      <c r="Y242" s="1"/>
      <c r="Z242" s="1"/>
      <c r="AA242" s="1"/>
      <c r="AD242" s="2"/>
      <c r="AE242" s="3"/>
      <c r="AF242" s="1"/>
      <c r="AG242" s="1"/>
      <c r="AH242" s="1"/>
      <c r="AK242" s="2"/>
      <c r="AL242" s="3"/>
      <c r="AM242" s="1"/>
      <c r="AN242" s="1"/>
      <c r="AO242" s="1"/>
      <c r="AS242" s="2"/>
      <c r="AT242" s="3"/>
      <c r="AU242" s="1"/>
      <c r="AV242" s="1"/>
      <c r="AW242" s="1"/>
      <c r="AZ242" s="2"/>
      <c r="BA242" s="3"/>
      <c r="BB242" s="1"/>
      <c r="BC242" s="1"/>
      <c r="BD242" s="1"/>
      <c r="BG242" s="2"/>
      <c r="BH242" s="3"/>
      <c r="BI242" s="1"/>
      <c r="BJ242" s="1"/>
      <c r="BK242" s="1"/>
      <c r="BN242" s="8"/>
      <c r="BP242" s="3"/>
      <c r="BR242" s="1"/>
      <c r="BS242" s="1"/>
      <c r="BU242" s="8"/>
      <c r="BW242" s="3"/>
      <c r="BY242" s="1"/>
      <c r="BZ242" s="1"/>
      <c r="CB242" s="8"/>
      <c r="CD242" s="3"/>
      <c r="CF242" s="1"/>
      <c r="CG242" s="1"/>
      <c r="CK242" s="8"/>
      <c r="CM242" s="3"/>
      <c r="CN242" s="1"/>
      <c r="CO242" s="34"/>
      <c r="CP242" s="15"/>
    </row>
    <row r="243" spans="2:94" x14ac:dyDescent="0.35">
      <c r="B243" s="3"/>
      <c r="D243" s="1"/>
      <c r="E243" s="1"/>
      <c r="I243" s="3"/>
      <c r="K243" s="1"/>
      <c r="L243" s="1"/>
      <c r="P243" s="3"/>
      <c r="R243" s="1"/>
      <c r="S243" s="1"/>
      <c r="W243" s="2"/>
      <c r="X243" s="3"/>
      <c r="Y243" s="1"/>
      <c r="Z243" s="1"/>
      <c r="AA243" s="1"/>
      <c r="AD243" s="2"/>
      <c r="AE243" s="3"/>
      <c r="AF243" s="1"/>
      <c r="AG243" s="1"/>
      <c r="AH243" s="1"/>
      <c r="AK243" s="2"/>
      <c r="AL243" s="3"/>
      <c r="AM243" s="1"/>
      <c r="AN243" s="1"/>
      <c r="AO243" s="1"/>
      <c r="AS243" s="2"/>
      <c r="AT243" s="3"/>
      <c r="AU243" s="1"/>
      <c r="AV243" s="1"/>
      <c r="AW243" s="1"/>
      <c r="AZ243" s="2"/>
      <c r="BA243" s="3"/>
      <c r="BB243" s="1"/>
      <c r="BC243" s="1"/>
      <c r="BD243" s="1"/>
      <c r="BG243" s="2"/>
      <c r="BH243" s="3"/>
      <c r="BI243" s="1"/>
      <c r="BJ243" s="1"/>
      <c r="BK243" s="1"/>
      <c r="BN243" s="8"/>
      <c r="BP243" s="3"/>
      <c r="BR243" s="1"/>
      <c r="BS243" s="1"/>
      <c r="BU243" s="8"/>
      <c r="BW243" s="3"/>
      <c r="BY243" s="1"/>
      <c r="BZ243" s="1"/>
      <c r="CB243" s="8"/>
      <c r="CD243" s="3"/>
      <c r="CF243" s="1"/>
      <c r="CG243" s="1"/>
      <c r="CK243" s="8"/>
      <c r="CM243" s="3"/>
      <c r="CN243" s="1"/>
      <c r="CO243" s="34"/>
      <c r="CP243" s="15"/>
    </row>
    <row r="244" spans="2:94" x14ac:dyDescent="0.35">
      <c r="B244" s="3"/>
      <c r="D244" s="1"/>
      <c r="E244" s="1"/>
      <c r="I244" s="3"/>
      <c r="K244" s="1"/>
      <c r="L244" s="1"/>
      <c r="P244" s="3"/>
      <c r="R244" s="1"/>
      <c r="S244" s="1"/>
      <c r="W244" s="2"/>
      <c r="X244" s="3"/>
      <c r="Y244" s="1"/>
      <c r="Z244" s="1"/>
      <c r="AA244" s="1"/>
      <c r="AD244" s="2"/>
      <c r="AE244" s="3"/>
      <c r="AF244" s="1"/>
      <c r="AG244" s="1"/>
      <c r="AH244" s="1"/>
      <c r="AK244" s="2"/>
      <c r="AL244" s="3"/>
      <c r="AM244" s="1"/>
      <c r="AN244" s="1"/>
      <c r="AO244" s="1"/>
      <c r="AS244" s="2"/>
      <c r="AT244" s="3"/>
      <c r="AU244" s="1"/>
      <c r="AV244" s="1"/>
      <c r="AW244" s="1"/>
      <c r="AZ244" s="2"/>
      <c r="BA244" s="3"/>
      <c r="BB244" s="1"/>
      <c r="BC244" s="1"/>
      <c r="BD244" s="1"/>
      <c r="BG244" s="2"/>
      <c r="BH244" s="3"/>
      <c r="BI244" s="1"/>
      <c r="BJ244" s="1"/>
      <c r="BK244" s="1"/>
      <c r="BN244" s="8"/>
      <c r="BP244" s="3"/>
      <c r="BR244" s="1"/>
      <c r="BS244" s="1"/>
      <c r="BU244" s="8"/>
      <c r="BW244" s="3"/>
      <c r="BY244" s="1"/>
      <c r="BZ244" s="1"/>
      <c r="CB244" s="8"/>
      <c r="CD244" s="3"/>
      <c r="CF244" s="1"/>
      <c r="CG244" s="1"/>
      <c r="CK244" s="8"/>
      <c r="CM244" s="3"/>
      <c r="CN244" s="1"/>
      <c r="CO244" s="34"/>
      <c r="CP244" s="15"/>
    </row>
    <row r="245" spans="2:94" x14ac:dyDescent="0.35">
      <c r="B245" s="3"/>
      <c r="D245" s="1"/>
      <c r="E245" s="1"/>
      <c r="I245" s="3"/>
      <c r="K245" s="1"/>
      <c r="L245" s="1"/>
      <c r="P245" s="3"/>
      <c r="R245" s="1"/>
      <c r="S245" s="1"/>
      <c r="W245" s="2"/>
      <c r="X245" s="3"/>
      <c r="Y245" s="1"/>
      <c r="Z245" s="1"/>
      <c r="AA245" s="1"/>
      <c r="AD245" s="2"/>
      <c r="AE245" s="3"/>
      <c r="AF245" s="1"/>
      <c r="AG245" s="1"/>
      <c r="AH245" s="1"/>
      <c r="AK245" s="2"/>
      <c r="AL245" s="3"/>
      <c r="AM245" s="1"/>
      <c r="AN245" s="1"/>
      <c r="AO245" s="1"/>
      <c r="AS245" s="2"/>
      <c r="AT245" s="3"/>
      <c r="AU245" s="1"/>
      <c r="AV245" s="1"/>
      <c r="AW245" s="1"/>
      <c r="AZ245" s="2"/>
      <c r="BA245" s="3"/>
      <c r="BB245" s="1"/>
      <c r="BC245" s="1"/>
      <c r="BD245" s="1"/>
      <c r="BG245" s="2"/>
      <c r="BH245" s="3"/>
      <c r="BI245" s="1"/>
      <c r="BJ245" s="1"/>
      <c r="BK245" s="1"/>
      <c r="BN245" s="8"/>
      <c r="BP245" s="3"/>
      <c r="BR245" s="1"/>
      <c r="BS245" s="1"/>
      <c r="BU245" s="8"/>
      <c r="BW245" s="3"/>
      <c r="BY245" s="1"/>
      <c r="BZ245" s="1"/>
      <c r="CB245" s="8"/>
      <c r="CD245" s="3"/>
      <c r="CF245" s="1"/>
      <c r="CG245" s="1"/>
      <c r="CK245" s="8"/>
      <c r="CM245" s="3"/>
      <c r="CN245" s="1"/>
      <c r="CO245" s="34"/>
      <c r="CP245" s="15"/>
    </row>
    <row r="246" spans="2:94" x14ac:dyDescent="0.35">
      <c r="B246" s="3"/>
      <c r="D246" s="1"/>
      <c r="E246" s="1"/>
      <c r="I246" s="3"/>
      <c r="K246" s="1"/>
      <c r="L246" s="1"/>
      <c r="P246" s="3"/>
      <c r="R246" s="1"/>
      <c r="S246" s="1"/>
      <c r="W246" s="2"/>
      <c r="X246" s="3"/>
      <c r="Y246" s="1"/>
      <c r="Z246" s="1"/>
      <c r="AA246" s="1"/>
      <c r="AD246" s="2"/>
      <c r="AE246" s="3"/>
      <c r="AF246" s="1"/>
      <c r="AG246" s="1"/>
      <c r="AH246" s="1"/>
      <c r="AK246" s="2"/>
      <c r="AL246" s="3"/>
      <c r="AM246" s="1"/>
      <c r="AN246" s="1"/>
      <c r="AO246" s="1"/>
      <c r="AS246" s="2"/>
      <c r="AT246" s="3"/>
      <c r="AU246" s="1"/>
      <c r="AV246" s="1"/>
      <c r="AW246" s="1"/>
      <c r="AZ246" s="2"/>
      <c r="BA246" s="3"/>
      <c r="BB246" s="1"/>
      <c r="BC246" s="1"/>
      <c r="BD246" s="1"/>
      <c r="BG246" s="2"/>
      <c r="BH246" s="3"/>
      <c r="BI246" s="1"/>
      <c r="BJ246" s="1"/>
      <c r="BK246" s="1"/>
      <c r="BN246" s="8"/>
      <c r="BP246" s="3"/>
      <c r="BR246" s="1"/>
      <c r="BS246" s="1"/>
      <c r="BU246" s="8"/>
      <c r="BW246" s="3"/>
      <c r="BY246" s="1"/>
      <c r="BZ246" s="1"/>
      <c r="CB246" s="8"/>
      <c r="CD246" s="3"/>
      <c r="CF246" s="1"/>
      <c r="CG246" s="1"/>
      <c r="CK246" s="8"/>
      <c r="CM246" s="3"/>
      <c r="CN246" s="1"/>
      <c r="CO246" s="34"/>
      <c r="CP246" s="15"/>
    </row>
    <row r="247" spans="2:94" x14ac:dyDescent="0.35">
      <c r="B247" s="3"/>
      <c r="D247" s="1"/>
      <c r="E247" s="1"/>
      <c r="I247" s="3"/>
      <c r="K247" s="1"/>
      <c r="L247" s="1"/>
      <c r="P247" s="3"/>
      <c r="R247" s="1"/>
      <c r="S247" s="1"/>
      <c r="W247" s="2"/>
      <c r="X247" s="3"/>
      <c r="Y247" s="1"/>
      <c r="Z247" s="1"/>
      <c r="AA247" s="1"/>
      <c r="AD247" s="2"/>
      <c r="AE247" s="3"/>
      <c r="AF247" s="1"/>
      <c r="AG247" s="1"/>
      <c r="AH247" s="1"/>
      <c r="AK247" s="2"/>
      <c r="AL247" s="3"/>
      <c r="AM247" s="1"/>
      <c r="AN247" s="1"/>
      <c r="AO247" s="1"/>
      <c r="AS247" s="2"/>
      <c r="AT247" s="3"/>
      <c r="AU247" s="1"/>
      <c r="AV247" s="1"/>
      <c r="AW247" s="1"/>
      <c r="AZ247" s="2"/>
      <c r="BA247" s="3"/>
      <c r="BB247" s="1"/>
      <c r="BC247" s="1"/>
      <c r="BD247" s="1"/>
      <c r="BG247" s="2"/>
      <c r="BH247" s="3"/>
      <c r="BI247" s="1"/>
      <c r="BJ247" s="1"/>
      <c r="BK247" s="1"/>
      <c r="BN247" s="8"/>
      <c r="BP247" s="3"/>
      <c r="BR247" s="1"/>
      <c r="BS247" s="1"/>
      <c r="BU247" s="8"/>
      <c r="BW247" s="3"/>
      <c r="BY247" s="1"/>
      <c r="BZ247" s="1"/>
      <c r="CB247" s="8"/>
      <c r="CD247" s="3"/>
      <c r="CF247" s="1"/>
      <c r="CG247" s="1"/>
      <c r="CK247" s="8"/>
      <c r="CM247" s="3"/>
      <c r="CN247" s="1"/>
      <c r="CO247" s="34"/>
      <c r="CP247" s="15"/>
    </row>
    <row r="248" spans="2:94" x14ac:dyDescent="0.35">
      <c r="BN248" s="8"/>
      <c r="BU248" s="8"/>
      <c r="CB248" s="8"/>
      <c r="CK248" s="8"/>
    </row>
    <row r="249" spans="2:94" x14ac:dyDescent="0.35">
      <c r="BN249" s="8"/>
      <c r="BU249" s="8"/>
      <c r="CB249" s="8"/>
      <c r="CK249" s="8"/>
    </row>
    <row r="250" spans="2:94" x14ac:dyDescent="0.35">
      <c r="BN250" s="8"/>
      <c r="BU250" s="8"/>
      <c r="CB250" s="8"/>
      <c r="CK250" s="8"/>
    </row>
    <row r="251" spans="2:94" x14ac:dyDescent="0.35">
      <c r="BN251" s="8"/>
      <c r="BU251" s="8"/>
      <c r="CB251" s="8"/>
      <c r="CK251" s="8"/>
    </row>
    <row r="252" spans="2:94" x14ac:dyDescent="0.35">
      <c r="BN252" s="8"/>
      <c r="BU252" s="8"/>
      <c r="CB252" s="8"/>
      <c r="CK252" s="8"/>
    </row>
    <row r="253" spans="2:94" x14ac:dyDescent="0.35">
      <c r="BN253" s="8"/>
      <c r="BU253" s="8"/>
      <c r="CB253" s="8"/>
      <c r="CK253" s="8"/>
    </row>
    <row r="254" spans="2:94" x14ac:dyDescent="0.35">
      <c r="BN254" s="8"/>
      <c r="BU254" s="8"/>
      <c r="CB254" s="8"/>
      <c r="CK254" s="8"/>
    </row>
    <row r="255" spans="2:94" x14ac:dyDescent="0.35">
      <c r="BN255" s="8"/>
      <c r="BU255" s="8"/>
      <c r="CB255" s="8"/>
      <c r="CK255" s="8"/>
    </row>
    <row r="256" spans="2:94" x14ac:dyDescent="0.35">
      <c r="BN256" s="8"/>
      <c r="BU256" s="8"/>
      <c r="CB256" s="8"/>
      <c r="CK256" s="8"/>
    </row>
    <row r="257" spans="66:89" x14ac:dyDescent="0.35">
      <c r="BN257" s="8"/>
      <c r="BU257" s="8"/>
      <c r="CB257" s="8"/>
      <c r="CK257" s="8"/>
    </row>
    <row r="258" spans="66:89" x14ac:dyDescent="0.35">
      <c r="BN258" s="8"/>
      <c r="BU258" s="8"/>
      <c r="CB258" s="8"/>
      <c r="CK258" s="8"/>
    </row>
    <row r="259" spans="66:89" x14ac:dyDescent="0.35">
      <c r="BN259" s="8"/>
      <c r="BU259" s="8"/>
      <c r="CB259" s="8"/>
      <c r="CK259" s="8"/>
    </row>
    <row r="260" spans="66:89" x14ac:dyDescent="0.35">
      <c r="BN260" s="8"/>
      <c r="BU260" s="8"/>
      <c r="CB260" s="8"/>
      <c r="CK260" s="8"/>
    </row>
    <row r="261" spans="66:89" x14ac:dyDescent="0.35">
      <c r="BN261" s="8"/>
      <c r="BU261" s="8"/>
      <c r="CB261" s="8"/>
      <c r="CK261" s="8"/>
    </row>
    <row r="262" spans="66:89" x14ac:dyDescent="0.35">
      <c r="BN262" s="8"/>
      <c r="BU262" s="8"/>
      <c r="CB262" s="8"/>
      <c r="CK262" s="8"/>
    </row>
    <row r="263" spans="66:89" x14ac:dyDescent="0.35">
      <c r="BN263" s="8"/>
      <c r="BU263" s="8"/>
      <c r="CB263" s="8"/>
      <c r="CK263" s="8"/>
    </row>
    <row r="264" spans="66:89" x14ac:dyDescent="0.35">
      <c r="BN264" s="8"/>
      <c r="BU264" s="8"/>
      <c r="CB264" s="8"/>
      <c r="CK264" s="8"/>
    </row>
    <row r="265" spans="66:89" x14ac:dyDescent="0.35">
      <c r="BN265" s="8"/>
      <c r="BU265" s="8"/>
      <c r="CB265" s="8"/>
      <c r="CK265" s="8"/>
    </row>
    <row r="266" spans="66:89" x14ac:dyDescent="0.35">
      <c r="BN266" s="8"/>
      <c r="BU266" s="8"/>
      <c r="CB266" s="8"/>
      <c r="CK266" s="8"/>
    </row>
    <row r="267" spans="66:89" x14ac:dyDescent="0.35">
      <c r="BN267" s="8"/>
      <c r="BU267" s="8"/>
      <c r="CB267" s="8"/>
      <c r="CK267" s="8"/>
    </row>
    <row r="268" spans="66:89" x14ac:dyDescent="0.35">
      <c r="BN268" s="8"/>
      <c r="BU268" s="8"/>
      <c r="CB268" s="8"/>
      <c r="CK268" s="8"/>
    </row>
    <row r="269" spans="66:89" x14ac:dyDescent="0.35">
      <c r="BN269" s="8"/>
      <c r="BU269" s="8"/>
      <c r="CB269" s="8"/>
      <c r="CK269" s="8"/>
    </row>
    <row r="270" spans="66:89" x14ac:dyDescent="0.35">
      <c r="BN270" s="8"/>
      <c r="BU270" s="8"/>
      <c r="CB270" s="8"/>
      <c r="CK270" s="8"/>
    </row>
    <row r="271" spans="66:89" x14ac:dyDescent="0.35">
      <c r="BN271" s="8"/>
      <c r="BU271" s="8"/>
      <c r="CB271" s="8"/>
      <c r="CK271" s="8"/>
    </row>
    <row r="272" spans="66:89" x14ac:dyDescent="0.35">
      <c r="BN272" s="8"/>
      <c r="BU272" s="8"/>
      <c r="CB272" s="8"/>
      <c r="CK272" s="8"/>
    </row>
    <row r="273" spans="66:89" x14ac:dyDescent="0.35">
      <c r="BN273" s="8"/>
      <c r="BU273" s="8"/>
      <c r="CB273" s="8"/>
      <c r="CK273" s="8"/>
    </row>
    <row r="274" spans="66:89" x14ac:dyDescent="0.35">
      <c r="BN274" s="8"/>
      <c r="BU274" s="8"/>
      <c r="CB274" s="8"/>
      <c r="CK274" s="8"/>
    </row>
    <row r="275" spans="66:89" x14ac:dyDescent="0.35">
      <c r="BN275" s="8"/>
      <c r="BU275" s="8"/>
      <c r="CB275" s="8"/>
      <c r="CK275" s="8"/>
    </row>
    <row r="276" spans="66:89" x14ac:dyDescent="0.35">
      <c r="BN276" s="8"/>
      <c r="BU276" s="8"/>
      <c r="CB276" s="8"/>
      <c r="CK276" s="8"/>
    </row>
    <row r="277" spans="66:89" x14ac:dyDescent="0.35">
      <c r="BN277" s="8"/>
      <c r="BU277" s="8"/>
      <c r="CB277" s="8"/>
      <c r="CK277" s="8"/>
    </row>
    <row r="278" spans="66:89" x14ac:dyDescent="0.35">
      <c r="BN278" s="8"/>
      <c r="BU278" s="8"/>
      <c r="CB278" s="8"/>
      <c r="CK278" s="8"/>
    </row>
    <row r="279" spans="66:89" x14ac:dyDescent="0.35">
      <c r="BN279" s="8"/>
      <c r="BU279" s="8"/>
      <c r="CB279" s="8"/>
      <c r="CK279" s="8"/>
    </row>
    <row r="280" spans="66:89" x14ac:dyDescent="0.35">
      <c r="BN280" s="8"/>
      <c r="BU280" s="8"/>
      <c r="CB280" s="8"/>
      <c r="CK280" s="8"/>
    </row>
    <row r="281" spans="66:89" x14ac:dyDescent="0.35">
      <c r="BN281" s="8"/>
      <c r="BU281" s="8"/>
      <c r="CB281" s="8"/>
      <c r="CK281" s="8"/>
    </row>
    <row r="282" spans="66:89" x14ac:dyDescent="0.35">
      <c r="BN282" s="8"/>
      <c r="BU282" s="8"/>
      <c r="CB282" s="8"/>
      <c r="CK282" s="8"/>
    </row>
    <row r="283" spans="66:89" x14ac:dyDescent="0.35">
      <c r="BN283" s="8"/>
      <c r="BU283" s="8"/>
      <c r="CB283" s="8"/>
      <c r="CK283" s="8"/>
    </row>
    <row r="284" spans="66:89" x14ac:dyDescent="0.35">
      <c r="BN284" s="8"/>
      <c r="BU284" s="8"/>
      <c r="CB284" s="8"/>
      <c r="CK284" s="8"/>
    </row>
    <row r="285" spans="66:89" x14ac:dyDescent="0.35">
      <c r="BN285" s="8"/>
      <c r="BU285" s="8"/>
      <c r="CB285" s="8"/>
      <c r="CK285" s="8"/>
    </row>
    <row r="286" spans="66:89" x14ac:dyDescent="0.35">
      <c r="BN286" s="8"/>
      <c r="BU286" s="8"/>
      <c r="CB286" s="8"/>
      <c r="CK286" s="8"/>
    </row>
    <row r="287" spans="66:89" x14ac:dyDescent="0.35">
      <c r="BN287" s="8"/>
      <c r="BU287" s="8"/>
      <c r="CB287" s="8"/>
      <c r="CK287" s="8"/>
    </row>
    <row r="288" spans="66:89" x14ac:dyDescent="0.35">
      <c r="BN288" s="8"/>
      <c r="BU288" s="8"/>
      <c r="CB288" s="8"/>
      <c r="CK288" s="8"/>
    </row>
    <row r="289" spans="66:89" x14ac:dyDescent="0.35">
      <c r="BN289" s="8"/>
      <c r="BU289" s="8"/>
      <c r="CB289" s="8"/>
      <c r="CK289" s="8"/>
    </row>
    <row r="290" spans="66:89" x14ac:dyDescent="0.35">
      <c r="BN290" s="8"/>
      <c r="BU290" s="8"/>
      <c r="CB290" s="8"/>
      <c r="CK290" s="8"/>
    </row>
    <row r="291" spans="66:89" x14ac:dyDescent="0.35">
      <c r="BN291" s="8"/>
      <c r="BU291" s="8"/>
      <c r="CB291" s="8"/>
      <c r="CK291" s="8"/>
    </row>
    <row r="292" spans="66:89" x14ac:dyDescent="0.35">
      <c r="BN292" s="8"/>
      <c r="BU292" s="8"/>
      <c r="CB292" s="8"/>
      <c r="CK292" s="8"/>
    </row>
    <row r="293" spans="66:89" x14ac:dyDescent="0.35">
      <c r="BN293" s="8"/>
      <c r="BU293" s="8"/>
      <c r="CB293" s="8"/>
      <c r="CK293" s="8"/>
    </row>
    <row r="294" spans="66:89" x14ac:dyDescent="0.35">
      <c r="BN294" s="8"/>
      <c r="BU294" s="8"/>
      <c r="CB294" s="8"/>
      <c r="CK294" s="8"/>
    </row>
    <row r="295" spans="66:89" x14ac:dyDescent="0.35">
      <c r="BN295" s="8"/>
      <c r="BU295" s="8"/>
      <c r="CB295" s="8"/>
      <c r="CK295" s="8"/>
    </row>
    <row r="296" spans="66:89" x14ac:dyDescent="0.35">
      <c r="BN296" s="8"/>
      <c r="BU296" s="8"/>
      <c r="CB296" s="8"/>
      <c r="CK296" s="8"/>
    </row>
    <row r="297" spans="66:89" x14ac:dyDescent="0.35">
      <c r="BN297" s="8"/>
      <c r="BU297" s="8"/>
      <c r="CB297" s="8"/>
      <c r="CK297" s="8"/>
    </row>
    <row r="298" spans="66:89" x14ac:dyDescent="0.35">
      <c r="BN298" s="8"/>
      <c r="BU298" s="8"/>
      <c r="CB298" s="8"/>
      <c r="CK298" s="8"/>
    </row>
    <row r="299" spans="66:89" x14ac:dyDescent="0.35">
      <c r="BN299" s="8"/>
      <c r="BU299" s="8"/>
      <c r="CB299" s="8"/>
      <c r="CK299" s="8"/>
    </row>
    <row r="300" spans="66:89" x14ac:dyDescent="0.35">
      <c r="BN300" s="8"/>
      <c r="BU300" s="8"/>
      <c r="CB300" s="8"/>
      <c r="CK300" s="8"/>
    </row>
    <row r="301" spans="66:89" x14ac:dyDescent="0.35">
      <c r="BN301" s="8"/>
      <c r="BU301" s="8"/>
      <c r="CB301" s="8"/>
      <c r="CK301" s="8"/>
    </row>
    <row r="302" spans="66:89" x14ac:dyDescent="0.35">
      <c r="BN302" s="8"/>
      <c r="BU302" s="8"/>
      <c r="CB302" s="8"/>
      <c r="CK302" s="8"/>
    </row>
    <row r="303" spans="66:89" x14ac:dyDescent="0.35">
      <c r="BN303" s="8"/>
      <c r="BU303" s="8"/>
      <c r="CB303" s="8"/>
      <c r="CK303" s="8"/>
    </row>
    <row r="304" spans="66:89" x14ac:dyDescent="0.35">
      <c r="BN304" s="8"/>
      <c r="BU304" s="8"/>
      <c r="CB304" s="8"/>
      <c r="CK304" s="8"/>
    </row>
    <row r="305" spans="66:89" x14ac:dyDescent="0.35">
      <c r="BN305" s="8"/>
      <c r="BU305" s="8"/>
      <c r="CB305" s="8"/>
      <c r="CK305" s="8"/>
    </row>
    <row r="306" spans="66:89" x14ac:dyDescent="0.35">
      <c r="BN306" s="8"/>
      <c r="BU306" s="8"/>
      <c r="CB306" s="8"/>
      <c r="CK306" s="8"/>
    </row>
    <row r="307" spans="66:89" x14ac:dyDescent="0.35">
      <c r="BN307" s="8"/>
      <c r="BU307" s="8"/>
      <c r="CB307" s="8"/>
      <c r="CK307" s="8"/>
    </row>
    <row r="308" spans="66:89" x14ac:dyDescent="0.35">
      <c r="BN308" s="8"/>
      <c r="BU308" s="8"/>
      <c r="CB308" s="8"/>
      <c r="CK308" s="8"/>
    </row>
    <row r="309" spans="66:89" x14ac:dyDescent="0.35">
      <c r="BN309" s="8"/>
      <c r="BU309" s="8"/>
      <c r="CB309" s="8"/>
      <c r="CK309" s="8"/>
    </row>
    <row r="310" spans="66:89" x14ac:dyDescent="0.35">
      <c r="BN310" s="8"/>
      <c r="BU310" s="8"/>
      <c r="CB310" s="8"/>
      <c r="CK310" s="8"/>
    </row>
    <row r="311" spans="66:89" x14ac:dyDescent="0.35">
      <c r="BN311" s="8"/>
      <c r="BU311" s="8"/>
      <c r="CB311" s="8"/>
      <c r="CK311" s="8"/>
    </row>
    <row r="312" spans="66:89" x14ac:dyDescent="0.35">
      <c r="BN312" s="8"/>
      <c r="BU312" s="8"/>
      <c r="CB312" s="8"/>
      <c r="CK312" s="8"/>
    </row>
    <row r="313" spans="66:89" x14ac:dyDescent="0.35">
      <c r="BN313" s="8"/>
      <c r="BU313" s="8"/>
      <c r="CB313" s="8"/>
      <c r="CK313" s="8"/>
    </row>
    <row r="314" spans="66:89" x14ac:dyDescent="0.35">
      <c r="BN314" s="8"/>
      <c r="BU314" s="8"/>
      <c r="CB314" s="8"/>
      <c r="CK314" s="8"/>
    </row>
    <row r="315" spans="66:89" x14ac:dyDescent="0.35">
      <c r="BN315" s="8"/>
      <c r="BU315" s="8"/>
      <c r="CB315" s="8"/>
      <c r="CK315" s="8"/>
    </row>
    <row r="316" spans="66:89" x14ac:dyDescent="0.35">
      <c r="BN316" s="8"/>
      <c r="BU316" s="8"/>
      <c r="CB316" s="8"/>
      <c r="CK316" s="8"/>
    </row>
    <row r="317" spans="66:89" x14ac:dyDescent="0.35">
      <c r="BN317" s="8"/>
      <c r="BU317" s="8"/>
      <c r="CB317" s="8"/>
      <c r="CK317" s="8"/>
    </row>
    <row r="318" spans="66:89" x14ac:dyDescent="0.35">
      <c r="BN318" s="8"/>
      <c r="BU318" s="8"/>
      <c r="CB318" s="8"/>
      <c r="CK318" s="8"/>
    </row>
    <row r="319" spans="66:89" x14ac:dyDescent="0.35">
      <c r="BN319" s="8"/>
      <c r="BU319" s="8"/>
      <c r="CB319" s="8"/>
      <c r="CK319" s="8"/>
    </row>
    <row r="320" spans="66:89" x14ac:dyDescent="0.35">
      <c r="BN320" s="8"/>
      <c r="BU320" s="8"/>
      <c r="CB320" s="8"/>
      <c r="CK320" s="8"/>
    </row>
    <row r="321" spans="66:89" x14ac:dyDescent="0.35">
      <c r="BN321" s="8"/>
      <c r="BU321" s="8"/>
      <c r="CB321" s="8"/>
      <c r="CK321" s="8"/>
    </row>
    <row r="322" spans="66:89" x14ac:dyDescent="0.35">
      <c r="BN322" s="8"/>
      <c r="BU322" s="8"/>
      <c r="CB322" s="8"/>
      <c r="CK322" s="8"/>
    </row>
    <row r="323" spans="66:89" x14ac:dyDescent="0.35">
      <c r="BN323" s="8"/>
      <c r="BU323" s="8"/>
      <c r="CB323" s="8"/>
      <c r="CK323" s="8"/>
    </row>
    <row r="324" spans="66:89" x14ac:dyDescent="0.35">
      <c r="BN324" s="8"/>
      <c r="BU324" s="8"/>
      <c r="CB324" s="8"/>
      <c r="CK324" s="8"/>
    </row>
    <row r="325" spans="66:89" x14ac:dyDescent="0.35">
      <c r="BN325" s="8"/>
      <c r="BU325" s="8"/>
      <c r="CB325" s="8"/>
      <c r="CK325" s="8"/>
    </row>
    <row r="326" spans="66:89" x14ac:dyDescent="0.35">
      <c r="BN326" s="8"/>
      <c r="BU326" s="8"/>
      <c r="CB326" s="8"/>
      <c r="CK326" s="8"/>
    </row>
    <row r="327" spans="66:89" x14ac:dyDescent="0.35">
      <c r="BN327" s="8"/>
      <c r="BU327" s="8"/>
      <c r="CB327" s="8"/>
      <c r="CK327" s="8"/>
    </row>
    <row r="328" spans="66:89" x14ac:dyDescent="0.35">
      <c r="BN328" s="8"/>
      <c r="BU328" s="8"/>
      <c r="CB328" s="8"/>
      <c r="CK328" s="8"/>
    </row>
    <row r="329" spans="66:89" x14ac:dyDescent="0.35">
      <c r="BN329" s="8"/>
      <c r="BU329" s="8"/>
      <c r="CB329" s="8"/>
      <c r="CK329" s="8"/>
    </row>
    <row r="330" spans="66:89" x14ac:dyDescent="0.35">
      <c r="BN330" s="8"/>
      <c r="BU330" s="8"/>
      <c r="CB330" s="8"/>
      <c r="CK330" s="8"/>
    </row>
    <row r="331" spans="66:89" x14ac:dyDescent="0.35">
      <c r="BN331" s="8"/>
      <c r="BU331" s="8"/>
      <c r="CB331" s="8"/>
      <c r="CK331" s="8"/>
    </row>
    <row r="332" spans="66:89" x14ac:dyDescent="0.35">
      <c r="BN332" s="8"/>
      <c r="BU332" s="8"/>
      <c r="CB332" s="8"/>
      <c r="CK332" s="8"/>
    </row>
    <row r="333" spans="66:89" x14ac:dyDescent="0.35">
      <c r="BN333" s="8"/>
      <c r="BU333" s="8"/>
      <c r="CB333" s="8"/>
      <c r="CK333" s="8"/>
    </row>
    <row r="334" spans="66:89" x14ac:dyDescent="0.35">
      <c r="BN334" s="8"/>
      <c r="BU334" s="8"/>
      <c r="CB334" s="8"/>
      <c r="CK334" s="8"/>
    </row>
    <row r="335" spans="66:89" x14ac:dyDescent="0.35">
      <c r="BN335" s="8"/>
      <c r="BU335" s="8"/>
      <c r="CB335" s="8"/>
      <c r="CK335" s="8"/>
    </row>
    <row r="336" spans="66:89" x14ac:dyDescent="0.35">
      <c r="BN336" s="8"/>
      <c r="BU336" s="8"/>
      <c r="CB336" s="8"/>
      <c r="CK336" s="8"/>
    </row>
    <row r="337" spans="66:89" x14ac:dyDescent="0.35">
      <c r="BN337" s="8"/>
      <c r="BU337" s="8"/>
      <c r="CB337" s="8"/>
      <c r="CK337" s="8"/>
    </row>
    <row r="338" spans="66:89" x14ac:dyDescent="0.35">
      <c r="BN338" s="8"/>
      <c r="BU338" s="8"/>
      <c r="CB338" s="8"/>
      <c r="CK338" s="8"/>
    </row>
    <row r="339" spans="66:89" x14ac:dyDescent="0.35">
      <c r="BN339" s="8"/>
      <c r="BU339" s="8"/>
      <c r="CB339" s="8"/>
      <c r="CK339" s="8"/>
    </row>
    <row r="340" spans="66:89" x14ac:dyDescent="0.35">
      <c r="BN340" s="8"/>
      <c r="BU340" s="8"/>
      <c r="CB340" s="8"/>
      <c r="CK340" s="8"/>
    </row>
    <row r="341" spans="66:89" x14ac:dyDescent="0.35">
      <c r="BN341" s="8"/>
      <c r="BU341" s="8"/>
      <c r="CB341" s="8"/>
      <c r="CK341" s="8"/>
    </row>
    <row r="342" spans="66:89" x14ac:dyDescent="0.35">
      <c r="BN342" s="8"/>
      <c r="BU342" s="8"/>
      <c r="CB342" s="8"/>
      <c r="CK342" s="8"/>
    </row>
    <row r="343" spans="66:89" x14ac:dyDescent="0.35">
      <c r="BN343" s="8"/>
      <c r="BU343" s="8"/>
      <c r="CB343" s="8"/>
      <c r="CK343" s="8"/>
    </row>
    <row r="344" spans="66:89" x14ac:dyDescent="0.35">
      <c r="BN344" s="8"/>
      <c r="BU344" s="8"/>
      <c r="CB344" s="8"/>
      <c r="CK344" s="8"/>
    </row>
    <row r="345" spans="66:89" x14ac:dyDescent="0.35">
      <c r="BN345" s="8"/>
      <c r="BU345" s="8"/>
      <c r="CB345" s="8"/>
      <c r="CK345" s="8"/>
    </row>
    <row r="346" spans="66:89" x14ac:dyDescent="0.35">
      <c r="BN346" s="8"/>
      <c r="BU346" s="8"/>
      <c r="CB346" s="8"/>
      <c r="CK346" s="8"/>
    </row>
    <row r="347" spans="66:89" x14ac:dyDescent="0.35">
      <c r="BN347" s="8"/>
      <c r="BU347" s="8"/>
      <c r="CB347" s="8"/>
      <c r="CK347" s="8"/>
    </row>
    <row r="348" spans="66:89" x14ac:dyDescent="0.35">
      <c r="BN348" s="8"/>
      <c r="BU348" s="8"/>
      <c r="CB348" s="8"/>
      <c r="CK348" s="8"/>
    </row>
    <row r="349" spans="66:89" x14ac:dyDescent="0.35">
      <c r="BN349" s="8"/>
      <c r="BU349" s="8"/>
      <c r="CB349" s="8"/>
      <c r="CK349" s="8"/>
    </row>
    <row r="350" spans="66:89" x14ac:dyDescent="0.35">
      <c r="BN350" s="8"/>
      <c r="BU350" s="8"/>
      <c r="CB350" s="8"/>
      <c r="CK350" s="8"/>
    </row>
    <row r="351" spans="66:89" x14ac:dyDescent="0.35">
      <c r="BN351" s="8"/>
      <c r="BU351" s="8"/>
      <c r="CB351" s="8"/>
      <c r="CK351" s="8"/>
    </row>
    <row r="352" spans="66:89" x14ac:dyDescent="0.35">
      <c r="BN352" s="8"/>
      <c r="BU352" s="8"/>
      <c r="CB352" s="8"/>
      <c r="CK352" s="8"/>
    </row>
    <row r="353" spans="66:89" x14ac:dyDescent="0.35">
      <c r="BN353" s="8"/>
      <c r="BU353" s="8"/>
      <c r="CB353" s="8"/>
      <c r="CK353" s="8"/>
    </row>
    <row r="354" spans="66:89" x14ac:dyDescent="0.35">
      <c r="BN354" s="8"/>
      <c r="BU354" s="8"/>
      <c r="CB354" s="8"/>
      <c r="CK354" s="8"/>
    </row>
    <row r="355" spans="66:89" x14ac:dyDescent="0.35">
      <c r="BN355" s="8"/>
      <c r="BU355" s="8"/>
      <c r="CB355" s="8"/>
      <c r="CK355" s="8"/>
    </row>
    <row r="356" spans="66:89" x14ac:dyDescent="0.35">
      <c r="BN356" s="8"/>
      <c r="BU356" s="8"/>
      <c r="CB356" s="8"/>
      <c r="CK356" s="8"/>
    </row>
    <row r="357" spans="66:89" x14ac:dyDescent="0.35">
      <c r="BN357" s="8"/>
      <c r="BU357" s="8"/>
      <c r="CB357" s="8"/>
      <c r="CK357" s="8"/>
    </row>
    <row r="358" spans="66:89" x14ac:dyDescent="0.35">
      <c r="BN358" s="8"/>
      <c r="BU358" s="8"/>
      <c r="CB358" s="8"/>
      <c r="CK358" s="8"/>
    </row>
    <row r="359" spans="66:89" x14ac:dyDescent="0.35">
      <c r="BN359" s="8"/>
      <c r="BU359" s="8"/>
      <c r="CB359" s="8"/>
      <c r="CK359" s="8"/>
    </row>
    <row r="360" spans="66:89" x14ac:dyDescent="0.35">
      <c r="BN360" s="8"/>
      <c r="BU360" s="8"/>
      <c r="CB360" s="8"/>
      <c r="CK360" s="8"/>
    </row>
    <row r="361" spans="66:89" x14ac:dyDescent="0.35">
      <c r="BN361" s="8"/>
      <c r="BU361" s="8"/>
      <c r="CB361" s="8"/>
      <c r="CK361" s="8"/>
    </row>
    <row r="362" spans="66:89" x14ac:dyDescent="0.35">
      <c r="BN362" s="8"/>
      <c r="BU362" s="8"/>
      <c r="CB362" s="8"/>
      <c r="CK362" s="8"/>
    </row>
    <row r="363" spans="66:89" x14ac:dyDescent="0.35">
      <c r="BN363" s="8"/>
      <c r="BU363" s="8"/>
      <c r="CB363" s="8"/>
      <c r="CK363" s="8"/>
    </row>
    <row r="364" spans="66:89" x14ac:dyDescent="0.35">
      <c r="BN364" s="8"/>
      <c r="BU364" s="8"/>
      <c r="CB364" s="8"/>
      <c r="CK364" s="8"/>
    </row>
    <row r="365" spans="66:89" x14ac:dyDescent="0.35">
      <c r="BN365" s="8"/>
      <c r="BU365" s="8"/>
      <c r="CB365" s="8"/>
      <c r="CK365" s="8"/>
    </row>
    <row r="366" spans="66:89" x14ac:dyDescent="0.35">
      <c r="BN366" s="8"/>
      <c r="BU366" s="8"/>
      <c r="CB366" s="8"/>
      <c r="CK366" s="8"/>
    </row>
    <row r="367" spans="66:89" x14ac:dyDescent="0.35">
      <c r="BN367" s="8"/>
      <c r="BU367" s="8"/>
      <c r="CB367" s="8"/>
      <c r="CK367" s="8"/>
    </row>
    <row r="368" spans="66:89" x14ac:dyDescent="0.35">
      <c r="BN368" s="8"/>
      <c r="BU368" s="8"/>
      <c r="CB368" s="8"/>
      <c r="CK368" s="8"/>
    </row>
    <row r="369" spans="66:89" x14ac:dyDescent="0.35">
      <c r="BN369" s="8"/>
      <c r="BU369" s="8"/>
      <c r="CB369" s="8"/>
      <c r="CK369" s="8"/>
    </row>
    <row r="370" spans="66:89" x14ac:dyDescent="0.35">
      <c r="BN370" s="8"/>
      <c r="BU370" s="8"/>
      <c r="CB370" s="8"/>
      <c r="CK370" s="8"/>
    </row>
    <row r="371" spans="66:89" x14ac:dyDescent="0.35">
      <c r="BN371" s="8"/>
      <c r="BU371" s="8"/>
      <c r="CB371" s="8"/>
      <c r="CK371" s="8"/>
    </row>
    <row r="372" spans="66:89" x14ac:dyDescent="0.35">
      <c r="BN372" s="8"/>
      <c r="BU372" s="8"/>
      <c r="CB372" s="8"/>
      <c r="CK372" s="8"/>
    </row>
    <row r="373" spans="66:89" x14ac:dyDescent="0.35">
      <c r="BN373" s="8"/>
      <c r="BU373" s="8"/>
      <c r="CB373" s="8"/>
      <c r="CK373" s="8"/>
    </row>
    <row r="374" spans="66:89" x14ac:dyDescent="0.35">
      <c r="BN374" s="8"/>
      <c r="BU374" s="8"/>
      <c r="CB374" s="8"/>
      <c r="CK374" s="8"/>
    </row>
    <row r="375" spans="66:89" x14ac:dyDescent="0.35">
      <c r="BN375" s="8"/>
      <c r="BU375" s="8"/>
      <c r="CB375" s="8"/>
      <c r="CK375" s="8"/>
    </row>
    <row r="376" spans="66:89" x14ac:dyDescent="0.35">
      <c r="BN376" s="8"/>
      <c r="BU376" s="8"/>
      <c r="CB376" s="8"/>
      <c r="CK376" s="8"/>
    </row>
    <row r="377" spans="66:89" x14ac:dyDescent="0.35">
      <c r="BN377" s="8"/>
      <c r="BU377" s="8"/>
      <c r="CB377" s="8"/>
      <c r="CK377" s="8"/>
    </row>
    <row r="378" spans="66:89" x14ac:dyDescent="0.35">
      <c r="BN378" s="8"/>
      <c r="BU378" s="8"/>
      <c r="CB378" s="8"/>
      <c r="CK378" s="8"/>
    </row>
    <row r="379" spans="66:89" x14ac:dyDescent="0.35">
      <c r="BN379" s="8"/>
      <c r="BU379" s="8"/>
      <c r="CB379" s="8"/>
      <c r="CK379" s="8"/>
    </row>
    <row r="380" spans="66:89" x14ac:dyDescent="0.35">
      <c r="BN380" s="8"/>
      <c r="BU380" s="8"/>
      <c r="CB380" s="8"/>
      <c r="CK380" s="8"/>
    </row>
    <row r="381" spans="66:89" x14ac:dyDescent="0.35">
      <c r="BN381" s="8"/>
      <c r="BU381" s="8"/>
      <c r="CB381" s="8"/>
      <c r="CK381" s="8"/>
    </row>
    <row r="382" spans="66:89" x14ac:dyDescent="0.35">
      <c r="BN382" s="8"/>
      <c r="BU382" s="8"/>
      <c r="CB382" s="8"/>
      <c r="CK382" s="8"/>
    </row>
    <row r="383" spans="66:89" x14ac:dyDescent="0.35">
      <c r="BN383" s="8"/>
      <c r="BU383" s="8"/>
      <c r="CB383" s="8"/>
      <c r="CK383" s="8"/>
    </row>
    <row r="384" spans="66:89" x14ac:dyDescent="0.35">
      <c r="BN384" s="8"/>
      <c r="BU384" s="8"/>
      <c r="CB384" s="8"/>
      <c r="CK384" s="8"/>
    </row>
    <row r="385" spans="66:89" x14ac:dyDescent="0.35">
      <c r="BN385" s="8"/>
      <c r="BU385" s="8"/>
      <c r="CB385" s="8"/>
      <c r="CK385" s="8"/>
    </row>
    <row r="386" spans="66:89" x14ac:dyDescent="0.35">
      <c r="BN386" s="8"/>
      <c r="BU386" s="8"/>
      <c r="CB386" s="8"/>
      <c r="CK386" s="8"/>
    </row>
    <row r="387" spans="66:89" x14ac:dyDescent="0.35">
      <c r="BN387" s="8"/>
      <c r="BU387" s="8"/>
      <c r="CB387" s="8"/>
      <c r="CK387" s="8"/>
    </row>
    <row r="388" spans="66:89" x14ac:dyDescent="0.35">
      <c r="BN388" s="8"/>
      <c r="BU388" s="8"/>
      <c r="CB388" s="8"/>
      <c r="CK388" s="8"/>
    </row>
    <row r="389" spans="66:89" x14ac:dyDescent="0.35">
      <c r="BN389" s="8"/>
      <c r="BU389" s="8"/>
      <c r="CB389" s="8"/>
      <c r="CK389" s="8"/>
    </row>
    <row r="390" spans="66:89" x14ac:dyDescent="0.35">
      <c r="BN390" s="8"/>
      <c r="BU390" s="8"/>
      <c r="CB390" s="8"/>
      <c r="CK390" s="8"/>
    </row>
    <row r="391" spans="66:89" x14ac:dyDescent="0.35">
      <c r="BN391" s="8"/>
      <c r="BU391" s="8"/>
      <c r="CB391" s="8"/>
      <c r="CK391" s="8"/>
    </row>
    <row r="392" spans="66:89" x14ac:dyDescent="0.35">
      <c r="BN392" s="8"/>
      <c r="BU392" s="8"/>
      <c r="CB392" s="8"/>
      <c r="CK392" s="8"/>
    </row>
    <row r="393" spans="66:89" x14ac:dyDescent="0.35">
      <c r="BN393" s="8"/>
      <c r="BU393" s="8"/>
      <c r="CB393" s="8"/>
      <c r="CK393" s="8"/>
    </row>
    <row r="394" spans="66:89" x14ac:dyDescent="0.35">
      <c r="BN394" s="8"/>
      <c r="BU394" s="8"/>
      <c r="CB394" s="8"/>
      <c r="CK394" s="8"/>
    </row>
    <row r="395" spans="66:89" x14ac:dyDescent="0.35">
      <c r="BN395" s="8"/>
      <c r="BU395" s="8"/>
      <c r="CB395" s="8"/>
      <c r="CK395" s="8"/>
    </row>
    <row r="396" spans="66:89" x14ac:dyDescent="0.35">
      <c r="BN396" s="8"/>
      <c r="BU396" s="8"/>
      <c r="CB396" s="8"/>
      <c r="CK396" s="8"/>
    </row>
    <row r="397" spans="66:89" x14ac:dyDescent="0.35">
      <c r="BN397" s="8"/>
      <c r="BU397" s="8"/>
      <c r="CB397" s="8"/>
      <c r="CK397" s="8"/>
    </row>
    <row r="398" spans="66:89" x14ac:dyDescent="0.35">
      <c r="BN398" s="8"/>
      <c r="BU398" s="8"/>
      <c r="CB398" s="8"/>
      <c r="CK398" s="8"/>
    </row>
    <row r="399" spans="66:89" x14ac:dyDescent="0.35">
      <c r="BN399" s="8"/>
      <c r="BU399" s="8"/>
      <c r="CB399" s="8"/>
      <c r="CK399" s="8"/>
    </row>
    <row r="400" spans="66:89" x14ac:dyDescent="0.35">
      <c r="BN400" s="8"/>
      <c r="BU400" s="8"/>
      <c r="CB400" s="8"/>
      <c r="CK400" s="8"/>
    </row>
    <row r="401" spans="66:89" x14ac:dyDescent="0.35">
      <c r="BN401" s="8"/>
      <c r="BU401" s="8"/>
      <c r="CB401" s="8"/>
      <c r="CK401" s="8"/>
    </row>
    <row r="402" spans="66:89" x14ac:dyDescent="0.35">
      <c r="BN402" s="8"/>
      <c r="BU402" s="8"/>
      <c r="CB402" s="8"/>
      <c r="CK402" s="8"/>
    </row>
    <row r="403" spans="66:89" x14ac:dyDescent="0.35">
      <c r="BN403" s="8"/>
      <c r="BU403" s="8"/>
      <c r="CB403" s="8"/>
      <c r="CK403" s="8"/>
    </row>
    <row r="404" spans="66:89" x14ac:dyDescent="0.35">
      <c r="BN404" s="8"/>
      <c r="BU404" s="8"/>
      <c r="CB404" s="8"/>
      <c r="CK404" s="8"/>
    </row>
    <row r="405" spans="66:89" x14ac:dyDescent="0.35">
      <c r="BN405" s="8"/>
      <c r="BU405" s="8"/>
      <c r="CB405" s="8"/>
      <c r="CK405" s="8"/>
    </row>
    <row r="406" spans="66:89" x14ac:dyDescent="0.35">
      <c r="BN406" s="8"/>
      <c r="BU406" s="8"/>
      <c r="CB406" s="8"/>
      <c r="CK406" s="8"/>
    </row>
    <row r="407" spans="66:89" x14ac:dyDescent="0.35">
      <c r="BN407" s="8"/>
      <c r="BU407" s="8"/>
      <c r="CB407" s="8"/>
      <c r="CK407" s="8"/>
    </row>
    <row r="408" spans="66:89" x14ac:dyDescent="0.35">
      <c r="BN408" s="8"/>
      <c r="BU408" s="8"/>
      <c r="CB408" s="8"/>
      <c r="CK408" s="8"/>
    </row>
    <row r="409" spans="66:89" x14ac:dyDescent="0.35">
      <c r="BN409" s="8"/>
      <c r="BU409" s="8"/>
      <c r="CB409" s="8"/>
      <c r="CK409" s="8"/>
    </row>
    <row r="410" spans="66:89" x14ac:dyDescent="0.35">
      <c r="BN410" s="8"/>
      <c r="BU410" s="8"/>
      <c r="CB410" s="8"/>
      <c r="CK410" s="8"/>
    </row>
    <row r="411" spans="66:89" x14ac:dyDescent="0.35">
      <c r="BN411" s="8"/>
      <c r="BU411" s="8"/>
      <c r="CB411" s="8"/>
      <c r="CK411" s="8"/>
    </row>
    <row r="412" spans="66:89" x14ac:dyDescent="0.35">
      <c r="BN412" s="8"/>
      <c r="BU412" s="8"/>
      <c r="CB412" s="8"/>
      <c r="CK412" s="8"/>
    </row>
    <row r="413" spans="66:89" x14ac:dyDescent="0.35">
      <c r="BN413" s="8"/>
      <c r="BU413" s="8"/>
      <c r="CB413" s="8"/>
      <c r="CK413" s="8"/>
    </row>
    <row r="414" spans="66:89" x14ac:dyDescent="0.35">
      <c r="BN414" s="8"/>
      <c r="BU414" s="8"/>
      <c r="CB414" s="8"/>
      <c r="CK414" s="8"/>
    </row>
    <row r="415" spans="66:89" x14ac:dyDescent="0.35">
      <c r="BN415" s="8"/>
      <c r="BU415" s="8"/>
      <c r="CB415" s="8"/>
      <c r="CK415" s="8"/>
    </row>
    <row r="416" spans="66:89" x14ac:dyDescent="0.35">
      <c r="BN416" s="8"/>
      <c r="BU416" s="8"/>
      <c r="CB416" s="8"/>
      <c r="CK416" s="8"/>
    </row>
    <row r="417" spans="66:89" x14ac:dyDescent="0.35">
      <c r="BN417" s="8"/>
      <c r="BU417" s="8"/>
      <c r="CB417" s="8"/>
      <c r="CK417" s="8"/>
    </row>
    <row r="418" spans="66:89" x14ac:dyDescent="0.35">
      <c r="BN418" s="8"/>
      <c r="BU418" s="8"/>
      <c r="CB418" s="8"/>
      <c r="CK418" s="8"/>
    </row>
    <row r="419" spans="66:89" x14ac:dyDescent="0.35">
      <c r="BN419" s="8"/>
      <c r="BU419" s="8"/>
      <c r="CB419" s="8"/>
      <c r="CK419" s="8"/>
    </row>
    <row r="420" spans="66:89" x14ac:dyDescent="0.35">
      <c r="BN420" s="8"/>
      <c r="BU420" s="8"/>
      <c r="CB420" s="8"/>
      <c r="CK420" s="8"/>
    </row>
    <row r="421" spans="66:89" x14ac:dyDescent="0.35">
      <c r="BN421" s="8"/>
      <c r="BU421" s="8"/>
      <c r="CB421" s="8"/>
      <c r="CK421" s="8"/>
    </row>
    <row r="422" spans="66:89" x14ac:dyDescent="0.35">
      <c r="BN422" s="8"/>
      <c r="BU422" s="8"/>
      <c r="CB422" s="8"/>
      <c r="CK422" s="8"/>
    </row>
    <row r="423" spans="66:89" x14ac:dyDescent="0.35">
      <c r="BN423" s="8"/>
      <c r="BU423" s="8"/>
      <c r="CB423" s="8"/>
      <c r="CK423" s="8"/>
    </row>
    <row r="424" spans="66:89" x14ac:dyDescent="0.35">
      <c r="BN424" s="8"/>
      <c r="BU424" s="8"/>
      <c r="CB424" s="8"/>
      <c r="CK424" s="8"/>
    </row>
    <row r="425" spans="66:89" x14ac:dyDescent="0.35">
      <c r="BN425" s="8"/>
      <c r="BU425" s="8"/>
      <c r="CB425" s="8"/>
      <c r="CK425" s="8"/>
    </row>
    <row r="426" spans="66:89" x14ac:dyDescent="0.35">
      <c r="BN426" s="8"/>
      <c r="BU426" s="8"/>
      <c r="CB426" s="8"/>
      <c r="CK426" s="8"/>
    </row>
    <row r="427" spans="66:89" x14ac:dyDescent="0.35">
      <c r="BN427" s="8"/>
      <c r="BU427" s="8"/>
      <c r="CB427" s="8"/>
      <c r="CK427" s="8"/>
    </row>
    <row r="428" spans="66:89" x14ac:dyDescent="0.35">
      <c r="BN428" s="8"/>
      <c r="BU428" s="8"/>
      <c r="CB428" s="8"/>
      <c r="CK428" s="8"/>
    </row>
    <row r="429" spans="66:89" x14ac:dyDescent="0.35">
      <c r="BN429" s="8"/>
      <c r="BU429" s="8"/>
      <c r="CB429" s="8"/>
      <c r="CK429" s="8"/>
    </row>
    <row r="430" spans="66:89" x14ac:dyDescent="0.35">
      <c r="BN430" s="8"/>
      <c r="BU430" s="8"/>
      <c r="CB430" s="8"/>
      <c r="CK430" s="8"/>
    </row>
    <row r="431" spans="66:89" x14ac:dyDescent="0.35">
      <c r="BN431" s="8"/>
      <c r="BU431" s="8"/>
      <c r="CB431" s="8"/>
      <c r="CK431" s="8"/>
    </row>
    <row r="432" spans="66:89" x14ac:dyDescent="0.35">
      <c r="BN432" s="8"/>
      <c r="BU432" s="8"/>
      <c r="CB432" s="8"/>
      <c r="CK432" s="8"/>
    </row>
    <row r="433" spans="66:89" x14ac:dyDescent="0.35">
      <c r="BN433" s="8"/>
      <c r="BU433" s="8"/>
      <c r="CB433" s="8"/>
      <c r="CK433" s="8"/>
    </row>
    <row r="434" spans="66:89" x14ac:dyDescent="0.35">
      <c r="BN434" s="8"/>
      <c r="BU434" s="8"/>
      <c r="CB434" s="8"/>
      <c r="CK434" s="8"/>
    </row>
    <row r="435" spans="66:89" x14ac:dyDescent="0.35">
      <c r="BN435" s="8"/>
      <c r="BU435" s="8"/>
      <c r="CB435" s="8"/>
      <c r="CK435" s="8"/>
    </row>
    <row r="436" spans="66:89" x14ac:dyDescent="0.35">
      <c r="BN436" s="8"/>
      <c r="BU436" s="8"/>
      <c r="CB436" s="8"/>
      <c r="CK436" s="8"/>
    </row>
    <row r="437" spans="66:89" x14ac:dyDescent="0.35">
      <c r="BN437" s="8"/>
      <c r="BU437" s="8"/>
      <c r="CB437" s="8"/>
      <c r="CK437" s="8"/>
    </row>
    <row r="438" spans="66:89" x14ac:dyDescent="0.35">
      <c r="BN438" s="8"/>
      <c r="BU438" s="8"/>
      <c r="CB438" s="8"/>
      <c r="CK438" s="8"/>
    </row>
    <row r="439" spans="66:89" x14ac:dyDescent="0.35">
      <c r="BN439" s="8"/>
      <c r="BU439" s="8"/>
      <c r="CB439" s="8"/>
      <c r="CK439" s="8"/>
    </row>
    <row r="440" spans="66:89" x14ac:dyDescent="0.35">
      <c r="BN440" s="8"/>
      <c r="BU440" s="8"/>
      <c r="CB440" s="8"/>
      <c r="CK440" s="8"/>
    </row>
    <row r="441" spans="66:89" x14ac:dyDescent="0.35">
      <c r="BN441" s="8"/>
      <c r="BU441" s="8"/>
      <c r="CB441" s="8"/>
      <c r="CK441" s="8"/>
    </row>
    <row r="442" spans="66:89" x14ac:dyDescent="0.35">
      <c r="BN442" s="8"/>
      <c r="BU442" s="8"/>
      <c r="CB442" s="8"/>
      <c r="CK442" s="8"/>
    </row>
    <row r="443" spans="66:89" x14ac:dyDescent="0.35">
      <c r="BN443" s="8"/>
      <c r="BU443" s="8"/>
      <c r="CB443" s="8"/>
      <c r="CK443" s="8"/>
    </row>
    <row r="444" spans="66:89" x14ac:dyDescent="0.35">
      <c r="BN444" s="8"/>
      <c r="BU444" s="8"/>
      <c r="CB444" s="8"/>
      <c r="CK444" s="8"/>
    </row>
    <row r="445" spans="66:89" x14ac:dyDescent="0.35">
      <c r="BN445" s="8"/>
      <c r="BU445" s="8"/>
      <c r="CB445" s="8"/>
      <c r="CK445" s="8"/>
    </row>
    <row r="446" spans="66:89" x14ac:dyDescent="0.35">
      <c r="BN446" s="8"/>
      <c r="BU446" s="8"/>
      <c r="CB446" s="8"/>
      <c r="CK446" s="8"/>
    </row>
    <row r="447" spans="66:89" x14ac:dyDescent="0.35">
      <c r="BN447" s="8"/>
      <c r="BU447" s="8"/>
      <c r="CB447" s="8"/>
      <c r="CK447" s="8"/>
    </row>
    <row r="448" spans="66:89" x14ac:dyDescent="0.35">
      <c r="BN448" s="8"/>
      <c r="BU448" s="8"/>
      <c r="CB448" s="8"/>
      <c r="CK448" s="8"/>
    </row>
    <row r="449" spans="66:89" x14ac:dyDescent="0.35">
      <c r="BN449" s="8"/>
      <c r="BU449" s="8"/>
      <c r="CB449" s="8"/>
      <c r="CK449" s="8"/>
    </row>
    <row r="450" spans="66:89" x14ac:dyDescent="0.35">
      <c r="BN450" s="8"/>
      <c r="BU450" s="8"/>
      <c r="CB450" s="8"/>
      <c r="CK450" s="8"/>
    </row>
    <row r="451" spans="66:89" x14ac:dyDescent="0.35">
      <c r="BN451" s="8"/>
      <c r="BU451" s="8"/>
      <c r="CB451" s="8"/>
      <c r="CK451" s="8"/>
    </row>
    <row r="452" spans="66:89" x14ac:dyDescent="0.35">
      <c r="BN452" s="8"/>
      <c r="BU452" s="8"/>
      <c r="CB452" s="8"/>
      <c r="CK452" s="8"/>
    </row>
    <row r="453" spans="66:89" x14ac:dyDescent="0.35">
      <c r="BN453" s="8"/>
      <c r="BU453" s="8"/>
      <c r="CB453" s="8"/>
      <c r="CK453" s="8"/>
    </row>
    <row r="454" spans="66:89" x14ac:dyDescent="0.35">
      <c r="BN454" s="8"/>
      <c r="BU454" s="8"/>
      <c r="CB454" s="8"/>
      <c r="CK454" s="8"/>
    </row>
    <row r="455" spans="66:89" x14ac:dyDescent="0.35">
      <c r="BN455" s="8"/>
      <c r="BU455" s="8"/>
      <c r="CB455" s="8"/>
      <c r="CK455" s="8"/>
    </row>
    <row r="456" spans="66:89" x14ac:dyDescent="0.35">
      <c r="BN456" s="8"/>
      <c r="BU456" s="8"/>
      <c r="CB456" s="8"/>
      <c r="CK456" s="8"/>
    </row>
    <row r="457" spans="66:89" x14ac:dyDescent="0.35">
      <c r="BN457" s="8"/>
      <c r="BU457" s="8"/>
      <c r="CB457" s="8"/>
      <c r="CK457" s="8"/>
    </row>
    <row r="458" spans="66:89" x14ac:dyDescent="0.35">
      <c r="BN458" s="8"/>
      <c r="BU458" s="8"/>
      <c r="CB458" s="8"/>
      <c r="CK458" s="8"/>
    </row>
    <row r="459" spans="66:89" x14ac:dyDescent="0.35">
      <c r="BN459" s="8"/>
      <c r="BU459" s="8"/>
      <c r="CB459" s="8"/>
      <c r="CK459" s="8"/>
    </row>
    <row r="460" spans="66:89" x14ac:dyDescent="0.35">
      <c r="BN460" s="8"/>
      <c r="BU460" s="8"/>
      <c r="CB460" s="8"/>
      <c r="CK460" s="8"/>
    </row>
    <row r="461" spans="66:89" x14ac:dyDescent="0.35">
      <c r="BN461" s="8"/>
      <c r="BU461" s="8"/>
      <c r="CB461" s="8"/>
      <c r="CK461" s="8"/>
    </row>
    <row r="462" spans="66:89" x14ac:dyDescent="0.35">
      <c r="BN462" s="8"/>
      <c r="BU462" s="8"/>
      <c r="CB462" s="8"/>
      <c r="CK462" s="8"/>
    </row>
    <row r="463" spans="66:89" x14ac:dyDescent="0.35">
      <c r="BN463" s="8"/>
      <c r="BU463" s="8"/>
      <c r="CB463" s="8"/>
      <c r="CK463" s="8"/>
    </row>
    <row r="464" spans="66:89" x14ac:dyDescent="0.35">
      <c r="BN464" s="8"/>
      <c r="BU464" s="8"/>
      <c r="CB464" s="8"/>
      <c r="CK464" s="8"/>
    </row>
    <row r="465" spans="66:89" x14ac:dyDescent="0.35">
      <c r="BN465" s="8"/>
      <c r="BU465" s="8"/>
      <c r="CB465" s="8"/>
      <c r="CK465" s="8"/>
    </row>
    <row r="466" spans="66:89" x14ac:dyDescent="0.35">
      <c r="BN466" s="8"/>
      <c r="BU466" s="8"/>
      <c r="CB466" s="8"/>
      <c r="CK466" s="8"/>
    </row>
    <row r="467" spans="66:89" x14ac:dyDescent="0.35">
      <c r="BN467" s="8"/>
      <c r="BU467" s="8"/>
      <c r="CB467" s="8"/>
      <c r="CK467" s="8"/>
    </row>
    <row r="468" spans="66:89" x14ac:dyDescent="0.35">
      <c r="BN468" s="8"/>
      <c r="BU468" s="8"/>
      <c r="CB468" s="8"/>
      <c r="CK468" s="8"/>
    </row>
    <row r="469" spans="66:89" x14ac:dyDescent="0.35">
      <c r="BN469" s="8"/>
      <c r="BU469" s="8"/>
      <c r="CB469" s="8"/>
      <c r="CK469" s="8"/>
    </row>
    <row r="470" spans="66:89" x14ac:dyDescent="0.35">
      <c r="BN470" s="8"/>
      <c r="BU470" s="8"/>
      <c r="CB470" s="8"/>
      <c r="CK470" s="8"/>
    </row>
    <row r="471" spans="66:89" x14ac:dyDescent="0.35">
      <c r="BN471" s="8"/>
      <c r="BU471" s="8"/>
      <c r="CB471" s="8"/>
      <c r="CK471" s="8"/>
    </row>
    <row r="472" spans="66:89" x14ac:dyDescent="0.35">
      <c r="BN472" s="8"/>
      <c r="BU472" s="8"/>
      <c r="CB472" s="8"/>
      <c r="CK472" s="8"/>
    </row>
    <row r="473" spans="66:89" x14ac:dyDescent="0.35">
      <c r="BN473" s="8"/>
      <c r="BU473" s="8"/>
      <c r="CB473" s="8"/>
      <c r="CK473" s="8"/>
    </row>
    <row r="474" spans="66:89" x14ac:dyDescent="0.35">
      <c r="BN474" s="8"/>
      <c r="BU474" s="8"/>
      <c r="CB474" s="8"/>
      <c r="CK474" s="8"/>
    </row>
    <row r="475" spans="66:89" x14ac:dyDescent="0.35">
      <c r="BN475" s="8"/>
      <c r="BU475" s="8"/>
      <c r="CB475" s="8"/>
      <c r="CK475" s="8"/>
    </row>
    <row r="476" spans="66:89" x14ac:dyDescent="0.35">
      <c r="BN476" s="8"/>
      <c r="BU476" s="8"/>
      <c r="CB476" s="8"/>
      <c r="CK476" s="8"/>
    </row>
    <row r="477" spans="66:89" x14ac:dyDescent="0.35">
      <c r="BN477" s="8"/>
      <c r="BU477" s="8"/>
      <c r="CB477" s="8"/>
      <c r="CK477" s="8"/>
    </row>
    <row r="478" spans="66:89" x14ac:dyDescent="0.35">
      <c r="BN478" s="8"/>
      <c r="BU478" s="8"/>
      <c r="CB478" s="8"/>
      <c r="CK478" s="8"/>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697E-97CC-4F88-928D-0C44E4FFEA30}">
  <dimension ref="A1:CE478"/>
  <sheetViews>
    <sheetView zoomScale="70" zoomScaleNormal="70" workbookViewId="0"/>
  </sheetViews>
  <sheetFormatPr defaultRowHeight="14.5" x14ac:dyDescent="0.35"/>
  <cols>
    <col min="6" max="6" width="8.7265625" style="4"/>
    <col min="7" max="7" width="8.7265625" style="6"/>
    <col min="13" max="13" width="8.7265625" style="4"/>
    <col min="14" max="14" width="8.7265625" style="6"/>
    <col min="20" max="20" width="8.7265625" style="4"/>
    <col min="21" max="21" width="8.7265625" style="6"/>
    <col min="23" max="23" width="13" bestFit="1" customWidth="1"/>
    <col min="24" max="24" width="10.81640625" bestFit="1" customWidth="1"/>
    <col min="27" max="27" width="8.7265625" style="4"/>
    <col min="30" max="30" width="13" bestFit="1" customWidth="1"/>
    <col min="31" max="31" width="10.81640625" bestFit="1" customWidth="1"/>
    <col min="34" max="34" width="8.7265625" style="4"/>
    <col min="37" max="37" width="13" bestFit="1" customWidth="1"/>
    <col min="38" max="38" width="10.81640625" bestFit="1" customWidth="1"/>
    <col min="41" max="41" width="8.7265625" style="4"/>
    <col min="43" max="43" width="19.08984375" bestFit="1" customWidth="1"/>
    <col min="44" max="44" width="13" bestFit="1" customWidth="1"/>
    <col min="45" max="45" width="10.81640625" bestFit="1" customWidth="1"/>
    <col min="48" max="48" width="8.7265625" style="4"/>
    <col min="50" max="50" width="19.08984375" bestFit="1" customWidth="1"/>
    <col min="51" max="51" width="13" bestFit="1" customWidth="1"/>
    <col min="52" max="52" width="10.81640625" bestFit="1" customWidth="1"/>
    <col min="55" max="55" width="8.7265625" style="4"/>
    <col min="57" max="57" width="19.08984375" bestFit="1" customWidth="1"/>
    <col min="58" max="58" width="13" bestFit="1" customWidth="1"/>
    <col min="59" max="59" width="10.81640625" bestFit="1" customWidth="1"/>
    <col min="62" max="62" width="8.7265625" style="4"/>
    <col min="69" max="69" width="8.7265625" style="4"/>
    <col min="76" max="76" width="8.7265625" style="4"/>
    <col min="83" max="83" width="8.7265625" style="4"/>
  </cols>
  <sheetData>
    <row r="1" spans="1:83" x14ac:dyDescent="0.35">
      <c r="B1" t="s">
        <v>18</v>
      </c>
      <c r="C1" s="1" t="s">
        <v>1</v>
      </c>
      <c r="D1" s="1"/>
      <c r="F1" s="4" t="s">
        <v>11</v>
      </c>
      <c r="I1" t="s">
        <v>18</v>
      </c>
      <c r="J1" s="1" t="s">
        <v>1</v>
      </c>
      <c r="K1" s="1"/>
      <c r="M1" s="4" t="s">
        <v>11</v>
      </c>
      <c r="P1" t="s">
        <v>18</v>
      </c>
      <c r="Q1" s="1" t="s">
        <v>1</v>
      </c>
      <c r="R1" s="1"/>
      <c r="T1" s="4" t="s">
        <v>11</v>
      </c>
      <c r="W1" t="s">
        <v>18</v>
      </c>
      <c r="X1" s="1" t="s">
        <v>1</v>
      </c>
      <c r="Y1" s="1"/>
      <c r="AA1" s="4" t="s">
        <v>11</v>
      </c>
      <c r="AD1" t="s">
        <v>18</v>
      </c>
      <c r="AE1" s="1" t="s">
        <v>1</v>
      </c>
      <c r="AF1" s="1"/>
      <c r="AH1" s="4" t="s">
        <v>11</v>
      </c>
      <c r="AK1" t="s">
        <v>18</v>
      </c>
      <c r="AL1" s="1" t="s">
        <v>1</v>
      </c>
      <c r="AM1" s="1"/>
      <c r="AO1" s="4" t="s">
        <v>11</v>
      </c>
      <c r="AS1" s="1"/>
      <c r="AT1" s="1"/>
      <c r="AZ1" s="1"/>
      <c r="BA1" s="1"/>
      <c r="BG1" s="1"/>
      <c r="BH1" s="1"/>
      <c r="BL1" t="s">
        <v>17</v>
      </c>
      <c r="BM1" t="s">
        <v>0</v>
      </c>
      <c r="BN1" s="1" t="s">
        <v>1</v>
      </c>
      <c r="BO1" s="1"/>
      <c r="BQ1" s="4" t="s">
        <v>11</v>
      </c>
      <c r="BS1" t="s">
        <v>17</v>
      </c>
      <c r="BT1" t="s">
        <v>0</v>
      </c>
      <c r="BU1" s="1" t="s">
        <v>1</v>
      </c>
      <c r="BV1" s="1"/>
      <c r="BX1" s="4" t="s">
        <v>11</v>
      </c>
      <c r="BZ1" t="s">
        <v>17</v>
      </c>
      <c r="CA1" t="s">
        <v>0</v>
      </c>
      <c r="CB1" s="1" t="s">
        <v>1</v>
      </c>
      <c r="CC1" s="1"/>
      <c r="CE1" s="4" t="s">
        <v>11</v>
      </c>
    </row>
    <row r="2" spans="1:83" x14ac:dyDescent="0.35">
      <c r="A2" s="2" t="s">
        <v>2</v>
      </c>
      <c r="C2" s="1">
        <f>MIN(C7:C503)</f>
        <v>0.82438712999999997</v>
      </c>
      <c r="D2" s="1"/>
      <c r="F2" s="4" t="s">
        <v>12</v>
      </c>
      <c r="H2" s="2" t="s">
        <v>2</v>
      </c>
      <c r="J2" s="1">
        <f>MIN(J7:J503)</f>
        <v>0.83045407999999998</v>
      </c>
      <c r="K2" s="1"/>
      <c r="M2" s="4" t="s">
        <v>12</v>
      </c>
      <c r="O2" s="2" t="s">
        <v>2</v>
      </c>
      <c r="Q2" s="1">
        <f>MIN(Q7:Q503)</f>
        <v>0.99419022000000001</v>
      </c>
      <c r="R2" s="1"/>
      <c r="T2" s="4" t="s">
        <v>12</v>
      </c>
      <c r="X2" s="1">
        <f>MIN(X7:X503)</f>
        <v>0.88652407609742645</v>
      </c>
      <c r="Y2" s="1"/>
      <c r="AA2" s="4" t="s">
        <v>12</v>
      </c>
      <c r="AE2" s="1">
        <f>MIN(AE7:AE503)</f>
        <v>0.89374332637729204</v>
      </c>
      <c r="AF2" s="1"/>
      <c r="AH2" s="4" t="s">
        <v>12</v>
      </c>
      <c r="AL2" s="1">
        <f>MIN(AL7:AL503)</f>
        <v>1.1967649727641771</v>
      </c>
      <c r="AM2" s="1"/>
      <c r="AO2" s="4" t="s">
        <v>12</v>
      </c>
      <c r="AQ2" s="2"/>
      <c r="AR2" s="3"/>
      <c r="AS2" s="1"/>
      <c r="AT2" s="1"/>
      <c r="AX2" s="2"/>
      <c r="AY2" s="3"/>
      <c r="AZ2" s="1"/>
      <c r="BA2" s="1"/>
      <c r="BE2" s="2"/>
      <c r="BF2" s="3"/>
      <c r="BG2" s="1"/>
      <c r="BH2" s="1"/>
      <c r="BK2" s="8"/>
      <c r="BL2" s="2" t="s">
        <v>2</v>
      </c>
      <c r="BM2" s="3" t="s">
        <v>3</v>
      </c>
      <c r="BN2" s="1">
        <f>MIN(BN4:BN500)</f>
        <v>0.72585924000000002</v>
      </c>
      <c r="BO2" s="1"/>
      <c r="BQ2" s="4" t="s">
        <v>12</v>
      </c>
      <c r="BR2" s="8"/>
      <c r="BS2" s="2" t="s">
        <v>2</v>
      </c>
      <c r="BT2" s="3" t="s">
        <v>3</v>
      </c>
      <c r="BU2" s="1">
        <f>MIN(BU4:BU500)</f>
        <v>0.72070153999999997</v>
      </c>
      <c r="BV2" s="1"/>
      <c r="BX2" s="4" t="s">
        <v>12</v>
      </c>
      <c r="BY2" s="8"/>
      <c r="BZ2" s="2" t="s">
        <v>2</v>
      </c>
      <c r="CA2" s="3" t="s">
        <v>3</v>
      </c>
      <c r="CB2" s="1">
        <f>MIN(CB4:CB500)</f>
        <v>0.84161423999999996</v>
      </c>
      <c r="CC2" s="1"/>
      <c r="CE2" s="4" t="s">
        <v>12</v>
      </c>
    </row>
    <row r="3" spans="1:83" x14ac:dyDescent="0.35">
      <c r="A3" s="2" t="s">
        <v>4</v>
      </c>
      <c r="B3" s="1" t="s">
        <v>7</v>
      </c>
      <c r="C3" s="1" t="s">
        <v>5</v>
      </c>
      <c r="D3" s="1" t="s">
        <v>6</v>
      </c>
      <c r="E3" t="s">
        <v>8</v>
      </c>
      <c r="H3" s="2" t="s">
        <v>4</v>
      </c>
      <c r="I3" s="1" t="s">
        <v>7</v>
      </c>
      <c r="J3" s="1" t="s">
        <v>5</v>
      </c>
      <c r="K3" s="1" t="s">
        <v>6</v>
      </c>
      <c r="L3" t="s">
        <v>8</v>
      </c>
      <c r="O3" s="2" t="s">
        <v>4</v>
      </c>
      <c r="P3" s="1" t="s">
        <v>7</v>
      </c>
      <c r="Q3" s="1" t="s">
        <v>5</v>
      </c>
      <c r="R3" s="1" t="s">
        <v>6</v>
      </c>
      <c r="S3" t="s">
        <v>8</v>
      </c>
      <c r="V3" s="2" t="s">
        <v>10</v>
      </c>
      <c r="W3" s="1" t="s">
        <v>7</v>
      </c>
      <c r="X3" s="1" t="s">
        <v>13</v>
      </c>
      <c r="Y3" s="1" t="s">
        <v>6</v>
      </c>
      <c r="Z3" t="s">
        <v>8</v>
      </c>
      <c r="AC3" s="2" t="s">
        <v>10</v>
      </c>
      <c r="AD3" s="1" t="s">
        <v>7</v>
      </c>
      <c r="AE3" s="1" t="s">
        <v>13</v>
      </c>
      <c r="AF3" s="1" t="s">
        <v>6</v>
      </c>
      <c r="AG3" t="s">
        <v>8</v>
      </c>
      <c r="AJ3" s="2" t="s">
        <v>10</v>
      </c>
      <c r="AK3" s="1" t="s">
        <v>7</v>
      </c>
      <c r="AL3" s="1" t="s">
        <v>13</v>
      </c>
      <c r="AM3" s="1" t="s">
        <v>6</v>
      </c>
      <c r="AN3" t="s">
        <v>8</v>
      </c>
      <c r="AQ3" s="2"/>
      <c r="AR3" s="3"/>
      <c r="AS3" s="1"/>
      <c r="AT3" s="1"/>
      <c r="AX3" s="2"/>
      <c r="AY3" s="3"/>
      <c r="AZ3" s="1"/>
      <c r="BA3" s="1"/>
      <c r="BE3" s="2"/>
      <c r="BF3" s="3"/>
      <c r="BG3" s="1"/>
      <c r="BH3" s="1"/>
      <c r="BK3" s="8" t="s">
        <v>15</v>
      </c>
      <c r="BL3" s="2" t="s">
        <v>4</v>
      </c>
      <c r="BM3" s="3" t="s">
        <v>7</v>
      </c>
      <c r="BN3" s="1" t="s">
        <v>5</v>
      </c>
      <c r="BO3" s="1" t="s">
        <v>6</v>
      </c>
      <c r="BP3" t="s">
        <v>8</v>
      </c>
      <c r="BR3" s="8" t="s">
        <v>15</v>
      </c>
      <c r="BS3" s="2" t="s">
        <v>4</v>
      </c>
      <c r="BT3" s="3" t="s">
        <v>7</v>
      </c>
      <c r="BU3" s="1" t="s">
        <v>5</v>
      </c>
      <c r="BV3" s="1" t="s">
        <v>6</v>
      </c>
      <c r="BW3" t="s">
        <v>8</v>
      </c>
      <c r="BY3" s="8" t="s">
        <v>15</v>
      </c>
      <c r="BZ3" s="2" t="s">
        <v>4</v>
      </c>
      <c r="CA3" s="3" t="s">
        <v>7</v>
      </c>
      <c r="CB3" s="1" t="s">
        <v>5</v>
      </c>
      <c r="CC3" s="1" t="s">
        <v>6</v>
      </c>
      <c r="CD3" t="s">
        <v>8</v>
      </c>
    </row>
    <row r="4" spans="1:83" x14ac:dyDescent="0.35">
      <c r="B4" s="1"/>
      <c r="C4" s="1"/>
      <c r="D4" s="1"/>
      <c r="F4" s="5">
        <v>4.9933334999999994</v>
      </c>
      <c r="G4" s="7"/>
      <c r="I4" s="1"/>
      <c r="J4" s="1"/>
      <c r="K4" s="1"/>
      <c r="M4" s="5">
        <v>4.9933334999999994</v>
      </c>
      <c r="N4" s="7"/>
      <c r="P4" s="1"/>
      <c r="Q4" s="1"/>
      <c r="R4" s="1"/>
      <c r="T4" s="5">
        <v>4.9933334999999994</v>
      </c>
      <c r="U4" s="7"/>
      <c r="AA4" s="5">
        <v>4.9933334999999994</v>
      </c>
      <c r="AH4" s="5">
        <v>4.9933334999999994</v>
      </c>
      <c r="AO4" s="5">
        <v>4.9933334999999994</v>
      </c>
      <c r="AQ4" s="2"/>
      <c r="AR4" s="3"/>
      <c r="AT4" s="1"/>
      <c r="AU4" s="1"/>
      <c r="AV4" s="5"/>
      <c r="AX4" s="2"/>
      <c r="AY4" s="3"/>
      <c r="BA4" s="1"/>
      <c r="BB4" s="1"/>
      <c r="BC4" s="5"/>
      <c r="BE4" s="2"/>
      <c r="BF4" s="3"/>
      <c r="BH4" s="1"/>
      <c r="BI4" s="1"/>
      <c r="BJ4" s="5"/>
      <c r="BK4" s="8">
        <v>2010</v>
      </c>
      <c r="BM4" s="3"/>
      <c r="BO4" s="1"/>
      <c r="BP4" s="1"/>
      <c r="BQ4" s="5">
        <v>4.9933334999999994</v>
      </c>
      <c r="BR4" s="8">
        <v>2010</v>
      </c>
      <c r="BT4" s="3"/>
      <c r="BV4" s="1"/>
      <c r="BW4" s="1"/>
      <c r="BX4" s="5">
        <v>4.9933334999999994</v>
      </c>
      <c r="BY4" s="8">
        <v>2010</v>
      </c>
      <c r="CA4" s="3"/>
      <c r="CC4" s="1"/>
      <c r="CD4" s="1"/>
      <c r="CE4" s="5">
        <v>4.9933334999999994</v>
      </c>
    </row>
    <row r="5" spans="1:83" x14ac:dyDescent="0.35">
      <c r="B5" s="1"/>
      <c r="C5" s="1"/>
      <c r="D5" s="1"/>
      <c r="F5" s="5">
        <v>4.9658333333333333</v>
      </c>
      <c r="G5" s="7"/>
      <c r="I5" s="1"/>
      <c r="J5" s="1"/>
      <c r="K5" s="1"/>
      <c r="M5" s="5">
        <v>4.9658333333333333</v>
      </c>
      <c r="N5" s="7"/>
      <c r="P5" s="1"/>
      <c r="Q5" s="1"/>
      <c r="R5" s="1"/>
      <c r="T5" s="5">
        <v>4.9658333333333333</v>
      </c>
      <c r="U5" s="7"/>
      <c r="V5" s="2"/>
      <c r="W5" s="3"/>
      <c r="X5" s="1"/>
      <c r="Y5" s="1"/>
      <c r="Z5" s="1"/>
      <c r="AA5" s="5">
        <v>4.9658333333333333</v>
      </c>
      <c r="AC5" s="2"/>
      <c r="AD5" s="3"/>
      <c r="AE5" s="1"/>
      <c r="AF5" s="1"/>
      <c r="AG5" s="1"/>
      <c r="AH5" s="5">
        <v>4.9658333333333333</v>
      </c>
      <c r="AJ5" s="2"/>
      <c r="AK5" s="3"/>
      <c r="AL5" s="1"/>
      <c r="AM5" s="1"/>
      <c r="AN5" s="1"/>
      <c r="AO5" s="5">
        <v>4.9658333333333333</v>
      </c>
      <c r="AQ5" s="2"/>
      <c r="AR5" s="3"/>
      <c r="AT5" s="1"/>
      <c r="AU5" s="1"/>
      <c r="AV5" s="5"/>
      <c r="AX5" s="2"/>
      <c r="AY5" s="3"/>
      <c r="BA5" s="1"/>
      <c r="BB5" s="1"/>
      <c r="BC5" s="5"/>
      <c r="BE5" s="2"/>
      <c r="BF5" s="3"/>
      <c r="BH5" s="1"/>
      <c r="BI5" s="1"/>
      <c r="BJ5" s="5"/>
      <c r="BK5" s="8">
        <v>2009</v>
      </c>
      <c r="BM5" s="3"/>
      <c r="BO5" s="1"/>
      <c r="BP5" s="1"/>
      <c r="BQ5" s="5">
        <v>4.9658333333333333</v>
      </c>
      <c r="BR5" s="8">
        <v>2009</v>
      </c>
      <c r="BT5" s="3"/>
      <c r="BV5" s="1"/>
      <c r="BW5" s="1"/>
      <c r="BX5" s="5">
        <v>4.9658333333333333</v>
      </c>
      <c r="BY5" s="8">
        <v>2009</v>
      </c>
      <c r="CA5" s="3"/>
      <c r="CC5" s="1"/>
      <c r="CD5" s="1"/>
      <c r="CE5" s="5">
        <v>4.9658333333333333</v>
      </c>
    </row>
    <row r="6" spans="1:83" x14ac:dyDescent="0.35">
      <c r="B6" s="1"/>
      <c r="C6" s="1"/>
      <c r="D6" s="1"/>
      <c r="F6" s="5">
        <v>4.7300000000000004</v>
      </c>
      <c r="G6" s="7"/>
      <c r="I6" s="1"/>
      <c r="J6" s="1"/>
      <c r="K6" s="1"/>
      <c r="M6" s="5">
        <v>4.7300000000000004</v>
      </c>
      <c r="N6" s="7"/>
      <c r="P6" s="1"/>
      <c r="Q6" s="1"/>
      <c r="R6" s="1"/>
      <c r="T6" s="5">
        <v>4.7300000000000004</v>
      </c>
      <c r="U6" s="7"/>
      <c r="V6" s="2"/>
      <c r="W6" s="3"/>
      <c r="X6" s="1"/>
      <c r="Y6" s="1"/>
      <c r="Z6" s="1"/>
      <c r="AA6" s="5">
        <v>4.7300000000000004</v>
      </c>
      <c r="AC6" s="2"/>
      <c r="AD6" s="3"/>
      <c r="AE6" s="1"/>
      <c r="AF6" s="1"/>
      <c r="AG6" s="1"/>
      <c r="AH6" s="5">
        <v>4.7300000000000004</v>
      </c>
      <c r="AJ6" s="2"/>
      <c r="AK6" s="3"/>
      <c r="AL6" s="1"/>
      <c r="AM6" s="1"/>
      <c r="AN6" s="1"/>
      <c r="AO6" s="5">
        <v>4.7300000000000004</v>
      </c>
      <c r="AQ6" s="2"/>
      <c r="AR6" s="3"/>
      <c r="AT6" s="1"/>
      <c r="AU6" s="1"/>
      <c r="AV6" s="5"/>
      <c r="AX6" s="2"/>
      <c r="AY6" s="3"/>
      <c r="BA6" s="1"/>
      <c r="BB6" s="1"/>
      <c r="BC6" s="5"/>
      <c r="BE6" s="2"/>
      <c r="BF6" s="3"/>
      <c r="BH6" s="1"/>
      <c r="BI6" s="1"/>
      <c r="BJ6" s="5"/>
      <c r="BK6" s="8">
        <v>2008</v>
      </c>
      <c r="BM6" s="3"/>
      <c r="BO6" s="1"/>
      <c r="BP6" s="1"/>
      <c r="BQ6" s="5">
        <v>4.7300000000000004</v>
      </c>
      <c r="BR6" s="8">
        <v>2008</v>
      </c>
      <c r="BT6" s="3"/>
      <c r="BV6" s="1"/>
      <c r="BW6" s="1"/>
      <c r="BX6" s="5">
        <v>4.7300000000000004</v>
      </c>
      <c r="BY6" s="8">
        <v>2008</v>
      </c>
      <c r="CA6" s="3"/>
      <c r="CC6" s="1"/>
      <c r="CD6" s="1"/>
      <c r="CE6" s="5">
        <v>4.7300000000000004</v>
      </c>
    </row>
    <row r="7" spans="1:83" x14ac:dyDescent="0.35">
      <c r="A7" s="2">
        <v>24.565000000000001</v>
      </c>
      <c r="B7" s="3">
        <v>1.604583180550053</v>
      </c>
      <c r="C7">
        <v>1.50250455</v>
      </c>
      <c r="D7" s="1">
        <f>C$2-C7</f>
        <v>-0.67811742000000008</v>
      </c>
      <c r="E7" s="1">
        <f>B7+D7</f>
        <v>0.92646576055005292</v>
      </c>
      <c r="F7" s="5">
        <v>4.5391666666666666</v>
      </c>
      <c r="G7" s="7"/>
      <c r="H7" s="2">
        <v>24.565000000000001</v>
      </c>
      <c r="I7" s="3">
        <v>1.604583180550053</v>
      </c>
      <c r="J7">
        <v>1.4959106799999999</v>
      </c>
      <c r="K7" s="1">
        <f>J$2-J7</f>
        <v>-0.66545659999999995</v>
      </c>
      <c r="L7" s="1">
        <f>I7+K7</f>
        <v>0.93912658055005305</v>
      </c>
      <c r="M7" s="5">
        <v>4.5391666666666666</v>
      </c>
      <c r="N7" s="7"/>
      <c r="O7" s="2">
        <v>24.565000000000001</v>
      </c>
      <c r="P7" s="3">
        <v>1.604583180550053</v>
      </c>
      <c r="Q7">
        <v>1.51905862</v>
      </c>
      <c r="R7" s="1">
        <f>Q$2-Q7</f>
        <v>-0.52486840000000001</v>
      </c>
      <c r="S7" s="1">
        <f>P7+R7</f>
        <v>1.0797147805500531</v>
      </c>
      <c r="T7" s="5">
        <v>4.5391666666666666</v>
      </c>
      <c r="U7" s="7"/>
      <c r="V7" s="2">
        <v>176</v>
      </c>
      <c r="W7" s="3">
        <v>1.604583180550053</v>
      </c>
      <c r="X7">
        <f xml:space="preserve"> SLOPE(W$4:W$500,V$4:V$500)*V7 + INTERCEPT(W$4:W$500,V$4:V$500)</f>
        <v>1.6902043176463897</v>
      </c>
      <c r="Y7" s="1">
        <f>X$2-X7</f>
        <v>-0.80368024154896323</v>
      </c>
      <c r="Z7" s="1">
        <f>W7+Y7</f>
        <v>0.80090293900108978</v>
      </c>
      <c r="AA7" s="5">
        <v>4.5391666666666666</v>
      </c>
      <c r="AC7" s="2">
        <v>176</v>
      </c>
      <c r="AD7" s="3">
        <v>1.604583180550053</v>
      </c>
      <c r="AE7">
        <f xml:space="preserve"> SLOPE(AD$4:AD$500,AC$4:AC$500)*AC7 + INTERCEPT(AD$4:AD$500,AC$4:AC$500)</f>
        <v>1.6914151080265478</v>
      </c>
      <c r="AF7" s="1">
        <f>AE$2-AE7</f>
        <v>-0.79767178164925578</v>
      </c>
      <c r="AG7" s="1">
        <f>AD7+AF7</f>
        <v>0.80691139890079722</v>
      </c>
      <c r="AH7" s="5">
        <v>4.5391666666666666</v>
      </c>
      <c r="AJ7" s="2">
        <v>176</v>
      </c>
      <c r="AK7" s="3">
        <v>1.604583180550053</v>
      </c>
      <c r="AL7">
        <f xml:space="preserve"> SLOPE(AK$4:AK$500,AJ$4:AJ$500)*AJ7 + INTERCEPT(AK$4:AK$500,AJ$4:AJ$500)</f>
        <v>1.6429323469004422</v>
      </c>
      <c r="AM7" s="1">
        <f>AL$2-AL7</f>
        <v>-0.44616737413626506</v>
      </c>
      <c r="AN7" s="1">
        <f>AK7+AM7</f>
        <v>1.1584158064137879</v>
      </c>
      <c r="AO7" s="5">
        <v>4.5391666666666666</v>
      </c>
      <c r="AQ7" s="2"/>
      <c r="AR7" s="3"/>
      <c r="AT7" s="1"/>
      <c r="AU7" s="1"/>
      <c r="AV7" s="5"/>
      <c r="AX7" s="2"/>
      <c r="AY7" s="3"/>
      <c r="BA7" s="1"/>
      <c r="BB7" s="1"/>
      <c r="BC7" s="5"/>
      <c r="BE7" s="2"/>
      <c r="BF7" s="3"/>
      <c r="BH7" s="1"/>
      <c r="BI7" s="1"/>
      <c r="BJ7" s="5"/>
      <c r="BK7" s="8">
        <v>2007</v>
      </c>
      <c r="BL7" s="2">
        <v>24.565000000000001</v>
      </c>
      <c r="BM7" s="3">
        <f t="shared" ref="BM7:BM67" si="0">Z7</f>
        <v>0.80090293900108978</v>
      </c>
      <c r="BN7">
        <v>0.97211270000000005</v>
      </c>
      <c r="BO7" s="1">
        <f t="shared" ref="BO7:BO67" si="1">BN$2-BN7</f>
        <v>-0.24625346000000004</v>
      </c>
      <c r="BP7" s="1">
        <f t="shared" ref="BP7:BP67" si="2">BM7+BO7</f>
        <v>0.55464947900108974</v>
      </c>
      <c r="BQ7" s="5">
        <v>4.5391666666666666</v>
      </c>
      <c r="BR7" s="8">
        <v>2007</v>
      </c>
      <c r="BS7" s="2">
        <v>24.565000000000001</v>
      </c>
      <c r="BT7" s="3">
        <f t="shared" ref="BT7:BT64" si="3">AG7</f>
        <v>0.80691139890079722</v>
      </c>
      <c r="BU7">
        <v>0.97431312000000003</v>
      </c>
      <c r="BV7" s="1">
        <f t="shared" ref="BV7:BV64" si="4">BU$2-BU7</f>
        <v>-0.25361158000000006</v>
      </c>
      <c r="BW7" s="1">
        <f t="shared" ref="BW7:BW64" si="5">BT7+BV7</f>
        <v>0.55329981890079716</v>
      </c>
      <c r="BX7" s="5">
        <v>4.5391666666666666</v>
      </c>
      <c r="BY7" s="8">
        <v>2007</v>
      </c>
      <c r="BZ7" s="2">
        <v>24.565000000000001</v>
      </c>
      <c r="CA7" s="3">
        <f t="shared" ref="CA7:CA49" si="6">AN7</f>
        <v>1.1584158064137879</v>
      </c>
      <c r="CB7">
        <v>1.27026061</v>
      </c>
      <c r="CC7" s="1">
        <f t="shared" ref="CC7:CC49" si="7">CB$2-CB7</f>
        <v>-0.42864637000000005</v>
      </c>
      <c r="CD7" s="1">
        <f t="shared" ref="CD7:CD49" si="8">CA7+CC7</f>
        <v>0.72976943641378789</v>
      </c>
      <c r="CE7" s="5">
        <v>4.5391666666666666</v>
      </c>
    </row>
    <row r="8" spans="1:83" x14ac:dyDescent="0.35">
      <c r="A8" s="2">
        <v>28.900000000000002</v>
      </c>
      <c r="B8" s="3">
        <v>1.6270473316074925</v>
      </c>
      <c r="C8">
        <v>1.43436623</v>
      </c>
      <c r="D8" s="1">
        <f t="shared" ref="D8:D71" si="9">C$2-C8</f>
        <v>-0.6099791</v>
      </c>
      <c r="E8" s="1">
        <f t="shared" ref="E8:E71" si="10">B8+D8</f>
        <v>1.0170682316074924</v>
      </c>
      <c r="F8" s="5">
        <v>4.3100001666666659</v>
      </c>
      <c r="G8" s="7"/>
      <c r="H8" s="2">
        <v>28.900000000000002</v>
      </c>
      <c r="I8" s="3">
        <v>1.6270473316074925</v>
      </c>
      <c r="J8">
        <v>1.4385409899999999</v>
      </c>
      <c r="K8" s="1">
        <f t="shared" ref="K8:K71" si="11">J$2-J8</f>
        <v>-0.60808690999999992</v>
      </c>
      <c r="L8" s="1">
        <f t="shared" ref="L8:L71" si="12">I8+K8</f>
        <v>1.0189604216074926</v>
      </c>
      <c r="M8" s="5">
        <v>4.3100001666666659</v>
      </c>
      <c r="N8" s="7"/>
      <c r="O8" s="2">
        <v>28.900000000000002</v>
      </c>
      <c r="P8" s="3">
        <v>1.6270473316074925</v>
      </c>
      <c r="Q8">
        <v>1.4322845799999999</v>
      </c>
      <c r="R8" s="1">
        <f t="shared" ref="R8:R71" si="13">Q$2-Q8</f>
        <v>-0.4380943599999999</v>
      </c>
      <c r="S8" s="1">
        <f t="shared" ref="S8:S71" si="14">P8+R8</f>
        <v>1.1889529716074927</v>
      </c>
      <c r="T8" s="5">
        <v>4.3100001666666659</v>
      </c>
      <c r="U8" s="7"/>
      <c r="V8" s="2">
        <v>175</v>
      </c>
      <c r="W8" s="3">
        <v>1.6270473316074925</v>
      </c>
      <c r="X8">
        <f t="shared" ref="X8:X71" si="15" xml:space="preserve"> SLOPE(W$4:W$500,V$4:V$500)*V8 + INTERCEPT(W$4:W$500,V$4:V$500)</f>
        <v>1.6853918611101684</v>
      </c>
      <c r="Y8" s="1">
        <f t="shared" ref="Y8:Y71" si="16">X$2-X8</f>
        <v>-0.79886778501274192</v>
      </c>
      <c r="Z8" s="1">
        <f t="shared" ref="Z8:Z71" si="17">W8+Y8</f>
        <v>0.82817954659475057</v>
      </c>
      <c r="AA8" s="5">
        <v>4.3100001666666659</v>
      </c>
      <c r="AC8" s="2">
        <v>175</v>
      </c>
      <c r="AD8" s="3">
        <v>1.6270473316074925</v>
      </c>
      <c r="AE8">
        <f t="shared" ref="AE8:AE71" si="18" xml:space="preserve"> SLOPE(AD$4:AD$500,AC$4:AC$500)*AC8 + INTERCEPT(AD$4:AD$500,AC$4:AC$500)</f>
        <v>1.6865807335923098</v>
      </c>
      <c r="AF8" s="1">
        <f t="shared" ref="AF8:AF71" si="19">AE$2-AE8</f>
        <v>-0.79283740721501772</v>
      </c>
      <c r="AG8" s="1">
        <f t="shared" ref="AG8:AG71" si="20">AD8+AF8</f>
        <v>0.83420992439247477</v>
      </c>
      <c r="AH8" s="5">
        <v>4.3100001666666659</v>
      </c>
      <c r="AJ8" s="2">
        <v>175</v>
      </c>
      <c r="AK8" s="3">
        <v>1.6270473316074925</v>
      </c>
      <c r="AL8">
        <f t="shared" ref="AL8:AL71" si="21" xml:space="preserve"> SLOPE(AK$4:AK$500,AJ$4:AJ$500)*AJ8 + INTERCEPT(AK$4:AK$500,AJ$4:AJ$500)</f>
        <v>1.6391189505403032</v>
      </c>
      <c r="AM8" s="1">
        <f t="shared" ref="AM8:AM71" si="22">AL$2-AL8</f>
        <v>-0.44235397777612606</v>
      </c>
      <c r="AN8" s="1">
        <f t="shared" ref="AN8:AN71" si="23">AK8+AM8</f>
        <v>1.1846933538313664</v>
      </c>
      <c r="AO8" s="5">
        <v>4.3100001666666659</v>
      </c>
      <c r="AQ8" s="2"/>
      <c r="AR8" s="3"/>
      <c r="AT8" s="1"/>
      <c r="AU8" s="1"/>
      <c r="AV8" s="5"/>
      <c r="AX8" s="2"/>
      <c r="AY8" s="3"/>
      <c r="BA8" s="1"/>
      <c r="BB8" s="1"/>
      <c r="BC8" s="5"/>
      <c r="BE8" s="2"/>
      <c r="BF8" s="3"/>
      <c r="BH8" s="1"/>
      <c r="BI8" s="1"/>
      <c r="BJ8" s="5"/>
      <c r="BK8" s="8">
        <v>2006</v>
      </c>
      <c r="BL8" s="2">
        <v>28.900000000000002</v>
      </c>
      <c r="BM8" s="3">
        <f t="shared" si="0"/>
        <v>0.82817954659475057</v>
      </c>
      <c r="BN8">
        <v>0.93275949000000002</v>
      </c>
      <c r="BO8" s="1">
        <f t="shared" si="1"/>
        <v>-0.20690025000000001</v>
      </c>
      <c r="BP8" s="1">
        <f t="shared" si="2"/>
        <v>0.62127929659475056</v>
      </c>
      <c r="BQ8" s="5">
        <v>4.3100001666666659</v>
      </c>
      <c r="BR8" s="8">
        <v>2006</v>
      </c>
      <c r="BS8" s="2">
        <v>28.900000000000002</v>
      </c>
      <c r="BT8" s="3">
        <f t="shared" si="3"/>
        <v>0.83420992439247477</v>
      </c>
      <c r="BU8">
        <v>0.93534455999999999</v>
      </c>
      <c r="BV8" s="1">
        <f t="shared" si="4"/>
        <v>-0.21464302000000002</v>
      </c>
      <c r="BW8" s="1">
        <f t="shared" si="5"/>
        <v>0.61956690439247475</v>
      </c>
      <c r="BX8" s="5">
        <v>4.3100001666666659</v>
      </c>
      <c r="BY8" s="8">
        <v>2006</v>
      </c>
      <c r="BZ8" s="2">
        <v>28.900000000000002</v>
      </c>
      <c r="CA8" s="3">
        <f t="shared" si="6"/>
        <v>1.1846933538313664</v>
      </c>
      <c r="CB8">
        <v>1.2199558800000001</v>
      </c>
      <c r="CC8" s="1">
        <f t="shared" si="7"/>
        <v>-0.37834164000000015</v>
      </c>
      <c r="CD8" s="1">
        <f t="shared" si="8"/>
        <v>0.80635171383136628</v>
      </c>
      <c r="CE8" s="5">
        <v>4.3100001666666659</v>
      </c>
    </row>
    <row r="9" spans="1:83" x14ac:dyDescent="0.35">
      <c r="A9" s="2">
        <v>15.895000000000001</v>
      </c>
      <c r="B9" s="3">
        <v>1.6348859040350767</v>
      </c>
      <c r="C9">
        <v>1.6459629099999999</v>
      </c>
      <c r="D9" s="1">
        <f t="shared" si="9"/>
        <v>-0.82157577999999998</v>
      </c>
      <c r="E9" s="1">
        <f t="shared" si="10"/>
        <v>0.81331012403507674</v>
      </c>
      <c r="F9" s="5">
        <v>4.3191666666666668</v>
      </c>
      <c r="G9" s="7"/>
      <c r="H9" s="2">
        <v>15.895000000000001</v>
      </c>
      <c r="I9" s="3">
        <v>1.6348859040350767</v>
      </c>
      <c r="J9">
        <v>1.61470376</v>
      </c>
      <c r="K9" s="1">
        <f t="shared" si="11"/>
        <v>-0.78424968000000006</v>
      </c>
      <c r="L9" s="1">
        <f t="shared" si="12"/>
        <v>0.85063622403507666</v>
      </c>
      <c r="M9" s="5">
        <v>4.3191666666666668</v>
      </c>
      <c r="N9" s="7"/>
      <c r="O9" s="2">
        <v>15.895000000000001</v>
      </c>
      <c r="P9" s="3">
        <v>1.6348859040350767</v>
      </c>
      <c r="Q9">
        <v>1.7018275599999999</v>
      </c>
      <c r="R9" s="1">
        <f t="shared" si="13"/>
        <v>-0.70763733999999989</v>
      </c>
      <c r="S9" s="1">
        <f t="shared" si="14"/>
        <v>0.92724856403507683</v>
      </c>
      <c r="T9" s="5">
        <v>4.3191666666666668</v>
      </c>
      <c r="U9" s="7"/>
      <c r="V9" s="2">
        <v>174</v>
      </c>
      <c r="W9" s="3">
        <v>1.6348859040350767</v>
      </c>
      <c r="X9">
        <f t="shared" si="15"/>
        <v>1.6805794045739471</v>
      </c>
      <c r="Y9" s="1">
        <f t="shared" si="16"/>
        <v>-0.79405532847652061</v>
      </c>
      <c r="Z9" s="1">
        <f t="shared" si="17"/>
        <v>0.84083057555855611</v>
      </c>
      <c r="AA9" s="5">
        <v>4.3191666666666668</v>
      </c>
      <c r="AC9" s="2">
        <v>174</v>
      </c>
      <c r="AD9" s="3">
        <v>1.6348859040350767</v>
      </c>
      <c r="AE9">
        <f t="shared" si="18"/>
        <v>1.6817463591580719</v>
      </c>
      <c r="AF9" s="1">
        <f t="shared" si="19"/>
        <v>-0.78800303278077988</v>
      </c>
      <c r="AG9" s="1">
        <f t="shared" si="20"/>
        <v>0.84688287125429684</v>
      </c>
      <c r="AH9" s="5">
        <v>4.3191666666666668</v>
      </c>
      <c r="AJ9" s="2">
        <v>174</v>
      </c>
      <c r="AK9" s="3">
        <v>1.6348859040350767</v>
      </c>
      <c r="AL9">
        <f t="shared" si="21"/>
        <v>1.6353055541801642</v>
      </c>
      <c r="AM9" s="1">
        <f t="shared" si="22"/>
        <v>-0.43854058141598706</v>
      </c>
      <c r="AN9" s="1">
        <f t="shared" si="23"/>
        <v>1.1963453226190897</v>
      </c>
      <c r="AO9" s="5">
        <v>4.3191666666666668</v>
      </c>
      <c r="AQ9" s="2"/>
      <c r="AR9" s="3"/>
      <c r="AT9" s="1"/>
      <c r="AU9" s="1"/>
      <c r="AV9" s="5"/>
      <c r="AX9" s="2"/>
      <c r="AY9" s="3"/>
      <c r="BA9" s="1"/>
      <c r="BB9" s="1"/>
      <c r="BC9" s="5"/>
      <c r="BE9" s="2"/>
      <c r="BF9" s="3"/>
      <c r="BH9" s="1"/>
      <c r="BI9" s="1"/>
      <c r="BJ9" s="5"/>
      <c r="BK9" s="8">
        <v>2005</v>
      </c>
      <c r="BL9" s="2">
        <v>15.895000000000001</v>
      </c>
      <c r="BM9" s="3">
        <f t="shared" si="0"/>
        <v>0.84083057555855611</v>
      </c>
      <c r="BN9">
        <v>1.0548770300000001</v>
      </c>
      <c r="BO9" s="1">
        <f t="shared" si="1"/>
        <v>-0.32901779000000009</v>
      </c>
      <c r="BP9" s="1">
        <f t="shared" si="2"/>
        <v>0.51181278555855603</v>
      </c>
      <c r="BQ9" s="5">
        <v>4.3191666666666668</v>
      </c>
      <c r="BR9" s="8">
        <v>2005</v>
      </c>
      <c r="BS9" s="2">
        <v>15.895000000000001</v>
      </c>
      <c r="BT9" s="3">
        <f t="shared" si="3"/>
        <v>0.84688287125429684</v>
      </c>
      <c r="BU9">
        <v>1.0600266</v>
      </c>
      <c r="BV9" s="1">
        <f t="shared" si="4"/>
        <v>-0.33932506000000007</v>
      </c>
      <c r="BW9" s="1">
        <f t="shared" si="5"/>
        <v>0.50755781125429678</v>
      </c>
      <c r="BX9" s="5">
        <v>4.3191666666666668</v>
      </c>
      <c r="BY9" s="8">
        <v>2005</v>
      </c>
      <c r="BZ9" s="2">
        <v>15.895000000000001</v>
      </c>
      <c r="CA9" s="3">
        <f t="shared" si="6"/>
        <v>1.1963453226190897</v>
      </c>
      <c r="CB9">
        <v>1.37719631</v>
      </c>
      <c r="CC9" s="1">
        <f t="shared" si="7"/>
        <v>-0.53558207000000002</v>
      </c>
      <c r="CD9" s="1">
        <f t="shared" si="8"/>
        <v>0.66076325261908964</v>
      </c>
      <c r="CE9" s="5">
        <v>4.3191666666666668</v>
      </c>
    </row>
    <row r="10" spans="1:83" x14ac:dyDescent="0.35">
      <c r="A10" s="2">
        <v>14.450000000000001</v>
      </c>
      <c r="B10" s="3">
        <v>1.6375202530188304</v>
      </c>
      <c r="C10">
        <v>1.6701600000000001</v>
      </c>
      <c r="D10" s="1">
        <f t="shared" si="9"/>
        <v>-0.84577287000000012</v>
      </c>
      <c r="E10" s="1">
        <f t="shared" si="10"/>
        <v>0.7917473830188303</v>
      </c>
      <c r="F10" s="5">
        <v>5.3058333333333332</v>
      </c>
      <c r="G10" s="7"/>
      <c r="H10" s="2">
        <v>14.450000000000001</v>
      </c>
      <c r="I10" s="3">
        <v>1.6375202530188304</v>
      </c>
      <c r="J10">
        <v>1.63469015</v>
      </c>
      <c r="K10" s="1">
        <f t="shared" si="11"/>
        <v>-0.80423606999999997</v>
      </c>
      <c r="L10" s="1">
        <f t="shared" si="12"/>
        <v>0.83328418301883045</v>
      </c>
      <c r="M10" s="5">
        <v>5.3058333333333332</v>
      </c>
      <c r="N10" s="7"/>
      <c r="O10" s="2">
        <v>14.450000000000001</v>
      </c>
      <c r="P10" s="3">
        <v>1.6375202530188304</v>
      </c>
      <c r="Q10">
        <v>1.7287077500000001</v>
      </c>
      <c r="R10" s="1">
        <f t="shared" si="13"/>
        <v>-0.73451753000000009</v>
      </c>
      <c r="S10" s="1">
        <f t="shared" si="14"/>
        <v>0.90300272301883033</v>
      </c>
      <c r="T10" s="5">
        <v>5.3058333333333332</v>
      </c>
      <c r="U10" s="7"/>
      <c r="V10" s="2">
        <v>173</v>
      </c>
      <c r="W10" s="3">
        <v>1.6375202530188304</v>
      </c>
      <c r="X10">
        <f t="shared" si="15"/>
        <v>1.6757669480377257</v>
      </c>
      <c r="Y10" s="1">
        <f t="shared" si="16"/>
        <v>-0.7892428719402993</v>
      </c>
      <c r="Z10" s="1">
        <f t="shared" si="17"/>
        <v>0.84827738107853112</v>
      </c>
      <c r="AA10" s="5">
        <v>5.3058333333333332</v>
      </c>
      <c r="AC10" s="2">
        <v>173</v>
      </c>
      <c r="AD10" s="3">
        <v>1.6375202530188304</v>
      </c>
      <c r="AE10">
        <f t="shared" si="18"/>
        <v>1.6769119847238341</v>
      </c>
      <c r="AF10" s="1">
        <f t="shared" si="19"/>
        <v>-0.78316865834654203</v>
      </c>
      <c r="AG10" s="1">
        <f t="shared" si="20"/>
        <v>0.85435159467228838</v>
      </c>
      <c r="AH10" s="5">
        <v>5.3058333333333332</v>
      </c>
      <c r="AJ10" s="2">
        <v>173</v>
      </c>
      <c r="AK10" s="3">
        <v>1.6375202530188304</v>
      </c>
      <c r="AL10">
        <f t="shared" si="21"/>
        <v>1.6314921578200252</v>
      </c>
      <c r="AM10" s="1">
        <f t="shared" si="22"/>
        <v>-0.43472718505584806</v>
      </c>
      <c r="AN10" s="1">
        <f t="shared" si="23"/>
        <v>1.2027930679629824</v>
      </c>
      <c r="AO10" s="5">
        <v>5.3058333333333332</v>
      </c>
      <c r="AQ10" s="2"/>
      <c r="AR10" s="3"/>
      <c r="AT10" s="1"/>
      <c r="AU10" s="1"/>
      <c r="AV10" s="5"/>
      <c r="AX10" s="2"/>
      <c r="AY10" s="3"/>
      <c r="BA10" s="1"/>
      <c r="BB10" s="1"/>
      <c r="BC10" s="5"/>
      <c r="BE10" s="2"/>
      <c r="BF10" s="3"/>
      <c r="BH10" s="1"/>
      <c r="BI10" s="1"/>
      <c r="BJ10" s="5"/>
      <c r="BK10" s="8">
        <v>2004</v>
      </c>
      <c r="BL10" s="2">
        <v>14.450000000000001</v>
      </c>
      <c r="BM10" s="3">
        <f t="shared" si="0"/>
        <v>0.84827738107853112</v>
      </c>
      <c r="BN10">
        <v>1.0690311100000001</v>
      </c>
      <c r="BO10" s="1">
        <f t="shared" si="1"/>
        <v>-0.34317187000000005</v>
      </c>
      <c r="BP10" s="1">
        <f t="shared" si="2"/>
        <v>0.50510551107853108</v>
      </c>
      <c r="BQ10" s="5">
        <v>5.3058333333333332</v>
      </c>
      <c r="BR10" s="8">
        <v>2004</v>
      </c>
      <c r="BS10" s="2">
        <v>14.450000000000001</v>
      </c>
      <c r="BT10" s="3">
        <f t="shared" si="3"/>
        <v>0.85435159467228838</v>
      </c>
      <c r="BU10">
        <v>1.0753304100000001</v>
      </c>
      <c r="BV10" s="1">
        <f t="shared" si="4"/>
        <v>-0.3546288700000001</v>
      </c>
      <c r="BW10" s="1">
        <f t="shared" si="5"/>
        <v>0.49972272467228829</v>
      </c>
      <c r="BX10" s="5">
        <v>5.3058333333333332</v>
      </c>
      <c r="BY10" s="8">
        <v>2004</v>
      </c>
      <c r="BZ10" s="2">
        <v>14.450000000000001</v>
      </c>
      <c r="CA10" s="3">
        <f t="shared" si="6"/>
        <v>1.2027930679629824</v>
      </c>
      <c r="CB10">
        <v>1.3953938299999999</v>
      </c>
      <c r="CC10" s="1">
        <f t="shared" si="7"/>
        <v>-0.55377958999999999</v>
      </c>
      <c r="CD10" s="1">
        <f t="shared" si="8"/>
        <v>0.64901347796298237</v>
      </c>
      <c r="CE10" s="5">
        <v>5.3058333333333332</v>
      </c>
    </row>
    <row r="11" spans="1:83" x14ac:dyDescent="0.35">
      <c r="A11" s="2">
        <v>17.34</v>
      </c>
      <c r="B11" s="3">
        <v>1.6301832996532379</v>
      </c>
      <c r="C11">
        <v>1.6217932399999999</v>
      </c>
      <c r="D11" s="1">
        <f t="shared" si="9"/>
        <v>-0.79740610999999995</v>
      </c>
      <c r="E11" s="1">
        <f t="shared" si="10"/>
        <v>0.83277718965323799</v>
      </c>
      <c r="F11" s="5">
        <v>5.6700000000000008</v>
      </c>
      <c r="G11" s="7"/>
      <c r="H11" s="2">
        <v>17.34</v>
      </c>
      <c r="I11" s="3">
        <v>1.6301832996532379</v>
      </c>
      <c r="J11">
        <v>1.5947387799999999</v>
      </c>
      <c r="K11" s="1">
        <f t="shared" si="11"/>
        <v>-0.76428469999999993</v>
      </c>
      <c r="L11" s="1">
        <f t="shared" si="12"/>
        <v>0.86589859965323801</v>
      </c>
      <c r="M11" s="5">
        <v>5.6700000000000008</v>
      </c>
      <c r="N11" s="7"/>
      <c r="O11" s="2">
        <v>17.34</v>
      </c>
      <c r="P11" s="3">
        <v>1.6301832996532379</v>
      </c>
      <c r="Q11">
        <v>1.67415987</v>
      </c>
      <c r="R11" s="1">
        <f t="shared" si="13"/>
        <v>-0.67996964999999998</v>
      </c>
      <c r="S11" s="1">
        <f t="shared" si="14"/>
        <v>0.95021364965323796</v>
      </c>
      <c r="T11" s="5">
        <v>5.6700000000000008</v>
      </c>
      <c r="U11" s="7"/>
      <c r="V11" s="2">
        <v>172</v>
      </c>
      <c r="W11" s="3">
        <v>1.6301832996532379</v>
      </c>
      <c r="X11">
        <f t="shared" si="15"/>
        <v>1.6709544915015044</v>
      </c>
      <c r="Y11" s="1">
        <f t="shared" si="16"/>
        <v>-0.78443041540407799</v>
      </c>
      <c r="Z11" s="1">
        <f t="shared" si="17"/>
        <v>0.84575288424915995</v>
      </c>
      <c r="AA11" s="5">
        <v>5.6700000000000008</v>
      </c>
      <c r="AC11" s="2">
        <v>172</v>
      </c>
      <c r="AD11" s="3">
        <v>1.6301832996532379</v>
      </c>
      <c r="AE11">
        <f t="shared" si="18"/>
        <v>1.672077610289596</v>
      </c>
      <c r="AF11" s="1">
        <f t="shared" si="19"/>
        <v>-0.77833428391230397</v>
      </c>
      <c r="AG11" s="1">
        <f t="shared" si="20"/>
        <v>0.85184901574093397</v>
      </c>
      <c r="AH11" s="5">
        <v>5.6700000000000008</v>
      </c>
      <c r="AJ11" s="2">
        <v>172</v>
      </c>
      <c r="AK11" s="3">
        <v>1.6301832996532379</v>
      </c>
      <c r="AL11">
        <f t="shared" si="21"/>
        <v>1.6276787614598862</v>
      </c>
      <c r="AM11" s="1">
        <f t="shared" si="22"/>
        <v>-0.43091378869570907</v>
      </c>
      <c r="AN11" s="1">
        <f t="shared" si="23"/>
        <v>1.1992695109575289</v>
      </c>
      <c r="AO11" s="5">
        <v>5.6700000000000008</v>
      </c>
      <c r="AQ11" s="2"/>
      <c r="AR11" s="3"/>
      <c r="AT11" s="1"/>
      <c r="AU11" s="1"/>
      <c r="AV11" s="5"/>
      <c r="AX11" s="2"/>
      <c r="AY11" s="3"/>
      <c r="BA11" s="1"/>
      <c r="BB11" s="1"/>
      <c r="BC11" s="5"/>
      <c r="BE11" s="2"/>
      <c r="BF11" s="3"/>
      <c r="BH11" s="1"/>
      <c r="BI11" s="1"/>
      <c r="BJ11" s="5"/>
      <c r="BK11" s="8">
        <v>2003</v>
      </c>
      <c r="BL11" s="2">
        <v>17.34</v>
      </c>
      <c r="BM11" s="3">
        <f t="shared" si="0"/>
        <v>0.84575288424915995</v>
      </c>
      <c r="BN11">
        <v>1.04083532</v>
      </c>
      <c r="BO11" s="1">
        <f t="shared" si="1"/>
        <v>-0.31497607999999999</v>
      </c>
      <c r="BP11" s="1">
        <f t="shared" si="2"/>
        <v>0.53077680424915996</v>
      </c>
      <c r="BQ11" s="5">
        <v>5.6700000000000008</v>
      </c>
      <c r="BR11" s="8">
        <v>2003</v>
      </c>
      <c r="BS11" s="2">
        <v>17.34</v>
      </c>
      <c r="BT11" s="3">
        <f t="shared" si="3"/>
        <v>0.85184901574093397</v>
      </c>
      <c r="BU11">
        <v>1.04515443</v>
      </c>
      <c r="BV11" s="1">
        <f t="shared" si="4"/>
        <v>-0.32445288999999999</v>
      </c>
      <c r="BW11" s="1">
        <f t="shared" si="5"/>
        <v>0.52739612574093397</v>
      </c>
      <c r="BX11" s="5">
        <v>5.6700000000000008</v>
      </c>
      <c r="BY11" s="8">
        <v>2003</v>
      </c>
      <c r="BZ11" s="2">
        <v>17.34</v>
      </c>
      <c r="CA11" s="3">
        <f t="shared" si="6"/>
        <v>1.1992695109575289</v>
      </c>
      <c r="CB11">
        <v>1.35911764</v>
      </c>
      <c r="CC11" s="1">
        <f t="shared" si="7"/>
        <v>-0.51750340000000006</v>
      </c>
      <c r="CD11" s="1">
        <f t="shared" si="8"/>
        <v>0.68176611095752881</v>
      </c>
      <c r="CE11" s="5">
        <v>5.6700000000000008</v>
      </c>
    </row>
    <row r="12" spans="1:83" x14ac:dyDescent="0.35">
      <c r="A12" s="2">
        <v>21.675000000000001</v>
      </c>
      <c r="B12" s="3">
        <v>1.7339481010401145</v>
      </c>
      <c r="C12">
        <v>1.5496852000000001</v>
      </c>
      <c r="D12" s="1">
        <f t="shared" si="9"/>
        <v>-0.72529807000000013</v>
      </c>
      <c r="E12" s="1">
        <f t="shared" si="10"/>
        <v>1.0086500310401143</v>
      </c>
      <c r="F12" s="5">
        <v>4.3633333333333333</v>
      </c>
      <c r="G12" s="7"/>
      <c r="H12" s="2">
        <v>21.675000000000001</v>
      </c>
      <c r="I12" s="3">
        <v>1.7339481010401145</v>
      </c>
      <c r="J12">
        <v>1.5351272300000001</v>
      </c>
      <c r="K12" s="1">
        <f t="shared" si="11"/>
        <v>-0.70467315000000008</v>
      </c>
      <c r="L12" s="1">
        <f t="shared" si="12"/>
        <v>1.0292749510401145</v>
      </c>
      <c r="M12" s="5">
        <v>4.3633333333333333</v>
      </c>
      <c r="N12" s="7"/>
      <c r="O12" s="2">
        <v>21.675000000000001</v>
      </c>
      <c r="P12" s="3">
        <v>1.7339481010401145</v>
      </c>
      <c r="Q12">
        <v>1.5827573399999999</v>
      </c>
      <c r="R12" s="1">
        <f t="shared" si="13"/>
        <v>-0.58856711999999989</v>
      </c>
      <c r="S12" s="1">
        <f t="shared" si="14"/>
        <v>1.1453809810401148</v>
      </c>
      <c r="T12" s="5">
        <v>4.3633333333333333</v>
      </c>
      <c r="U12" s="7"/>
      <c r="V12" s="2">
        <v>171</v>
      </c>
      <c r="W12" s="3">
        <v>1.7339481010401145</v>
      </c>
      <c r="X12">
        <f t="shared" si="15"/>
        <v>1.6661420349652829</v>
      </c>
      <c r="Y12" s="1">
        <f t="shared" si="16"/>
        <v>-0.77961795886785645</v>
      </c>
      <c r="Z12" s="1">
        <f t="shared" si="17"/>
        <v>0.95433014217225809</v>
      </c>
      <c r="AA12" s="5">
        <v>4.3633333333333333</v>
      </c>
      <c r="AC12" s="2">
        <v>171</v>
      </c>
      <c r="AD12" s="3">
        <v>1.7339481010401145</v>
      </c>
      <c r="AE12">
        <f t="shared" si="18"/>
        <v>1.6672432358553584</v>
      </c>
      <c r="AF12" s="1">
        <f t="shared" si="19"/>
        <v>-0.77349990947806635</v>
      </c>
      <c r="AG12" s="1">
        <f t="shared" si="20"/>
        <v>0.96044819156204819</v>
      </c>
      <c r="AH12" s="5">
        <v>4.3633333333333333</v>
      </c>
      <c r="AJ12" s="2">
        <v>171</v>
      </c>
      <c r="AK12" s="3">
        <v>1.7339481010401145</v>
      </c>
      <c r="AL12">
        <f t="shared" si="21"/>
        <v>1.6238653650997472</v>
      </c>
      <c r="AM12" s="1">
        <f t="shared" si="22"/>
        <v>-0.42710039233557007</v>
      </c>
      <c r="AN12" s="1">
        <f t="shared" si="23"/>
        <v>1.3068477087045445</v>
      </c>
      <c r="AO12" s="5">
        <v>4.3633333333333333</v>
      </c>
      <c r="AQ12" s="2"/>
      <c r="AR12" s="3"/>
      <c r="AT12" s="1"/>
      <c r="AU12" s="1"/>
      <c r="AV12" s="5"/>
      <c r="AX12" s="2"/>
      <c r="AY12" s="3"/>
      <c r="BA12" s="1"/>
      <c r="BB12" s="1"/>
      <c r="BC12" s="5"/>
      <c r="BE12" s="2"/>
      <c r="BF12" s="3"/>
      <c r="BH12" s="1"/>
      <c r="BI12" s="1"/>
      <c r="BJ12" s="5"/>
      <c r="BK12" s="8">
        <v>2002</v>
      </c>
      <c r="BL12" s="2">
        <v>21.675000000000001</v>
      </c>
      <c r="BM12" s="3">
        <f t="shared" si="0"/>
        <v>0.95433014217225809</v>
      </c>
      <c r="BN12">
        <v>0.99921130999999996</v>
      </c>
      <c r="BO12" s="1">
        <f t="shared" si="1"/>
        <v>-0.27335206999999995</v>
      </c>
      <c r="BP12" s="1">
        <f t="shared" si="2"/>
        <v>0.68097807217225814</v>
      </c>
      <c r="BQ12" s="5">
        <v>4.3633333333333333</v>
      </c>
      <c r="BR12" s="8">
        <v>2002</v>
      </c>
      <c r="BS12" s="2">
        <v>21.675000000000001</v>
      </c>
      <c r="BT12" s="3">
        <f t="shared" si="3"/>
        <v>0.96044819156204819</v>
      </c>
      <c r="BU12">
        <v>1.0017648400000001</v>
      </c>
      <c r="BV12" s="1">
        <f t="shared" si="4"/>
        <v>-0.28106330000000013</v>
      </c>
      <c r="BW12" s="1">
        <f t="shared" si="5"/>
        <v>0.67938489156204807</v>
      </c>
      <c r="BX12" s="5">
        <v>4.3633333333333333</v>
      </c>
      <c r="BY12" s="8">
        <v>2002</v>
      </c>
      <c r="BZ12" s="2">
        <v>21.675000000000001</v>
      </c>
      <c r="CA12" s="3">
        <f t="shared" si="6"/>
        <v>1.3068477087045445</v>
      </c>
      <c r="CB12">
        <v>1.3052923000000001</v>
      </c>
      <c r="CC12" s="1">
        <f t="shared" si="7"/>
        <v>-0.46367806000000011</v>
      </c>
      <c r="CD12" s="1">
        <f t="shared" si="8"/>
        <v>0.84316964870454436</v>
      </c>
      <c r="CE12" s="5">
        <v>4.3633333333333333</v>
      </c>
    </row>
    <row r="13" spans="1:83" x14ac:dyDescent="0.35">
      <c r="A13" s="2">
        <v>18.785</v>
      </c>
      <c r="B13" s="3">
        <v>1.8491624887173292</v>
      </c>
      <c r="C13">
        <v>1.5976659600000001</v>
      </c>
      <c r="D13" s="1">
        <f t="shared" si="9"/>
        <v>-0.77327883000000008</v>
      </c>
      <c r="E13" s="1">
        <f t="shared" si="10"/>
        <v>1.0758836587173293</v>
      </c>
      <c r="F13" s="5">
        <v>4.0324999999999998</v>
      </c>
      <c r="G13" s="7"/>
      <c r="H13" s="2">
        <v>18.785</v>
      </c>
      <c r="I13" s="3">
        <v>1.8491624887173292</v>
      </c>
      <c r="J13">
        <v>1.5748069</v>
      </c>
      <c r="K13" s="1">
        <f t="shared" si="11"/>
        <v>-0.74435282000000003</v>
      </c>
      <c r="L13" s="1">
        <f t="shared" si="12"/>
        <v>1.1048096687173292</v>
      </c>
      <c r="M13" s="5">
        <v>4.0324999999999998</v>
      </c>
      <c r="N13" s="7"/>
      <c r="O13" s="2">
        <v>18.785</v>
      </c>
      <c r="P13" s="3">
        <v>1.8491624887173292</v>
      </c>
      <c r="Q13">
        <v>1.6451588500000001</v>
      </c>
      <c r="R13" s="1">
        <f t="shared" si="13"/>
        <v>-0.65096863000000005</v>
      </c>
      <c r="S13" s="1">
        <f t="shared" si="14"/>
        <v>1.1981938587173291</v>
      </c>
      <c r="T13" s="5">
        <v>4.0324999999999998</v>
      </c>
      <c r="U13" s="7"/>
      <c r="V13" s="2">
        <v>170</v>
      </c>
      <c r="W13" s="3">
        <v>1.8491624887173292</v>
      </c>
      <c r="X13">
        <f t="shared" si="15"/>
        <v>1.6613295784290618</v>
      </c>
      <c r="Y13" s="1">
        <f t="shared" si="16"/>
        <v>-0.77480550233163537</v>
      </c>
      <c r="Z13" s="1">
        <f t="shared" si="17"/>
        <v>1.0743569863856939</v>
      </c>
      <c r="AA13" s="5">
        <v>4.0324999999999998</v>
      </c>
      <c r="AC13" s="2">
        <v>170</v>
      </c>
      <c r="AD13" s="3">
        <v>1.8491624887173292</v>
      </c>
      <c r="AE13">
        <f t="shared" si="18"/>
        <v>1.6624088614211203</v>
      </c>
      <c r="AF13" s="1">
        <f t="shared" si="19"/>
        <v>-0.76866553504382829</v>
      </c>
      <c r="AG13" s="1">
        <f t="shared" si="20"/>
        <v>1.080496953673501</v>
      </c>
      <c r="AH13" s="5">
        <v>4.0324999999999998</v>
      </c>
      <c r="AJ13" s="2">
        <v>170</v>
      </c>
      <c r="AK13" s="3">
        <v>1.8491624887173292</v>
      </c>
      <c r="AL13">
        <f t="shared" si="21"/>
        <v>1.6200519687396082</v>
      </c>
      <c r="AM13" s="1">
        <f t="shared" si="22"/>
        <v>-0.42328699597543107</v>
      </c>
      <c r="AN13" s="1">
        <f t="shared" si="23"/>
        <v>1.4258754927418982</v>
      </c>
      <c r="AO13" s="5">
        <v>4.0324999999999998</v>
      </c>
      <c r="AQ13" s="2"/>
      <c r="AR13" s="3"/>
      <c r="AT13" s="1"/>
      <c r="AU13" s="1"/>
      <c r="AV13" s="5"/>
      <c r="AX13" s="2"/>
      <c r="AY13" s="3"/>
      <c r="BA13" s="1"/>
      <c r="BB13" s="1"/>
      <c r="BC13" s="5"/>
      <c r="BE13" s="2"/>
      <c r="BF13" s="3"/>
      <c r="BH13" s="1"/>
      <c r="BI13" s="1"/>
      <c r="BJ13" s="5"/>
      <c r="BK13" s="8">
        <v>2001</v>
      </c>
      <c r="BL13" s="2">
        <v>18.785</v>
      </c>
      <c r="BM13" s="3">
        <f t="shared" si="0"/>
        <v>1.0743569863856939</v>
      </c>
      <c r="BN13">
        <v>1.0268827599999999</v>
      </c>
      <c r="BO13" s="1">
        <f t="shared" si="1"/>
        <v>-0.30102351999999988</v>
      </c>
      <c r="BP13" s="1">
        <f t="shared" si="2"/>
        <v>0.773333466385694</v>
      </c>
      <c r="BQ13" s="5">
        <v>4.0324999999999998</v>
      </c>
      <c r="BR13" s="8">
        <v>2001</v>
      </c>
      <c r="BS13" s="2">
        <v>18.785</v>
      </c>
      <c r="BT13" s="3">
        <f t="shared" si="3"/>
        <v>1.080496953673501</v>
      </c>
      <c r="BU13">
        <v>1.0305538700000001</v>
      </c>
      <c r="BV13" s="1">
        <f t="shared" si="4"/>
        <v>-0.30985233000000012</v>
      </c>
      <c r="BW13" s="1">
        <f t="shared" si="5"/>
        <v>0.77064462367350084</v>
      </c>
      <c r="BX13" s="5">
        <v>4.0324999999999998</v>
      </c>
      <c r="BY13" s="8">
        <v>2001</v>
      </c>
      <c r="BZ13" s="2">
        <v>18.785</v>
      </c>
      <c r="CA13" s="3">
        <f t="shared" si="6"/>
        <v>1.4258754927418982</v>
      </c>
      <c r="CB13">
        <v>1.34111311</v>
      </c>
      <c r="CC13" s="1">
        <f t="shared" si="7"/>
        <v>-0.49949887000000004</v>
      </c>
      <c r="CD13" s="1">
        <f t="shared" si="8"/>
        <v>0.92637662274189814</v>
      </c>
      <c r="CE13" s="5">
        <v>4.0324999999999998</v>
      </c>
    </row>
    <row r="14" spans="1:83" x14ac:dyDescent="0.35">
      <c r="A14" s="2">
        <v>17.34</v>
      </c>
      <c r="B14" s="3">
        <v>1.8294507502560391</v>
      </c>
      <c r="C14">
        <v>1.6217932399999999</v>
      </c>
      <c r="D14" s="1">
        <f t="shared" si="9"/>
        <v>-0.79740610999999995</v>
      </c>
      <c r="E14" s="1">
        <f t="shared" si="10"/>
        <v>1.0320446402560393</v>
      </c>
      <c r="F14" s="5">
        <v>4.2199999833333335</v>
      </c>
      <c r="G14" s="7"/>
      <c r="H14" s="2">
        <v>17.34</v>
      </c>
      <c r="I14" s="3">
        <v>1.8294507502560391</v>
      </c>
      <c r="J14">
        <v>1.5947387799999999</v>
      </c>
      <c r="K14" s="1">
        <f t="shared" si="11"/>
        <v>-0.76428469999999993</v>
      </c>
      <c r="L14" s="1">
        <f t="shared" si="12"/>
        <v>1.0651660502560392</v>
      </c>
      <c r="M14" s="5">
        <v>4.2199999833333335</v>
      </c>
      <c r="N14" s="7"/>
      <c r="O14" s="2">
        <v>17.34</v>
      </c>
      <c r="P14" s="3">
        <v>1.8294507502560391</v>
      </c>
      <c r="Q14">
        <v>1.67415987</v>
      </c>
      <c r="R14" s="1">
        <f t="shared" si="13"/>
        <v>-0.67996964999999998</v>
      </c>
      <c r="S14" s="1">
        <f t="shared" si="14"/>
        <v>1.1494811002560392</v>
      </c>
      <c r="T14" s="5">
        <v>4.2199999833333335</v>
      </c>
      <c r="U14" s="7"/>
      <c r="V14" s="2">
        <v>169</v>
      </c>
      <c r="W14" s="3">
        <v>1.8294507502560391</v>
      </c>
      <c r="X14">
        <f t="shared" si="15"/>
        <v>1.6565171218928403</v>
      </c>
      <c r="Y14" s="1">
        <f t="shared" si="16"/>
        <v>-0.76999304579541383</v>
      </c>
      <c r="Z14" s="1">
        <f t="shared" si="17"/>
        <v>1.0594577044606253</v>
      </c>
      <c r="AA14" s="5">
        <v>4.2199999833333335</v>
      </c>
      <c r="AC14" s="2">
        <v>169</v>
      </c>
      <c r="AD14" s="3">
        <v>1.8294507502560391</v>
      </c>
      <c r="AE14">
        <f t="shared" si="18"/>
        <v>1.6575744869868823</v>
      </c>
      <c r="AF14" s="1">
        <f t="shared" si="19"/>
        <v>-0.76383116060959022</v>
      </c>
      <c r="AG14" s="1">
        <f t="shared" si="20"/>
        <v>1.0656195896464489</v>
      </c>
      <c r="AH14" s="5">
        <v>4.2199999833333335</v>
      </c>
      <c r="AJ14" s="2">
        <v>169</v>
      </c>
      <c r="AK14" s="3">
        <v>1.8294507502560391</v>
      </c>
      <c r="AL14">
        <f t="shared" si="21"/>
        <v>1.6162385723794692</v>
      </c>
      <c r="AM14" s="1">
        <f t="shared" si="22"/>
        <v>-0.41947359961529207</v>
      </c>
      <c r="AN14" s="1">
        <f t="shared" si="23"/>
        <v>1.409977150640747</v>
      </c>
      <c r="AO14" s="5">
        <v>4.2199999833333335</v>
      </c>
      <c r="AQ14" s="2"/>
      <c r="AR14" s="3"/>
      <c r="AT14" s="1"/>
      <c r="AU14" s="1"/>
      <c r="AV14" s="5"/>
      <c r="AX14" s="2"/>
      <c r="AY14" s="3"/>
      <c r="BA14" s="1"/>
      <c r="BB14" s="1"/>
      <c r="BC14" s="5"/>
      <c r="BE14" s="2"/>
      <c r="BF14" s="3"/>
      <c r="BH14" s="1"/>
      <c r="BI14" s="1"/>
      <c r="BJ14" s="5"/>
      <c r="BK14" s="8">
        <v>2000</v>
      </c>
      <c r="BL14" s="2">
        <v>17.34</v>
      </c>
      <c r="BM14" s="3">
        <f t="shared" si="0"/>
        <v>1.0594577044606253</v>
      </c>
      <c r="BN14">
        <v>1.04083532</v>
      </c>
      <c r="BO14" s="1">
        <f t="shared" si="1"/>
        <v>-0.31497607999999999</v>
      </c>
      <c r="BP14" s="1">
        <f t="shared" si="2"/>
        <v>0.74448162446062527</v>
      </c>
      <c r="BQ14" s="5">
        <v>4.2199999833333335</v>
      </c>
      <c r="BR14" s="8">
        <v>2000</v>
      </c>
      <c r="BS14" s="2">
        <v>17.34</v>
      </c>
      <c r="BT14" s="3">
        <f t="shared" si="3"/>
        <v>1.0656195896464489</v>
      </c>
      <c r="BU14">
        <v>1.04515443</v>
      </c>
      <c r="BV14" s="1">
        <f t="shared" si="4"/>
        <v>-0.32445288999999999</v>
      </c>
      <c r="BW14" s="1">
        <f t="shared" si="5"/>
        <v>0.74116669964644888</v>
      </c>
      <c r="BX14" s="5">
        <v>4.2199999833333335</v>
      </c>
      <c r="BY14" s="8">
        <v>2000</v>
      </c>
      <c r="BZ14" s="2">
        <v>17.34</v>
      </c>
      <c r="CA14" s="3">
        <f t="shared" si="6"/>
        <v>1.409977150640747</v>
      </c>
      <c r="CB14">
        <v>1.35911764</v>
      </c>
      <c r="CC14" s="1">
        <f t="shared" si="7"/>
        <v>-0.51750340000000006</v>
      </c>
      <c r="CD14" s="1">
        <f t="shared" si="8"/>
        <v>0.89247375064074697</v>
      </c>
      <c r="CE14" s="5">
        <v>4.2199999833333335</v>
      </c>
    </row>
    <row r="15" spans="1:83" x14ac:dyDescent="0.35">
      <c r="A15" s="2">
        <v>15.895000000000001</v>
      </c>
      <c r="B15" s="3">
        <v>1.6768390217482514</v>
      </c>
      <c r="C15">
        <v>1.6459629099999999</v>
      </c>
      <c r="D15" s="1">
        <f t="shared" si="9"/>
        <v>-0.82157577999999998</v>
      </c>
      <c r="E15" s="1">
        <f t="shared" si="10"/>
        <v>0.85526324174825141</v>
      </c>
      <c r="F15" s="5">
        <v>4.2650000000000006</v>
      </c>
      <c r="G15" s="7"/>
      <c r="H15" s="2">
        <v>15.895000000000001</v>
      </c>
      <c r="I15" s="3">
        <v>1.6768390217482514</v>
      </c>
      <c r="J15">
        <v>1.61470376</v>
      </c>
      <c r="K15" s="1">
        <f t="shared" si="11"/>
        <v>-0.78424968000000006</v>
      </c>
      <c r="L15" s="1">
        <f t="shared" si="12"/>
        <v>0.89258934174825133</v>
      </c>
      <c r="M15" s="5">
        <v>4.2650000000000006</v>
      </c>
      <c r="N15" s="7"/>
      <c r="O15" s="2">
        <v>15.895000000000001</v>
      </c>
      <c r="P15" s="3">
        <v>1.6768390217482514</v>
      </c>
      <c r="Q15">
        <v>1.7018275599999999</v>
      </c>
      <c r="R15" s="1">
        <f t="shared" si="13"/>
        <v>-0.70763733999999989</v>
      </c>
      <c r="S15" s="1">
        <f t="shared" si="14"/>
        <v>0.9692016817482515</v>
      </c>
      <c r="T15" s="5">
        <v>4.2650000000000006</v>
      </c>
      <c r="U15" s="7"/>
      <c r="V15" s="2">
        <v>168</v>
      </c>
      <c r="W15" s="3">
        <v>1.6768390217482514</v>
      </c>
      <c r="X15">
        <f t="shared" si="15"/>
        <v>1.6517046653566192</v>
      </c>
      <c r="Y15" s="1">
        <f t="shared" si="16"/>
        <v>-0.76518058925919274</v>
      </c>
      <c r="Z15" s="1">
        <f t="shared" si="17"/>
        <v>0.91165843248905865</v>
      </c>
      <c r="AA15" s="5">
        <v>4.2650000000000006</v>
      </c>
      <c r="AC15" s="2">
        <v>168</v>
      </c>
      <c r="AD15" s="3">
        <v>1.6768390217482514</v>
      </c>
      <c r="AE15">
        <f t="shared" si="18"/>
        <v>1.6527401125526446</v>
      </c>
      <c r="AF15" s="1">
        <f t="shared" si="19"/>
        <v>-0.7589967861753526</v>
      </c>
      <c r="AG15" s="1">
        <f t="shared" si="20"/>
        <v>0.91784223557289879</v>
      </c>
      <c r="AH15" s="5">
        <v>4.2650000000000006</v>
      </c>
      <c r="AJ15" s="2">
        <v>168</v>
      </c>
      <c r="AK15" s="3">
        <v>1.6768390217482514</v>
      </c>
      <c r="AL15">
        <f t="shared" si="21"/>
        <v>1.6124251760193302</v>
      </c>
      <c r="AM15" s="1">
        <f t="shared" si="22"/>
        <v>-0.41566020325515307</v>
      </c>
      <c r="AN15" s="1">
        <f t="shared" si="23"/>
        <v>1.2611788184930983</v>
      </c>
      <c r="AO15" s="5">
        <v>4.2650000000000006</v>
      </c>
      <c r="AQ15" s="2"/>
      <c r="AR15" s="3"/>
      <c r="AT15" s="1"/>
      <c r="AU15" s="1"/>
      <c r="AV15" s="5"/>
      <c r="AX15" s="2"/>
      <c r="AY15" s="3"/>
      <c r="BA15" s="1"/>
      <c r="BB15" s="1"/>
      <c r="BC15" s="5"/>
      <c r="BE15" s="2"/>
      <c r="BF15" s="3"/>
      <c r="BH15" s="1"/>
      <c r="BI15" s="1"/>
      <c r="BJ15" s="5"/>
      <c r="BK15" s="8">
        <v>1999</v>
      </c>
      <c r="BL15" s="2">
        <v>15.895000000000001</v>
      </c>
      <c r="BM15" s="3">
        <f t="shared" si="0"/>
        <v>0.91165843248905865</v>
      </c>
      <c r="BN15">
        <v>1.0548770300000001</v>
      </c>
      <c r="BO15" s="1">
        <f t="shared" si="1"/>
        <v>-0.32901779000000009</v>
      </c>
      <c r="BP15" s="1">
        <f t="shared" si="2"/>
        <v>0.58264064248905856</v>
      </c>
      <c r="BQ15" s="5">
        <v>4.2650000000000006</v>
      </c>
      <c r="BR15" s="8">
        <v>1999</v>
      </c>
      <c r="BS15" s="2">
        <v>15.895000000000001</v>
      </c>
      <c r="BT15" s="3">
        <f t="shared" si="3"/>
        <v>0.91784223557289879</v>
      </c>
      <c r="BU15">
        <v>1.0600266</v>
      </c>
      <c r="BV15" s="1">
        <f t="shared" si="4"/>
        <v>-0.33932506000000007</v>
      </c>
      <c r="BW15" s="1">
        <f t="shared" si="5"/>
        <v>0.57851717557289872</v>
      </c>
      <c r="BX15" s="5">
        <v>4.2650000000000006</v>
      </c>
      <c r="BY15" s="8">
        <v>1999</v>
      </c>
      <c r="BZ15" s="2">
        <v>15.895000000000001</v>
      </c>
      <c r="CA15" s="3">
        <f t="shared" si="6"/>
        <v>1.2611788184930983</v>
      </c>
      <c r="CB15">
        <v>1.37719631</v>
      </c>
      <c r="CC15" s="1">
        <f t="shared" si="7"/>
        <v>-0.53558207000000002</v>
      </c>
      <c r="CD15" s="1">
        <f t="shared" si="8"/>
        <v>0.7255967484930983</v>
      </c>
      <c r="CE15" s="5">
        <v>4.2650000000000006</v>
      </c>
    </row>
    <row r="16" spans="1:83" x14ac:dyDescent="0.35">
      <c r="A16" s="2">
        <v>23.12</v>
      </c>
      <c r="B16" s="3">
        <v>1.5132563735487246</v>
      </c>
      <c r="C16">
        <v>1.52595664</v>
      </c>
      <c r="D16" s="1">
        <f t="shared" si="9"/>
        <v>-0.70156951000000001</v>
      </c>
      <c r="E16" s="1">
        <f t="shared" si="10"/>
        <v>0.81168686354872455</v>
      </c>
      <c r="F16" s="5">
        <v>3.6900001666666671</v>
      </c>
      <c r="G16" s="7"/>
      <c r="H16" s="2">
        <v>23.12</v>
      </c>
      <c r="I16" s="3">
        <v>1.5132563735487246</v>
      </c>
      <c r="J16">
        <v>1.51544243</v>
      </c>
      <c r="K16" s="1">
        <f t="shared" si="11"/>
        <v>-0.68498835000000002</v>
      </c>
      <c r="L16" s="1">
        <f t="shared" si="12"/>
        <v>0.82826802354872453</v>
      </c>
      <c r="M16" s="5">
        <v>3.6900001666666671</v>
      </c>
      <c r="N16" s="7"/>
      <c r="O16" s="2">
        <v>23.12</v>
      </c>
      <c r="P16" s="3">
        <v>1.5132563735487246</v>
      </c>
      <c r="Q16">
        <v>1.5505815700000001</v>
      </c>
      <c r="R16" s="1">
        <f t="shared" si="13"/>
        <v>-0.55639135000000006</v>
      </c>
      <c r="S16" s="1">
        <f t="shared" si="14"/>
        <v>0.95686502354872449</v>
      </c>
      <c r="T16" s="5">
        <v>3.6900001666666671</v>
      </c>
      <c r="U16" s="7"/>
      <c r="V16" s="2">
        <v>167</v>
      </c>
      <c r="W16" s="3">
        <v>1.5132563735487246</v>
      </c>
      <c r="X16">
        <f t="shared" si="15"/>
        <v>1.6468922088203977</v>
      </c>
      <c r="Y16" s="1">
        <f t="shared" si="16"/>
        <v>-0.76036813272297121</v>
      </c>
      <c r="Z16" s="1">
        <f t="shared" si="17"/>
        <v>0.75288824082575334</v>
      </c>
      <c r="AA16" s="5">
        <v>3.6900001666666671</v>
      </c>
      <c r="AC16" s="2">
        <v>167</v>
      </c>
      <c r="AD16" s="3">
        <v>1.5132563735487246</v>
      </c>
      <c r="AE16">
        <f t="shared" si="18"/>
        <v>1.6479057381184066</v>
      </c>
      <c r="AF16" s="1">
        <f t="shared" si="19"/>
        <v>-0.75416241174111454</v>
      </c>
      <c r="AG16" s="1">
        <f t="shared" si="20"/>
        <v>0.75909396180761002</v>
      </c>
      <c r="AH16" s="5">
        <v>3.6900001666666671</v>
      </c>
      <c r="AJ16" s="2">
        <v>167</v>
      </c>
      <c r="AK16" s="3">
        <v>1.5132563735487246</v>
      </c>
      <c r="AL16">
        <f t="shared" si="21"/>
        <v>1.6086117796591912</v>
      </c>
      <c r="AM16" s="1">
        <f t="shared" si="22"/>
        <v>-0.41184680689501407</v>
      </c>
      <c r="AN16" s="1">
        <f t="shared" si="23"/>
        <v>1.1014095666537105</v>
      </c>
      <c r="AO16" s="5">
        <v>3.6900001666666671</v>
      </c>
      <c r="AQ16" s="2"/>
      <c r="AR16" s="3"/>
      <c r="AT16" s="1"/>
      <c r="AU16" s="1"/>
      <c r="AV16" s="5"/>
      <c r="AX16" s="2"/>
      <c r="AY16" s="3"/>
      <c r="BA16" s="1"/>
      <c r="BB16" s="1"/>
      <c r="BC16" s="5"/>
      <c r="BE16" s="2"/>
      <c r="BF16" s="3"/>
      <c r="BH16" s="1"/>
      <c r="BI16" s="1"/>
      <c r="BJ16" s="5"/>
      <c r="BK16" s="8">
        <v>1998</v>
      </c>
      <c r="BL16" s="2">
        <v>23.12</v>
      </c>
      <c r="BM16" s="3">
        <f t="shared" si="0"/>
        <v>0.75288824082575334</v>
      </c>
      <c r="BN16">
        <v>0.98556675000000005</v>
      </c>
      <c r="BO16" s="1">
        <f t="shared" si="1"/>
        <v>-0.25970751000000003</v>
      </c>
      <c r="BP16" s="1">
        <f t="shared" si="2"/>
        <v>0.49318073082575331</v>
      </c>
      <c r="BQ16" s="5">
        <v>3.6900001666666671</v>
      </c>
      <c r="BR16" s="8">
        <v>1998</v>
      </c>
      <c r="BS16" s="2">
        <v>23.12</v>
      </c>
      <c r="BT16" s="3">
        <f t="shared" si="3"/>
        <v>0.75909396180761002</v>
      </c>
      <c r="BU16">
        <v>0.98779550000000005</v>
      </c>
      <c r="BV16" s="1">
        <f t="shared" si="4"/>
        <v>-0.26709396000000007</v>
      </c>
      <c r="BW16" s="1">
        <f t="shared" si="5"/>
        <v>0.49200000180760994</v>
      </c>
      <c r="BX16" s="5">
        <v>3.6900001666666671</v>
      </c>
      <c r="BY16" s="8">
        <v>1998</v>
      </c>
      <c r="BZ16" s="2">
        <v>23.12</v>
      </c>
      <c r="CA16" s="3">
        <f t="shared" si="6"/>
        <v>1.1014095666537105</v>
      </c>
      <c r="CB16">
        <v>1.28762759</v>
      </c>
      <c r="CC16" s="1">
        <f t="shared" si="7"/>
        <v>-0.44601335000000009</v>
      </c>
      <c r="CD16" s="1">
        <f t="shared" si="8"/>
        <v>0.6553962166537104</v>
      </c>
      <c r="CE16" s="5">
        <v>3.6900001666666671</v>
      </c>
    </row>
    <row r="17" spans="1:83" x14ac:dyDescent="0.35">
      <c r="A17" s="2">
        <v>27.455000000000002</v>
      </c>
      <c r="B17" s="3">
        <v>1.5111197230485012</v>
      </c>
      <c r="C17">
        <v>1.4566731100000001</v>
      </c>
      <c r="D17" s="1">
        <f t="shared" si="9"/>
        <v>-0.63228598000000014</v>
      </c>
      <c r="E17" s="1">
        <f t="shared" si="10"/>
        <v>0.87883374304850104</v>
      </c>
      <c r="F17" s="5">
        <v>3.3183336333333333</v>
      </c>
      <c r="G17" s="7"/>
      <c r="H17" s="2">
        <v>27.455000000000002</v>
      </c>
      <c r="I17" s="3">
        <v>1.5111197230485012</v>
      </c>
      <c r="J17">
        <v>1.4574359100000001</v>
      </c>
      <c r="K17" s="1">
        <f t="shared" si="11"/>
        <v>-0.62698183000000007</v>
      </c>
      <c r="L17" s="1">
        <f t="shared" si="12"/>
        <v>0.8841378930485011</v>
      </c>
      <c r="M17" s="5">
        <v>3.3183336333333333</v>
      </c>
      <c r="N17" s="7"/>
      <c r="O17" s="2">
        <v>27.455000000000002</v>
      </c>
      <c r="P17" s="3">
        <v>1.5111197230485012</v>
      </c>
      <c r="Q17">
        <v>1.4600838199999999</v>
      </c>
      <c r="R17" s="1">
        <f t="shared" si="13"/>
        <v>-0.46589359999999991</v>
      </c>
      <c r="S17" s="1">
        <f t="shared" si="14"/>
        <v>1.0452261230485012</v>
      </c>
      <c r="T17" s="5">
        <v>3.3183336333333333</v>
      </c>
      <c r="U17" s="7"/>
      <c r="V17" s="2">
        <v>166</v>
      </c>
      <c r="W17" s="3">
        <v>1.5111197230485012</v>
      </c>
      <c r="X17">
        <f t="shared" si="15"/>
        <v>1.6420797522841764</v>
      </c>
      <c r="Y17" s="1">
        <f t="shared" si="16"/>
        <v>-0.7555556761867499</v>
      </c>
      <c r="Z17" s="1">
        <f t="shared" si="17"/>
        <v>0.75556404686175127</v>
      </c>
      <c r="AA17" s="5">
        <v>3.3183336333333333</v>
      </c>
      <c r="AC17" s="2">
        <v>166</v>
      </c>
      <c r="AD17" s="3">
        <v>1.5111197230485012</v>
      </c>
      <c r="AE17">
        <f t="shared" si="18"/>
        <v>1.6430713636841685</v>
      </c>
      <c r="AF17" s="1">
        <f t="shared" si="19"/>
        <v>-0.74932803730687647</v>
      </c>
      <c r="AG17" s="1">
        <f t="shared" si="20"/>
        <v>0.7617916857416247</v>
      </c>
      <c r="AH17" s="5">
        <v>3.3183336333333333</v>
      </c>
      <c r="AJ17" s="2">
        <v>166</v>
      </c>
      <c r="AK17" s="3">
        <v>1.5111197230485012</v>
      </c>
      <c r="AL17">
        <f t="shared" si="21"/>
        <v>1.6047983832990522</v>
      </c>
      <c r="AM17" s="1">
        <f t="shared" si="22"/>
        <v>-0.40803341053487507</v>
      </c>
      <c r="AN17" s="1">
        <f t="shared" si="23"/>
        <v>1.1030863125136261</v>
      </c>
      <c r="AO17" s="5">
        <v>3.3183336333333333</v>
      </c>
      <c r="AQ17" s="2"/>
      <c r="AR17" s="3"/>
      <c r="AT17" s="1"/>
      <c r="AU17" s="1"/>
      <c r="AV17" s="5"/>
      <c r="AX17" s="2"/>
      <c r="AY17" s="3"/>
      <c r="BA17" s="1"/>
      <c r="BB17" s="1"/>
      <c r="BC17" s="5"/>
      <c r="BE17" s="2"/>
      <c r="BF17" s="3"/>
      <c r="BH17" s="1"/>
      <c r="BI17" s="1"/>
      <c r="BJ17" s="5"/>
      <c r="BK17" s="8">
        <v>1997</v>
      </c>
      <c r="BL17" s="2">
        <v>27.455000000000002</v>
      </c>
      <c r="BM17" s="3">
        <f t="shared" si="0"/>
        <v>0.75556404686175127</v>
      </c>
      <c r="BN17">
        <v>0.94576369000000005</v>
      </c>
      <c r="BO17" s="1">
        <f t="shared" si="1"/>
        <v>-0.21990445000000003</v>
      </c>
      <c r="BP17" s="1">
        <f t="shared" si="2"/>
        <v>0.53565959686175124</v>
      </c>
      <c r="BQ17" s="5">
        <v>3.3183336333333333</v>
      </c>
      <c r="BR17" s="8">
        <v>1997</v>
      </c>
      <c r="BS17" s="2">
        <v>27.455000000000002</v>
      </c>
      <c r="BT17" s="3">
        <f t="shared" si="3"/>
        <v>0.7617916857416247</v>
      </c>
      <c r="BU17">
        <v>0.94843332999999996</v>
      </c>
      <c r="BV17" s="1">
        <f t="shared" si="4"/>
        <v>-0.22773178999999999</v>
      </c>
      <c r="BW17" s="1">
        <f t="shared" si="5"/>
        <v>0.53405989574162471</v>
      </c>
      <c r="BX17" s="5">
        <v>3.3183336333333333</v>
      </c>
      <c r="BY17" s="8">
        <v>1997</v>
      </c>
      <c r="BZ17" s="2">
        <v>27.455000000000002</v>
      </c>
      <c r="CA17" s="3">
        <f t="shared" si="6"/>
        <v>1.1030863125136261</v>
      </c>
      <c r="CB17">
        <v>1.23648764</v>
      </c>
      <c r="CC17" s="1">
        <f t="shared" si="7"/>
        <v>-0.39487340000000004</v>
      </c>
      <c r="CD17" s="1">
        <f t="shared" si="8"/>
        <v>0.70821291251362606</v>
      </c>
      <c r="CE17" s="5">
        <v>3.3183336333333333</v>
      </c>
    </row>
    <row r="18" spans="1:83" x14ac:dyDescent="0.35">
      <c r="A18" s="2">
        <v>20.23</v>
      </c>
      <c r="B18" s="3">
        <v>1.6021364872311341</v>
      </c>
      <c r="C18">
        <v>1.5736119900000001</v>
      </c>
      <c r="D18" s="1">
        <f t="shared" si="9"/>
        <v>-0.7492248600000001</v>
      </c>
      <c r="E18" s="1">
        <f t="shared" si="10"/>
        <v>0.85291162723113401</v>
      </c>
      <c r="F18" s="5">
        <v>3.9475001666666665</v>
      </c>
      <c r="G18" s="7"/>
      <c r="H18" s="2">
        <v>20.23</v>
      </c>
      <c r="I18" s="3">
        <v>1.6021364872311341</v>
      </c>
      <c r="J18">
        <v>1.55492703</v>
      </c>
      <c r="K18" s="1">
        <f t="shared" si="11"/>
        <v>-0.72447295</v>
      </c>
      <c r="L18" s="1">
        <f t="shared" si="12"/>
        <v>0.87766353723113411</v>
      </c>
      <c r="M18" s="5">
        <v>3.9475001666666665</v>
      </c>
      <c r="N18" s="7"/>
      <c r="O18" s="2">
        <v>20.23</v>
      </c>
      <c r="P18" s="3">
        <v>1.6021364872311341</v>
      </c>
      <c r="Q18">
        <v>1.6145629699999999</v>
      </c>
      <c r="R18" s="1">
        <f t="shared" si="13"/>
        <v>-0.62037274999999992</v>
      </c>
      <c r="S18" s="1">
        <f t="shared" si="14"/>
        <v>0.98176373723113419</v>
      </c>
      <c r="T18" s="5">
        <v>3.9475001666666665</v>
      </c>
      <c r="U18" s="7"/>
      <c r="V18" s="2">
        <v>165</v>
      </c>
      <c r="W18" s="3">
        <v>1.6021364872311341</v>
      </c>
      <c r="X18">
        <f t="shared" si="15"/>
        <v>1.637267295747955</v>
      </c>
      <c r="Y18" s="1">
        <f t="shared" si="16"/>
        <v>-0.75074321965052859</v>
      </c>
      <c r="Z18" s="1">
        <f t="shared" si="17"/>
        <v>0.85139326758060552</v>
      </c>
      <c r="AA18" s="5">
        <v>3.9475001666666665</v>
      </c>
      <c r="AC18" s="2">
        <v>165</v>
      </c>
      <c r="AD18" s="3">
        <v>1.6021364872311341</v>
      </c>
      <c r="AE18">
        <f t="shared" si="18"/>
        <v>1.6382369892499309</v>
      </c>
      <c r="AF18" s="1">
        <f t="shared" si="19"/>
        <v>-0.74449366287263885</v>
      </c>
      <c r="AG18" s="1">
        <f t="shared" si="20"/>
        <v>0.85764282435849526</v>
      </c>
      <c r="AH18" s="5">
        <v>3.9475001666666665</v>
      </c>
      <c r="AJ18" s="2">
        <v>165</v>
      </c>
      <c r="AK18" s="3">
        <v>1.6021364872311341</v>
      </c>
      <c r="AL18">
        <f t="shared" si="21"/>
        <v>1.6009849869389132</v>
      </c>
      <c r="AM18" s="1">
        <f t="shared" si="22"/>
        <v>-0.40422001417473608</v>
      </c>
      <c r="AN18" s="1">
        <f t="shared" si="23"/>
        <v>1.197916473056398</v>
      </c>
      <c r="AO18" s="5">
        <v>3.9475001666666665</v>
      </c>
      <c r="AQ18" s="2"/>
      <c r="AR18" s="3"/>
      <c r="AT18" s="1"/>
      <c r="AU18" s="1"/>
      <c r="AV18" s="5"/>
      <c r="AX18" s="2"/>
      <c r="AY18" s="3"/>
      <c r="BA18" s="1"/>
      <c r="BB18" s="1"/>
      <c r="BC18" s="5"/>
      <c r="BE18" s="2"/>
      <c r="BF18" s="3"/>
      <c r="BH18" s="1"/>
      <c r="BI18" s="1"/>
      <c r="BJ18" s="5"/>
      <c r="BK18" s="8">
        <v>1996</v>
      </c>
      <c r="BL18" s="2">
        <v>20.23</v>
      </c>
      <c r="BM18" s="3">
        <f t="shared" si="0"/>
        <v>0.85139326758060552</v>
      </c>
      <c r="BN18">
        <v>1.0129979099999999</v>
      </c>
      <c r="BO18" s="1">
        <f t="shared" si="1"/>
        <v>-0.28713866999999993</v>
      </c>
      <c r="BP18" s="1">
        <f t="shared" si="2"/>
        <v>0.56425459758060559</v>
      </c>
      <c r="BQ18" s="5">
        <v>3.9475001666666665</v>
      </c>
      <c r="BR18" s="8">
        <v>1996</v>
      </c>
      <c r="BS18" s="2">
        <v>20.23</v>
      </c>
      <c r="BT18" s="3">
        <f t="shared" si="3"/>
        <v>0.85764282435849526</v>
      </c>
      <c r="BU18">
        <v>1.0160638200000001</v>
      </c>
      <c r="BV18" s="1">
        <f t="shared" si="4"/>
        <v>-0.29536228000000009</v>
      </c>
      <c r="BW18" s="1">
        <f t="shared" si="5"/>
        <v>0.56228054435849517</v>
      </c>
      <c r="BX18" s="5">
        <v>3.9475001666666665</v>
      </c>
      <c r="BY18" s="8">
        <v>1996</v>
      </c>
      <c r="BZ18" s="2">
        <v>20.23</v>
      </c>
      <c r="CA18" s="3">
        <f t="shared" si="6"/>
        <v>1.197916473056398</v>
      </c>
      <c r="CB18">
        <v>1.3231516000000001</v>
      </c>
      <c r="CC18" s="1">
        <f t="shared" si="7"/>
        <v>-0.48153736000000014</v>
      </c>
      <c r="CD18" s="1">
        <f t="shared" si="8"/>
        <v>0.7163791130563979</v>
      </c>
      <c r="CE18" s="5">
        <v>3.9475001666666665</v>
      </c>
    </row>
    <row r="19" spans="1:83" x14ac:dyDescent="0.35">
      <c r="A19" s="2">
        <v>20.23</v>
      </c>
      <c r="B19" s="3">
        <v>1.7025139357432757</v>
      </c>
      <c r="C19">
        <v>1.5736119900000001</v>
      </c>
      <c r="D19" s="1">
        <f t="shared" si="9"/>
        <v>-0.7492248600000001</v>
      </c>
      <c r="E19" s="1">
        <f t="shared" si="10"/>
        <v>0.95328907574327559</v>
      </c>
      <c r="F19" s="5">
        <v>2.9950001666666668</v>
      </c>
      <c r="G19" s="7"/>
      <c r="H19" s="2">
        <v>20.23</v>
      </c>
      <c r="I19" s="3">
        <v>1.7025139357432757</v>
      </c>
      <c r="J19">
        <v>1.55492703</v>
      </c>
      <c r="K19" s="1">
        <f t="shared" si="11"/>
        <v>-0.72447295</v>
      </c>
      <c r="L19" s="1">
        <f t="shared" si="12"/>
        <v>0.97804098574327569</v>
      </c>
      <c r="M19" s="5">
        <v>2.9950001666666668</v>
      </c>
      <c r="N19" s="7"/>
      <c r="O19" s="2">
        <v>20.23</v>
      </c>
      <c r="P19" s="3">
        <v>1.7025139357432757</v>
      </c>
      <c r="Q19">
        <v>1.6145629699999999</v>
      </c>
      <c r="R19" s="1">
        <f t="shared" si="13"/>
        <v>-0.62037274999999992</v>
      </c>
      <c r="S19" s="1">
        <f t="shared" si="14"/>
        <v>1.0821411857432759</v>
      </c>
      <c r="T19" s="5">
        <v>2.9950001666666668</v>
      </c>
      <c r="U19" s="7"/>
      <c r="V19" s="2">
        <v>164</v>
      </c>
      <c r="W19" s="3">
        <v>1.7025139357432757</v>
      </c>
      <c r="X19">
        <f t="shared" si="15"/>
        <v>1.6324548392117337</v>
      </c>
      <c r="Y19" s="1">
        <f t="shared" si="16"/>
        <v>-0.74593076311430728</v>
      </c>
      <c r="Z19" s="1">
        <f t="shared" si="17"/>
        <v>0.95658317262896841</v>
      </c>
      <c r="AA19" s="5">
        <v>2.9950001666666668</v>
      </c>
      <c r="AC19" s="2">
        <v>164</v>
      </c>
      <c r="AD19" s="3">
        <v>1.7025139357432757</v>
      </c>
      <c r="AE19">
        <f t="shared" si="18"/>
        <v>1.6334026148156928</v>
      </c>
      <c r="AF19" s="1">
        <f t="shared" si="19"/>
        <v>-0.73965928843840079</v>
      </c>
      <c r="AG19" s="1">
        <f t="shared" si="20"/>
        <v>0.96285464730487491</v>
      </c>
      <c r="AH19" s="5">
        <v>2.9950001666666668</v>
      </c>
      <c r="AJ19" s="2">
        <v>164</v>
      </c>
      <c r="AK19" s="3">
        <v>1.7025139357432757</v>
      </c>
      <c r="AL19">
        <f t="shared" si="21"/>
        <v>1.597171590578774</v>
      </c>
      <c r="AM19" s="1">
        <f t="shared" si="22"/>
        <v>-0.40040661781459685</v>
      </c>
      <c r="AN19" s="1">
        <f t="shared" si="23"/>
        <v>1.3021073179286788</v>
      </c>
      <c r="AO19" s="5">
        <v>2.9950001666666668</v>
      </c>
      <c r="AQ19" s="2"/>
      <c r="AR19" s="3"/>
      <c r="AT19" s="1"/>
      <c r="AU19" s="1"/>
      <c r="AV19" s="5"/>
      <c r="AX19" s="2"/>
      <c r="AY19" s="3"/>
      <c r="BA19" s="1"/>
      <c r="BB19" s="1"/>
      <c r="BC19" s="5"/>
      <c r="BE19" s="2"/>
      <c r="BF19" s="3"/>
      <c r="BH19" s="1"/>
      <c r="BI19" s="1"/>
      <c r="BJ19" s="5"/>
      <c r="BK19" s="8">
        <v>1995</v>
      </c>
      <c r="BL19" s="2">
        <v>20.23</v>
      </c>
      <c r="BM19" s="3">
        <f t="shared" si="0"/>
        <v>0.95658317262896841</v>
      </c>
      <c r="BN19">
        <v>1.0129979099999999</v>
      </c>
      <c r="BO19" s="1">
        <f t="shared" si="1"/>
        <v>-0.28713866999999993</v>
      </c>
      <c r="BP19" s="1">
        <f t="shared" si="2"/>
        <v>0.66944450262896849</v>
      </c>
      <c r="BQ19" s="5">
        <v>2.9950001666666668</v>
      </c>
      <c r="BR19" s="8">
        <v>1995</v>
      </c>
      <c r="BS19" s="2">
        <v>20.23</v>
      </c>
      <c r="BT19" s="3">
        <f t="shared" si="3"/>
        <v>0.96285464730487491</v>
      </c>
      <c r="BU19">
        <v>1.0160638200000001</v>
      </c>
      <c r="BV19" s="1">
        <f t="shared" si="4"/>
        <v>-0.29536228000000009</v>
      </c>
      <c r="BW19" s="1">
        <f t="shared" si="5"/>
        <v>0.66749236730487482</v>
      </c>
      <c r="BX19" s="5">
        <v>2.9950001666666668</v>
      </c>
      <c r="BY19" s="8">
        <v>1995</v>
      </c>
      <c r="BZ19" s="2">
        <v>20.23</v>
      </c>
      <c r="CA19" s="3">
        <f t="shared" si="6"/>
        <v>1.3021073179286788</v>
      </c>
      <c r="CB19">
        <v>1.3231516000000001</v>
      </c>
      <c r="CC19" s="1">
        <f t="shared" si="7"/>
        <v>-0.48153736000000014</v>
      </c>
      <c r="CD19" s="1">
        <f t="shared" si="8"/>
        <v>0.82056995792867871</v>
      </c>
      <c r="CE19" s="5">
        <v>2.9950001666666668</v>
      </c>
    </row>
    <row r="20" spans="1:83" x14ac:dyDescent="0.35">
      <c r="A20" s="2">
        <v>17.34</v>
      </c>
      <c r="B20" s="3">
        <v>1.7440048949080955</v>
      </c>
      <c r="C20">
        <v>1.6217932399999999</v>
      </c>
      <c r="D20" s="1">
        <f t="shared" si="9"/>
        <v>-0.79740610999999995</v>
      </c>
      <c r="E20" s="1">
        <f t="shared" si="10"/>
        <v>0.94659878490809557</v>
      </c>
      <c r="F20" s="5">
        <v>4.3708333166666664</v>
      </c>
      <c r="G20" s="7"/>
      <c r="H20" s="2">
        <v>17.34</v>
      </c>
      <c r="I20" s="3">
        <v>1.7440048949080955</v>
      </c>
      <c r="J20">
        <v>1.5947387799999999</v>
      </c>
      <c r="K20" s="1">
        <f t="shared" si="11"/>
        <v>-0.76428469999999993</v>
      </c>
      <c r="L20" s="1">
        <f t="shared" si="12"/>
        <v>0.97972019490809559</v>
      </c>
      <c r="M20" s="5">
        <v>4.3708333166666664</v>
      </c>
      <c r="N20" s="7"/>
      <c r="O20" s="2">
        <v>17.34</v>
      </c>
      <c r="P20" s="3">
        <v>1.7440048949080955</v>
      </c>
      <c r="Q20">
        <v>1.67415987</v>
      </c>
      <c r="R20" s="1">
        <f t="shared" si="13"/>
        <v>-0.67996964999999998</v>
      </c>
      <c r="S20" s="1">
        <f t="shared" si="14"/>
        <v>1.0640352449080956</v>
      </c>
      <c r="T20" s="5">
        <v>4.3708333166666664</v>
      </c>
      <c r="U20" s="7"/>
      <c r="V20" s="2">
        <v>163</v>
      </c>
      <c r="W20" s="3">
        <v>1.7440048949080955</v>
      </c>
      <c r="X20">
        <f t="shared" si="15"/>
        <v>1.6276423826755124</v>
      </c>
      <c r="Y20" s="1">
        <f t="shared" si="16"/>
        <v>-0.74111830657808597</v>
      </c>
      <c r="Z20" s="1">
        <f t="shared" si="17"/>
        <v>1.0028865883300095</v>
      </c>
      <c r="AA20" s="5">
        <v>4.3708333166666664</v>
      </c>
      <c r="AC20" s="2">
        <v>163</v>
      </c>
      <c r="AD20" s="3">
        <v>1.7440048949080955</v>
      </c>
      <c r="AE20">
        <f t="shared" si="18"/>
        <v>1.6285682403814548</v>
      </c>
      <c r="AF20" s="1">
        <f t="shared" si="19"/>
        <v>-0.73482491400416272</v>
      </c>
      <c r="AG20" s="1">
        <f t="shared" si="20"/>
        <v>1.0091799809039328</v>
      </c>
      <c r="AH20" s="5">
        <v>4.3708333166666664</v>
      </c>
      <c r="AJ20" s="2">
        <v>163</v>
      </c>
      <c r="AK20" s="3">
        <v>1.7440048949080955</v>
      </c>
      <c r="AL20">
        <f t="shared" si="21"/>
        <v>1.593358194218635</v>
      </c>
      <c r="AM20" s="1">
        <f t="shared" si="22"/>
        <v>-0.39659322145445786</v>
      </c>
      <c r="AN20" s="1">
        <f t="shared" si="23"/>
        <v>1.3474116734536377</v>
      </c>
      <c r="AO20" s="5">
        <v>4.3708333166666664</v>
      </c>
      <c r="AQ20" s="2"/>
      <c r="AR20" s="3"/>
      <c r="AT20" s="1"/>
      <c r="AU20" s="1"/>
      <c r="AV20" s="5"/>
      <c r="AX20" s="2"/>
      <c r="AY20" s="3"/>
      <c r="BA20" s="1"/>
      <c r="BB20" s="1"/>
      <c r="BC20" s="5"/>
      <c r="BE20" s="2"/>
      <c r="BF20" s="3"/>
      <c r="BH20" s="1"/>
      <c r="BI20" s="1"/>
      <c r="BJ20" s="5"/>
      <c r="BK20" s="8">
        <v>1994</v>
      </c>
      <c r="BL20" s="2">
        <v>17.34</v>
      </c>
      <c r="BM20" s="3">
        <f t="shared" si="0"/>
        <v>1.0028865883300095</v>
      </c>
      <c r="BN20">
        <v>1.04083532</v>
      </c>
      <c r="BO20" s="1">
        <f t="shared" si="1"/>
        <v>-0.31497607999999999</v>
      </c>
      <c r="BP20" s="1">
        <f t="shared" si="2"/>
        <v>0.68791050833000955</v>
      </c>
      <c r="BQ20" s="5">
        <v>4.3708333166666664</v>
      </c>
      <c r="BR20" s="8">
        <v>1994</v>
      </c>
      <c r="BS20" s="2">
        <v>17.34</v>
      </c>
      <c r="BT20" s="3">
        <f t="shared" si="3"/>
        <v>1.0091799809039328</v>
      </c>
      <c r="BU20">
        <v>1.04515443</v>
      </c>
      <c r="BV20" s="1">
        <f t="shared" si="4"/>
        <v>-0.32445288999999999</v>
      </c>
      <c r="BW20" s="1">
        <f t="shared" si="5"/>
        <v>0.6847270909039328</v>
      </c>
      <c r="BX20" s="5">
        <v>4.3708333166666664</v>
      </c>
      <c r="BY20" s="8">
        <v>1994</v>
      </c>
      <c r="BZ20" s="2">
        <v>17.34</v>
      </c>
      <c r="CA20" s="3">
        <f t="shared" si="6"/>
        <v>1.3474116734536377</v>
      </c>
      <c r="CB20">
        <v>1.35911764</v>
      </c>
      <c r="CC20" s="1">
        <f t="shared" si="7"/>
        <v>-0.51750340000000006</v>
      </c>
      <c r="CD20" s="1">
        <f t="shared" si="8"/>
        <v>0.8299082734536376</v>
      </c>
      <c r="CE20" s="5">
        <v>4.3708333166666664</v>
      </c>
    </row>
    <row r="21" spans="1:83" x14ac:dyDescent="0.35">
      <c r="A21" s="2">
        <v>13.005000000000001</v>
      </c>
      <c r="B21" s="3">
        <v>1.7042277353296986</v>
      </c>
      <c r="C21">
        <v>1.69438318</v>
      </c>
      <c r="D21" s="1">
        <f t="shared" si="9"/>
        <v>-0.86999605000000002</v>
      </c>
      <c r="E21" s="1">
        <f t="shared" si="10"/>
        <v>0.8342316853296986</v>
      </c>
      <c r="F21" s="5">
        <v>3.1441666500000003</v>
      </c>
      <c r="G21" s="7"/>
      <c r="H21" s="2">
        <v>13.005000000000001</v>
      </c>
      <c r="I21" s="3">
        <v>1.7042277353296986</v>
      </c>
      <c r="J21">
        <v>1.65469288</v>
      </c>
      <c r="K21" s="1">
        <f t="shared" si="11"/>
        <v>-0.82423880000000005</v>
      </c>
      <c r="L21" s="1">
        <f t="shared" si="12"/>
        <v>0.87998893532969857</v>
      </c>
      <c r="M21" s="5">
        <v>3.1441666500000003</v>
      </c>
      <c r="N21" s="7"/>
      <c r="O21" s="2">
        <v>13.005000000000001</v>
      </c>
      <c r="P21" s="3">
        <v>1.7042277353296986</v>
      </c>
      <c r="Q21">
        <v>1.75551027</v>
      </c>
      <c r="R21" s="1">
        <f t="shared" si="13"/>
        <v>-0.76132005000000003</v>
      </c>
      <c r="S21" s="1">
        <f t="shared" si="14"/>
        <v>0.9429076853296986</v>
      </c>
      <c r="T21" s="5">
        <v>3.1441666500000003</v>
      </c>
      <c r="U21" s="7"/>
      <c r="V21" s="2">
        <v>162</v>
      </c>
      <c r="W21" s="3">
        <v>1.7042277353296986</v>
      </c>
      <c r="X21">
        <f t="shared" si="15"/>
        <v>1.6228299261392909</v>
      </c>
      <c r="Y21" s="1">
        <f t="shared" si="16"/>
        <v>-0.73630585004186444</v>
      </c>
      <c r="Z21" s="1">
        <f t="shared" si="17"/>
        <v>0.96792188528783418</v>
      </c>
      <c r="AA21" s="5">
        <v>3.1441666500000003</v>
      </c>
      <c r="AC21" s="2">
        <v>162</v>
      </c>
      <c r="AD21" s="3">
        <v>1.7042277353296986</v>
      </c>
      <c r="AE21">
        <f t="shared" si="18"/>
        <v>1.6237338659472171</v>
      </c>
      <c r="AF21" s="1">
        <f t="shared" si="19"/>
        <v>-0.7299905395699251</v>
      </c>
      <c r="AG21" s="1">
        <f t="shared" si="20"/>
        <v>0.97423719575977352</v>
      </c>
      <c r="AH21" s="5">
        <v>3.1441666500000003</v>
      </c>
      <c r="AJ21" s="2">
        <v>162</v>
      </c>
      <c r="AK21" s="3">
        <v>1.7042277353296986</v>
      </c>
      <c r="AL21">
        <f t="shared" si="21"/>
        <v>1.589544797858496</v>
      </c>
      <c r="AM21" s="1">
        <f t="shared" si="22"/>
        <v>-0.39277982509431886</v>
      </c>
      <c r="AN21" s="1">
        <f t="shared" si="23"/>
        <v>1.3114479102353798</v>
      </c>
      <c r="AO21" s="5">
        <v>3.1441666500000003</v>
      </c>
      <c r="AQ21" s="2"/>
      <c r="AR21" s="3"/>
      <c r="AT21" s="1"/>
      <c r="AU21" s="1"/>
      <c r="AV21" s="5"/>
      <c r="AX21" s="2"/>
      <c r="AY21" s="3"/>
      <c r="BA21" s="1"/>
      <c r="BB21" s="1"/>
      <c r="BC21" s="5"/>
      <c r="BE21" s="2"/>
      <c r="BF21" s="3"/>
      <c r="BH21" s="1"/>
      <c r="BI21" s="1"/>
      <c r="BJ21" s="5"/>
      <c r="BK21" s="8">
        <v>1993</v>
      </c>
      <c r="BL21" s="2">
        <v>13.005000000000001</v>
      </c>
      <c r="BM21" s="3">
        <f t="shared" si="0"/>
        <v>0.96792188528783418</v>
      </c>
      <c r="BN21">
        <v>1.0833196199999999</v>
      </c>
      <c r="BO21" s="1">
        <f t="shared" si="1"/>
        <v>-0.35746037999999991</v>
      </c>
      <c r="BP21" s="1">
        <f t="shared" si="2"/>
        <v>0.61046150528783427</v>
      </c>
      <c r="BQ21" s="5">
        <v>3.1441666500000003</v>
      </c>
      <c r="BR21" s="8">
        <v>1993</v>
      </c>
      <c r="BS21" s="2">
        <v>13.005000000000001</v>
      </c>
      <c r="BT21" s="3">
        <f t="shared" si="3"/>
        <v>0.97423719575977352</v>
      </c>
      <c r="BU21">
        <v>1.0912084500000001</v>
      </c>
      <c r="BV21" s="1">
        <f t="shared" si="4"/>
        <v>-0.37050691000000013</v>
      </c>
      <c r="BW21" s="1">
        <f t="shared" si="5"/>
        <v>0.60373028575977339</v>
      </c>
      <c r="BX21" s="5">
        <v>3.1441666500000003</v>
      </c>
      <c r="BY21" s="8">
        <v>1993</v>
      </c>
      <c r="BZ21" s="2">
        <v>13.005000000000001</v>
      </c>
      <c r="CA21" s="3">
        <f t="shared" si="6"/>
        <v>1.3114479102353798</v>
      </c>
      <c r="CB21">
        <v>1.4137601200000001</v>
      </c>
      <c r="CC21" s="1">
        <f t="shared" si="7"/>
        <v>-0.57214588000000011</v>
      </c>
      <c r="CD21" s="1">
        <f t="shared" si="8"/>
        <v>0.73930203023537966</v>
      </c>
      <c r="CE21" s="5">
        <v>3.1441666500000003</v>
      </c>
    </row>
    <row r="22" spans="1:83" x14ac:dyDescent="0.35">
      <c r="A22" s="2">
        <v>27.455000000000002</v>
      </c>
      <c r="B22" s="3">
        <v>1.7187697340981138</v>
      </c>
      <c r="C22">
        <v>1.4566731100000001</v>
      </c>
      <c r="D22" s="1">
        <f t="shared" si="9"/>
        <v>-0.63228598000000014</v>
      </c>
      <c r="E22" s="1">
        <f t="shared" si="10"/>
        <v>1.0864837540981136</v>
      </c>
      <c r="F22" s="5">
        <v>3.7650000000000001</v>
      </c>
      <c r="G22" s="7"/>
      <c r="H22" s="2">
        <v>27.455000000000002</v>
      </c>
      <c r="I22" s="3">
        <v>1.7187697340981138</v>
      </c>
      <c r="J22">
        <v>1.4574359100000001</v>
      </c>
      <c r="K22" s="1">
        <f t="shared" si="11"/>
        <v>-0.62698183000000007</v>
      </c>
      <c r="L22" s="1">
        <f t="shared" si="12"/>
        <v>1.0917879040981138</v>
      </c>
      <c r="M22" s="5">
        <v>3.7650000000000001</v>
      </c>
      <c r="N22" s="7"/>
      <c r="O22" s="2">
        <v>27.455000000000002</v>
      </c>
      <c r="P22" s="3">
        <v>1.7187697340981138</v>
      </c>
      <c r="Q22">
        <v>1.4600838199999999</v>
      </c>
      <c r="R22" s="1">
        <f t="shared" si="13"/>
        <v>-0.46589359999999991</v>
      </c>
      <c r="S22" s="1">
        <f t="shared" si="14"/>
        <v>1.252876134098114</v>
      </c>
      <c r="T22" s="5">
        <v>3.7650000000000001</v>
      </c>
      <c r="U22" s="7"/>
      <c r="V22" s="2">
        <v>161</v>
      </c>
      <c r="W22" s="3">
        <v>1.7187697340981138</v>
      </c>
      <c r="X22">
        <f t="shared" si="15"/>
        <v>1.6180174696030698</v>
      </c>
      <c r="Y22" s="1">
        <f t="shared" si="16"/>
        <v>-0.73149339350564335</v>
      </c>
      <c r="Z22" s="1">
        <f t="shared" si="17"/>
        <v>0.98727634059247049</v>
      </c>
      <c r="AA22" s="5">
        <v>3.7650000000000001</v>
      </c>
      <c r="AC22" s="2">
        <v>161</v>
      </c>
      <c r="AD22" s="3">
        <v>1.7187697340981138</v>
      </c>
      <c r="AE22">
        <f t="shared" si="18"/>
        <v>1.6188994915129791</v>
      </c>
      <c r="AF22" s="1">
        <f t="shared" si="19"/>
        <v>-0.72515616513568704</v>
      </c>
      <c r="AG22" s="1">
        <f t="shared" si="20"/>
        <v>0.99361356896242681</v>
      </c>
      <c r="AH22" s="5">
        <v>3.7650000000000001</v>
      </c>
      <c r="AJ22" s="2">
        <v>161</v>
      </c>
      <c r="AK22" s="3">
        <v>1.7187697340981138</v>
      </c>
      <c r="AL22">
        <f t="shared" si="21"/>
        <v>1.585731401498357</v>
      </c>
      <c r="AM22" s="1">
        <f t="shared" si="22"/>
        <v>-0.38896642873417986</v>
      </c>
      <c r="AN22" s="1">
        <f t="shared" si="23"/>
        <v>1.329803305363934</v>
      </c>
      <c r="AO22" s="5">
        <v>3.7650000000000001</v>
      </c>
      <c r="AQ22" s="2"/>
      <c r="AR22" s="3"/>
      <c r="AT22" s="1"/>
      <c r="AU22" s="1"/>
      <c r="AV22" s="5"/>
      <c r="AX22" s="2"/>
      <c r="AY22" s="3"/>
      <c r="BA22" s="1"/>
      <c r="BB22" s="1"/>
      <c r="BC22" s="5"/>
      <c r="BE22" s="2"/>
      <c r="BF22" s="3"/>
      <c r="BH22" s="1"/>
      <c r="BI22" s="1"/>
      <c r="BJ22" s="5"/>
      <c r="BK22" s="8">
        <v>1992</v>
      </c>
      <c r="BL22" s="2">
        <v>27.455000000000002</v>
      </c>
      <c r="BM22" s="3">
        <f t="shared" si="0"/>
        <v>0.98727634059247049</v>
      </c>
      <c r="BN22">
        <v>0.94576369000000005</v>
      </c>
      <c r="BO22" s="1">
        <f t="shared" si="1"/>
        <v>-0.21990445000000003</v>
      </c>
      <c r="BP22" s="1">
        <f t="shared" si="2"/>
        <v>0.76737189059247046</v>
      </c>
      <c r="BQ22" s="5">
        <v>3.7650000000000001</v>
      </c>
      <c r="BR22" s="8">
        <v>1992</v>
      </c>
      <c r="BS22" s="2">
        <v>27.455000000000002</v>
      </c>
      <c r="BT22" s="3">
        <f t="shared" si="3"/>
        <v>0.99361356896242681</v>
      </c>
      <c r="BU22">
        <v>0.94843332999999996</v>
      </c>
      <c r="BV22" s="1">
        <f t="shared" si="4"/>
        <v>-0.22773178999999999</v>
      </c>
      <c r="BW22" s="1">
        <f t="shared" si="5"/>
        <v>0.76588177896242682</v>
      </c>
      <c r="BX22" s="5">
        <v>3.7650000000000001</v>
      </c>
      <c r="BY22" s="8">
        <v>1992</v>
      </c>
      <c r="BZ22" s="2">
        <v>27.455000000000002</v>
      </c>
      <c r="CA22" s="3">
        <f t="shared" si="6"/>
        <v>1.329803305363934</v>
      </c>
      <c r="CB22">
        <v>1.23648764</v>
      </c>
      <c r="CC22" s="1">
        <f t="shared" si="7"/>
        <v>-0.39487340000000004</v>
      </c>
      <c r="CD22" s="1">
        <f t="shared" si="8"/>
        <v>0.93492990536393394</v>
      </c>
      <c r="CE22" s="5">
        <v>3.7650000000000001</v>
      </c>
    </row>
    <row r="23" spans="1:83" x14ac:dyDescent="0.35">
      <c r="A23" s="2">
        <v>20.23</v>
      </c>
      <c r="B23" s="3">
        <v>1.8007355751327199</v>
      </c>
      <c r="C23">
        <v>1.5736119900000001</v>
      </c>
      <c r="D23" s="1">
        <f t="shared" si="9"/>
        <v>-0.7492248600000001</v>
      </c>
      <c r="E23" s="1">
        <f t="shared" si="10"/>
        <v>1.0515107151327197</v>
      </c>
      <c r="F23" s="5">
        <v>4.7225001666666664</v>
      </c>
      <c r="G23" s="7"/>
      <c r="H23" s="2">
        <v>20.23</v>
      </c>
      <c r="I23" s="3">
        <v>1.8007355751327199</v>
      </c>
      <c r="J23">
        <v>1.55492703</v>
      </c>
      <c r="K23" s="1">
        <f t="shared" si="11"/>
        <v>-0.72447295</v>
      </c>
      <c r="L23" s="1">
        <f t="shared" si="12"/>
        <v>1.0762626251327199</v>
      </c>
      <c r="M23" s="5">
        <v>4.7225001666666664</v>
      </c>
      <c r="N23" s="7"/>
      <c r="O23" s="2">
        <v>20.23</v>
      </c>
      <c r="P23" s="3">
        <v>1.8007355751327199</v>
      </c>
      <c r="Q23">
        <v>1.6145629699999999</v>
      </c>
      <c r="R23" s="1">
        <f t="shared" si="13"/>
        <v>-0.62037274999999992</v>
      </c>
      <c r="S23" s="1">
        <f t="shared" si="14"/>
        <v>1.1803628251327201</v>
      </c>
      <c r="T23" s="5">
        <v>4.7225001666666664</v>
      </c>
      <c r="U23" s="7"/>
      <c r="V23" s="2">
        <v>160</v>
      </c>
      <c r="W23" s="3">
        <v>1.8007355751327199</v>
      </c>
      <c r="X23">
        <f t="shared" si="15"/>
        <v>1.6132050130668483</v>
      </c>
      <c r="Y23" s="1">
        <f t="shared" si="16"/>
        <v>-0.72668093696942182</v>
      </c>
      <c r="Z23" s="1">
        <f t="shared" si="17"/>
        <v>1.074054638163298</v>
      </c>
      <c r="AA23" s="5">
        <v>4.7225001666666664</v>
      </c>
      <c r="AC23" s="2">
        <v>160</v>
      </c>
      <c r="AD23" s="3">
        <v>1.8007355751327199</v>
      </c>
      <c r="AE23">
        <f t="shared" si="18"/>
        <v>1.614065117078741</v>
      </c>
      <c r="AF23" s="1">
        <f t="shared" si="19"/>
        <v>-0.72032179070144897</v>
      </c>
      <c r="AG23" s="1">
        <f t="shared" si="20"/>
        <v>1.0804137844312709</v>
      </c>
      <c r="AH23" s="5">
        <v>4.7225001666666664</v>
      </c>
      <c r="AJ23" s="2">
        <v>160</v>
      </c>
      <c r="AK23" s="3">
        <v>1.8007355751327199</v>
      </c>
      <c r="AL23">
        <f t="shared" si="21"/>
        <v>1.581918005138218</v>
      </c>
      <c r="AM23" s="1">
        <f t="shared" si="22"/>
        <v>-0.38515303237404086</v>
      </c>
      <c r="AN23" s="1">
        <f t="shared" si="23"/>
        <v>1.415582542758679</v>
      </c>
      <c r="AO23" s="5">
        <v>4.7225001666666664</v>
      </c>
      <c r="AQ23" s="2"/>
      <c r="AR23" s="3"/>
      <c r="AT23" s="1"/>
      <c r="AU23" s="1"/>
      <c r="AV23" s="5"/>
      <c r="AX23" s="2"/>
      <c r="AY23" s="3"/>
      <c r="BA23" s="1"/>
      <c r="BB23" s="1"/>
      <c r="BC23" s="5"/>
      <c r="BE23" s="2"/>
      <c r="BF23" s="3"/>
      <c r="BH23" s="1"/>
      <c r="BI23" s="1"/>
      <c r="BJ23" s="5"/>
      <c r="BK23" s="8">
        <v>1991</v>
      </c>
      <c r="BL23" s="2">
        <v>20.23</v>
      </c>
      <c r="BM23" s="3">
        <f t="shared" si="0"/>
        <v>1.074054638163298</v>
      </c>
      <c r="BN23">
        <v>1.0129979099999999</v>
      </c>
      <c r="BO23" s="1">
        <f t="shared" si="1"/>
        <v>-0.28713866999999993</v>
      </c>
      <c r="BP23" s="1">
        <f t="shared" si="2"/>
        <v>0.78691596816329812</v>
      </c>
      <c r="BQ23" s="5">
        <v>4.7225001666666664</v>
      </c>
      <c r="BR23" s="8">
        <v>1991</v>
      </c>
      <c r="BS23" s="2">
        <v>20.23</v>
      </c>
      <c r="BT23" s="3">
        <f t="shared" si="3"/>
        <v>1.0804137844312709</v>
      </c>
      <c r="BU23">
        <v>1.0160638200000001</v>
      </c>
      <c r="BV23" s="1">
        <f t="shared" si="4"/>
        <v>-0.29536228000000009</v>
      </c>
      <c r="BW23" s="1">
        <f t="shared" si="5"/>
        <v>0.78505150443127081</v>
      </c>
      <c r="BX23" s="5">
        <v>4.7225001666666664</v>
      </c>
      <c r="BY23" s="8">
        <v>1991</v>
      </c>
      <c r="BZ23" s="2">
        <v>20.23</v>
      </c>
      <c r="CA23" s="3">
        <f t="shared" si="6"/>
        <v>1.415582542758679</v>
      </c>
      <c r="CB23">
        <v>1.3231516000000001</v>
      </c>
      <c r="CC23" s="1">
        <f t="shared" si="7"/>
        <v>-0.48153736000000014</v>
      </c>
      <c r="CD23" s="1">
        <f t="shared" si="8"/>
        <v>0.93404518275867887</v>
      </c>
      <c r="CE23" s="5">
        <v>4.7225001666666664</v>
      </c>
    </row>
    <row r="24" spans="1:83" x14ac:dyDescent="0.35">
      <c r="A24" s="2">
        <v>15.895000000000001</v>
      </c>
      <c r="B24" s="3">
        <v>1.7618933038146833</v>
      </c>
      <c r="C24">
        <v>1.6459629099999999</v>
      </c>
      <c r="D24" s="1">
        <f t="shared" si="9"/>
        <v>-0.82157577999999998</v>
      </c>
      <c r="E24" s="1">
        <f t="shared" si="10"/>
        <v>0.94031752381468336</v>
      </c>
      <c r="F24" s="5">
        <v>4.1099999999999994</v>
      </c>
      <c r="G24" s="7"/>
      <c r="H24" s="2">
        <v>15.895000000000001</v>
      </c>
      <c r="I24" s="3">
        <v>1.7618933038146833</v>
      </c>
      <c r="J24">
        <v>1.61470376</v>
      </c>
      <c r="K24" s="1">
        <f t="shared" si="11"/>
        <v>-0.78424968000000006</v>
      </c>
      <c r="L24" s="1">
        <f t="shared" si="12"/>
        <v>0.97764362381468328</v>
      </c>
      <c r="M24" s="5">
        <v>4.1099999999999994</v>
      </c>
      <c r="N24" s="7"/>
      <c r="O24" s="2">
        <v>15.895000000000001</v>
      </c>
      <c r="P24" s="3">
        <v>1.7618933038146833</v>
      </c>
      <c r="Q24">
        <v>1.7018275599999999</v>
      </c>
      <c r="R24" s="1">
        <f t="shared" si="13"/>
        <v>-0.70763733999999989</v>
      </c>
      <c r="S24" s="1">
        <f t="shared" si="14"/>
        <v>1.0542559638146836</v>
      </c>
      <c r="T24" s="5">
        <v>4.1099999999999994</v>
      </c>
      <c r="U24" s="7"/>
      <c r="V24" s="2">
        <v>159</v>
      </c>
      <c r="W24" s="3">
        <v>1.7618933038146833</v>
      </c>
      <c r="X24">
        <f t="shared" si="15"/>
        <v>1.6083925565306272</v>
      </c>
      <c r="Y24" s="1">
        <f t="shared" si="16"/>
        <v>-0.72186848043320073</v>
      </c>
      <c r="Z24" s="1">
        <f t="shared" si="17"/>
        <v>1.0400248233814826</v>
      </c>
      <c r="AA24" s="5">
        <v>4.1099999999999994</v>
      </c>
      <c r="AC24" s="2">
        <v>159</v>
      </c>
      <c r="AD24" s="3">
        <v>1.7618933038146833</v>
      </c>
      <c r="AE24">
        <f t="shared" si="18"/>
        <v>1.6092307426445034</v>
      </c>
      <c r="AF24" s="1">
        <f t="shared" si="19"/>
        <v>-0.71548741626721135</v>
      </c>
      <c r="AG24" s="1">
        <f t="shared" si="20"/>
        <v>1.046405887547472</v>
      </c>
      <c r="AH24" s="5">
        <v>4.1099999999999994</v>
      </c>
      <c r="AJ24" s="2">
        <v>159</v>
      </c>
      <c r="AK24" s="3">
        <v>1.7618933038146833</v>
      </c>
      <c r="AL24">
        <f t="shared" si="21"/>
        <v>1.578104608778079</v>
      </c>
      <c r="AM24" s="1">
        <f t="shared" si="22"/>
        <v>-0.38133963601390186</v>
      </c>
      <c r="AN24" s="1">
        <f t="shared" si="23"/>
        <v>1.3805536678007815</v>
      </c>
      <c r="AO24" s="5">
        <v>4.1099999999999994</v>
      </c>
      <c r="AQ24" s="2"/>
      <c r="AR24" s="3"/>
      <c r="AT24" s="1"/>
      <c r="AU24" s="1"/>
      <c r="AV24" s="5"/>
      <c r="AX24" s="2"/>
      <c r="AY24" s="3"/>
      <c r="BA24" s="1"/>
      <c r="BB24" s="1"/>
      <c r="BC24" s="5"/>
      <c r="BE24" s="2"/>
      <c r="BF24" s="3"/>
      <c r="BH24" s="1"/>
      <c r="BI24" s="1"/>
      <c r="BJ24" s="5"/>
      <c r="BK24" s="8">
        <v>1990</v>
      </c>
      <c r="BL24" s="2">
        <v>15.895000000000001</v>
      </c>
      <c r="BM24" s="3">
        <f t="shared" si="0"/>
        <v>1.0400248233814826</v>
      </c>
      <c r="BN24">
        <v>1.0548770300000001</v>
      </c>
      <c r="BO24" s="1">
        <f t="shared" si="1"/>
        <v>-0.32901779000000009</v>
      </c>
      <c r="BP24" s="1">
        <f t="shared" si="2"/>
        <v>0.71100703338148252</v>
      </c>
      <c r="BQ24" s="5">
        <v>4.1099999999999994</v>
      </c>
      <c r="BR24" s="8">
        <v>1990</v>
      </c>
      <c r="BS24" s="2">
        <v>15.895000000000001</v>
      </c>
      <c r="BT24" s="3">
        <f t="shared" si="3"/>
        <v>1.046405887547472</v>
      </c>
      <c r="BU24">
        <v>1.0600266</v>
      </c>
      <c r="BV24" s="1">
        <f t="shared" si="4"/>
        <v>-0.33932506000000007</v>
      </c>
      <c r="BW24" s="1">
        <f t="shared" si="5"/>
        <v>0.70708082754747192</v>
      </c>
      <c r="BX24" s="5">
        <v>4.1099999999999994</v>
      </c>
      <c r="BY24" s="8">
        <v>1990</v>
      </c>
      <c r="BZ24" s="2">
        <v>15.895000000000001</v>
      </c>
      <c r="CA24" s="3">
        <f t="shared" si="6"/>
        <v>1.3805536678007815</v>
      </c>
      <c r="CB24">
        <v>1.37719631</v>
      </c>
      <c r="CC24" s="1">
        <f t="shared" si="7"/>
        <v>-0.53558207000000002</v>
      </c>
      <c r="CD24" s="1">
        <f t="shared" si="8"/>
        <v>0.84497159780078146</v>
      </c>
      <c r="CE24" s="5">
        <v>4.1099999999999994</v>
      </c>
    </row>
    <row r="25" spans="1:83" x14ac:dyDescent="0.35">
      <c r="A25" s="2">
        <v>14.450000000000001</v>
      </c>
      <c r="B25" s="3">
        <v>1.6307745516037784</v>
      </c>
      <c r="C25">
        <v>1.6701600000000001</v>
      </c>
      <c r="D25" s="1">
        <f t="shared" si="9"/>
        <v>-0.84577287000000012</v>
      </c>
      <c r="E25" s="1">
        <f t="shared" si="10"/>
        <v>0.78500168160377826</v>
      </c>
      <c r="F25" s="5">
        <v>3.8175001666666666</v>
      </c>
      <c r="G25" s="7"/>
      <c r="H25" s="2">
        <v>14.450000000000001</v>
      </c>
      <c r="I25" s="3">
        <v>1.6307745516037784</v>
      </c>
      <c r="J25">
        <v>1.63469015</v>
      </c>
      <c r="K25" s="1">
        <f t="shared" si="11"/>
        <v>-0.80423606999999997</v>
      </c>
      <c r="L25" s="1">
        <f t="shared" si="12"/>
        <v>0.82653848160377841</v>
      </c>
      <c r="M25" s="5">
        <v>3.8175001666666666</v>
      </c>
      <c r="N25" s="7"/>
      <c r="O25" s="2">
        <v>14.450000000000001</v>
      </c>
      <c r="P25" s="3">
        <v>1.6307745516037784</v>
      </c>
      <c r="Q25">
        <v>1.7287077500000001</v>
      </c>
      <c r="R25" s="1">
        <f t="shared" si="13"/>
        <v>-0.73451753000000009</v>
      </c>
      <c r="S25" s="1">
        <f t="shared" si="14"/>
        <v>0.89625702160377829</v>
      </c>
      <c r="T25" s="5">
        <v>3.8175001666666666</v>
      </c>
      <c r="U25" s="7"/>
      <c r="V25" s="2">
        <v>158</v>
      </c>
      <c r="W25" s="3">
        <v>1.6307745516037784</v>
      </c>
      <c r="X25">
        <f t="shared" si="15"/>
        <v>1.6035800999944056</v>
      </c>
      <c r="Y25" s="1">
        <f t="shared" si="16"/>
        <v>-0.7170560238969792</v>
      </c>
      <c r="Z25" s="1">
        <f t="shared" si="17"/>
        <v>0.91371852770679918</v>
      </c>
      <c r="AA25" s="5">
        <v>3.8175001666666666</v>
      </c>
      <c r="AC25" s="2">
        <v>158</v>
      </c>
      <c r="AD25" s="3">
        <v>1.6307745516037784</v>
      </c>
      <c r="AE25">
        <f t="shared" si="18"/>
        <v>1.6043963682102653</v>
      </c>
      <c r="AF25" s="1">
        <f t="shared" si="19"/>
        <v>-0.71065304183297329</v>
      </c>
      <c r="AG25" s="1">
        <f t="shared" si="20"/>
        <v>0.92012150977080509</v>
      </c>
      <c r="AH25" s="5">
        <v>3.8175001666666666</v>
      </c>
      <c r="AJ25" s="2">
        <v>158</v>
      </c>
      <c r="AK25" s="3">
        <v>1.6307745516037784</v>
      </c>
      <c r="AL25">
        <f t="shared" si="21"/>
        <v>1.5742912124179398</v>
      </c>
      <c r="AM25" s="1">
        <f t="shared" si="22"/>
        <v>-0.37752623965376264</v>
      </c>
      <c r="AN25" s="1">
        <f t="shared" si="23"/>
        <v>1.2532483119500157</v>
      </c>
      <c r="AO25" s="5">
        <v>3.8175001666666666</v>
      </c>
      <c r="AQ25" s="2"/>
      <c r="AR25" s="3"/>
      <c r="AT25" s="1"/>
      <c r="AU25" s="1"/>
      <c r="AV25" s="5"/>
      <c r="AX25" s="2"/>
      <c r="AY25" s="3"/>
      <c r="BA25" s="1"/>
      <c r="BB25" s="1"/>
      <c r="BC25" s="5"/>
      <c r="BE25" s="2"/>
      <c r="BF25" s="3"/>
      <c r="BH25" s="1"/>
      <c r="BI25" s="1"/>
      <c r="BJ25" s="5"/>
      <c r="BK25" s="8">
        <v>1989</v>
      </c>
      <c r="BL25" s="2">
        <v>14.450000000000001</v>
      </c>
      <c r="BM25" s="3">
        <f t="shared" si="0"/>
        <v>0.91371852770679918</v>
      </c>
      <c r="BN25">
        <v>1.0690311100000001</v>
      </c>
      <c r="BO25" s="1">
        <f t="shared" si="1"/>
        <v>-0.34317187000000005</v>
      </c>
      <c r="BP25" s="1">
        <f t="shared" si="2"/>
        <v>0.57054665770679913</v>
      </c>
      <c r="BQ25" s="5">
        <v>3.8175001666666666</v>
      </c>
      <c r="BR25" s="8">
        <v>1989</v>
      </c>
      <c r="BS25" s="2">
        <v>14.450000000000001</v>
      </c>
      <c r="BT25" s="3">
        <f t="shared" si="3"/>
        <v>0.92012150977080509</v>
      </c>
      <c r="BU25">
        <v>1.0753304100000001</v>
      </c>
      <c r="BV25" s="1">
        <f t="shared" si="4"/>
        <v>-0.3546288700000001</v>
      </c>
      <c r="BW25" s="1">
        <f t="shared" si="5"/>
        <v>0.56549263977080499</v>
      </c>
      <c r="BX25" s="5">
        <v>3.8175001666666666</v>
      </c>
      <c r="BY25" s="8">
        <v>1989</v>
      </c>
      <c r="BZ25" s="2">
        <v>14.450000000000001</v>
      </c>
      <c r="CA25" s="3">
        <f t="shared" si="6"/>
        <v>1.2532483119500157</v>
      </c>
      <c r="CB25">
        <v>1.3953938299999999</v>
      </c>
      <c r="CC25" s="1">
        <f t="shared" si="7"/>
        <v>-0.55377958999999999</v>
      </c>
      <c r="CD25" s="1">
        <f t="shared" si="8"/>
        <v>0.69946872195001575</v>
      </c>
      <c r="CE25" s="5">
        <v>3.8175001666666666</v>
      </c>
    </row>
    <row r="26" spans="1:83" x14ac:dyDescent="0.35">
      <c r="A26" s="2">
        <v>14.450000000000001</v>
      </c>
      <c r="B26" s="3">
        <v>1.4446289434597122</v>
      </c>
      <c r="C26">
        <v>1.6701600000000001</v>
      </c>
      <c r="D26" s="1">
        <f t="shared" si="9"/>
        <v>-0.84577287000000012</v>
      </c>
      <c r="E26" s="1">
        <f t="shared" si="10"/>
        <v>0.59885607345971203</v>
      </c>
      <c r="F26" s="5">
        <v>3.4250000000000003</v>
      </c>
      <c r="G26" s="7"/>
      <c r="H26" s="2">
        <v>14.450000000000001</v>
      </c>
      <c r="I26" s="3">
        <v>1.4446289434597122</v>
      </c>
      <c r="J26">
        <v>1.63469015</v>
      </c>
      <c r="K26" s="1">
        <f t="shared" si="11"/>
        <v>-0.80423606999999997</v>
      </c>
      <c r="L26" s="1">
        <f t="shared" si="12"/>
        <v>0.64039287345971219</v>
      </c>
      <c r="M26" s="5">
        <v>3.4250000000000003</v>
      </c>
      <c r="N26" s="7"/>
      <c r="O26" s="2">
        <v>14.450000000000001</v>
      </c>
      <c r="P26" s="3">
        <v>1.4446289434597122</v>
      </c>
      <c r="Q26">
        <v>1.7287077500000001</v>
      </c>
      <c r="R26" s="1">
        <f t="shared" si="13"/>
        <v>-0.73451753000000009</v>
      </c>
      <c r="S26" s="1">
        <f t="shared" si="14"/>
        <v>0.71011141345971207</v>
      </c>
      <c r="T26" s="5">
        <v>3.4250000000000003</v>
      </c>
      <c r="U26" s="7"/>
      <c r="V26" s="2">
        <v>157</v>
      </c>
      <c r="W26" s="3">
        <v>1.4446289434597122</v>
      </c>
      <c r="X26">
        <f t="shared" si="15"/>
        <v>1.5987676434581843</v>
      </c>
      <c r="Y26" s="1">
        <f t="shared" si="16"/>
        <v>-0.71224356736075789</v>
      </c>
      <c r="Z26" s="1">
        <f t="shared" si="17"/>
        <v>0.73238537609895427</v>
      </c>
      <c r="AA26" s="5">
        <v>3.4250000000000003</v>
      </c>
      <c r="AC26" s="2">
        <v>157</v>
      </c>
      <c r="AD26" s="3">
        <v>1.4446289434597122</v>
      </c>
      <c r="AE26">
        <f t="shared" si="18"/>
        <v>1.5995619937760275</v>
      </c>
      <c r="AF26" s="1">
        <f t="shared" si="19"/>
        <v>-0.70581866739873544</v>
      </c>
      <c r="AG26" s="1">
        <f t="shared" si="20"/>
        <v>0.73881027606097671</v>
      </c>
      <c r="AH26" s="5">
        <v>3.4250000000000003</v>
      </c>
      <c r="AJ26" s="2">
        <v>157</v>
      </c>
      <c r="AK26" s="3">
        <v>1.4446289434597122</v>
      </c>
      <c r="AL26">
        <f t="shared" si="21"/>
        <v>1.5704778160578008</v>
      </c>
      <c r="AM26" s="1">
        <f t="shared" si="22"/>
        <v>-0.37371284329362364</v>
      </c>
      <c r="AN26" s="1">
        <f t="shared" si="23"/>
        <v>1.0709161001660885</v>
      </c>
      <c r="AO26" s="5">
        <v>3.4250000000000003</v>
      </c>
      <c r="AQ26" s="2"/>
      <c r="AR26" s="3"/>
      <c r="AT26" s="1"/>
      <c r="AU26" s="1"/>
      <c r="AV26" s="5"/>
      <c r="AX26" s="2"/>
      <c r="AY26" s="3"/>
      <c r="BA26" s="1"/>
      <c r="BB26" s="1"/>
      <c r="BC26" s="5"/>
      <c r="BE26" s="2"/>
      <c r="BF26" s="3"/>
      <c r="BH26" s="1"/>
      <c r="BI26" s="1"/>
      <c r="BJ26" s="5"/>
      <c r="BK26" s="8">
        <v>1988</v>
      </c>
      <c r="BL26" s="2">
        <v>14.450000000000001</v>
      </c>
      <c r="BM26" s="3">
        <f t="shared" si="0"/>
        <v>0.73238537609895427</v>
      </c>
      <c r="BN26">
        <v>1.0690311100000001</v>
      </c>
      <c r="BO26" s="1">
        <f t="shared" si="1"/>
        <v>-0.34317187000000005</v>
      </c>
      <c r="BP26" s="1">
        <f t="shared" si="2"/>
        <v>0.38921350609895422</v>
      </c>
      <c r="BQ26" s="5">
        <v>3.4250000000000003</v>
      </c>
      <c r="BR26" s="8">
        <v>1988</v>
      </c>
      <c r="BS26" s="2">
        <v>14.450000000000001</v>
      </c>
      <c r="BT26" s="3">
        <f t="shared" si="3"/>
        <v>0.73881027606097671</v>
      </c>
      <c r="BU26">
        <v>1.0753304100000001</v>
      </c>
      <c r="BV26" s="1">
        <f t="shared" si="4"/>
        <v>-0.3546288700000001</v>
      </c>
      <c r="BW26" s="1">
        <f t="shared" si="5"/>
        <v>0.38418140606097662</v>
      </c>
      <c r="BX26" s="5">
        <v>3.4250000000000003</v>
      </c>
      <c r="BY26" s="8">
        <v>1988</v>
      </c>
      <c r="BZ26" s="2">
        <v>14.450000000000001</v>
      </c>
      <c r="CA26" s="3">
        <f t="shared" si="6"/>
        <v>1.0709161001660885</v>
      </c>
      <c r="CB26">
        <v>1.3953938299999999</v>
      </c>
      <c r="CC26" s="1">
        <f t="shared" si="7"/>
        <v>-0.55377958999999999</v>
      </c>
      <c r="CD26" s="1">
        <f t="shared" si="8"/>
        <v>0.51713651016608853</v>
      </c>
      <c r="CE26" s="5">
        <v>3.4250000000000003</v>
      </c>
    </row>
    <row r="27" spans="1:83" x14ac:dyDescent="0.35">
      <c r="A27" s="2">
        <v>33.234999999999999</v>
      </c>
      <c r="B27" s="3">
        <v>1.2340493804039847</v>
      </c>
      <c r="C27">
        <v>1.3702873099999999</v>
      </c>
      <c r="D27" s="1">
        <f t="shared" si="9"/>
        <v>-0.54590017999999996</v>
      </c>
      <c r="E27" s="1">
        <f t="shared" si="10"/>
        <v>0.68814920040398475</v>
      </c>
      <c r="F27" s="5">
        <v>4.9058333333333328</v>
      </c>
      <c r="G27" s="7"/>
      <c r="H27" s="2">
        <v>33.234999999999999</v>
      </c>
      <c r="I27" s="3">
        <v>1.2340493804039847</v>
      </c>
      <c r="J27">
        <v>1.3835030399999999</v>
      </c>
      <c r="K27" s="1">
        <f t="shared" si="11"/>
        <v>-0.55304895999999992</v>
      </c>
      <c r="L27" s="1">
        <f t="shared" si="12"/>
        <v>0.68100042040398479</v>
      </c>
      <c r="M27" s="5">
        <v>4.9058333333333328</v>
      </c>
      <c r="N27" s="7"/>
      <c r="O27" s="2">
        <v>33.234999999999999</v>
      </c>
      <c r="P27" s="3">
        <v>1.2340493804039847</v>
      </c>
      <c r="Q27">
        <v>1.3566781000000001</v>
      </c>
      <c r="R27" s="1">
        <f t="shared" si="13"/>
        <v>-0.3624878800000001</v>
      </c>
      <c r="S27" s="1">
        <f t="shared" si="14"/>
        <v>0.87156150040398461</v>
      </c>
      <c r="T27" s="5">
        <v>4.9058333333333328</v>
      </c>
      <c r="U27" s="7"/>
      <c r="V27" s="2">
        <v>156</v>
      </c>
      <c r="W27" s="3">
        <v>1.2340493804039847</v>
      </c>
      <c r="X27">
        <f t="shared" si="15"/>
        <v>1.593955186921963</v>
      </c>
      <c r="Y27" s="1">
        <f t="shared" si="16"/>
        <v>-0.70743111082453658</v>
      </c>
      <c r="Z27" s="1">
        <f t="shared" si="17"/>
        <v>0.52661826957944813</v>
      </c>
      <c r="AA27" s="5">
        <v>4.9058333333333328</v>
      </c>
      <c r="AC27" s="2">
        <v>156</v>
      </c>
      <c r="AD27" s="3">
        <v>1.2340493804039847</v>
      </c>
      <c r="AE27">
        <f t="shared" si="18"/>
        <v>1.5947276193417896</v>
      </c>
      <c r="AF27" s="1">
        <f t="shared" si="19"/>
        <v>-0.7009842929644976</v>
      </c>
      <c r="AG27" s="1">
        <f t="shared" si="20"/>
        <v>0.53306508743948711</v>
      </c>
      <c r="AH27" s="5">
        <v>4.9058333333333328</v>
      </c>
      <c r="AJ27" s="2">
        <v>156</v>
      </c>
      <c r="AK27" s="3">
        <v>1.2340493804039847</v>
      </c>
      <c r="AL27">
        <f t="shared" si="21"/>
        <v>1.5666644196976618</v>
      </c>
      <c r="AM27" s="1">
        <f t="shared" si="22"/>
        <v>-0.36989944693348464</v>
      </c>
      <c r="AN27" s="1">
        <f t="shared" si="23"/>
        <v>0.86414993347050006</v>
      </c>
      <c r="AO27" s="5">
        <v>4.9058333333333328</v>
      </c>
      <c r="AQ27" s="2"/>
      <c r="AR27" s="3"/>
      <c r="AT27" s="1"/>
      <c r="AU27" s="1"/>
      <c r="AV27" s="5"/>
      <c r="AX27" s="2"/>
      <c r="AY27" s="3"/>
      <c r="BA27" s="1"/>
      <c r="BB27" s="1"/>
      <c r="BC27" s="5"/>
      <c r="BE27" s="2"/>
      <c r="BF27" s="3"/>
      <c r="BH27" s="1"/>
      <c r="BI27" s="1"/>
      <c r="BJ27" s="5"/>
      <c r="BK27" s="8">
        <v>1987</v>
      </c>
      <c r="BL27" s="2">
        <v>33.234999999999999</v>
      </c>
      <c r="BM27" s="3">
        <f t="shared" si="0"/>
        <v>0.52661826957944813</v>
      </c>
      <c r="BN27">
        <v>0.89445173</v>
      </c>
      <c r="BO27" s="1">
        <f t="shared" si="1"/>
        <v>-0.16859248999999998</v>
      </c>
      <c r="BP27" s="1">
        <f t="shared" si="2"/>
        <v>0.35802577957944814</v>
      </c>
      <c r="BQ27" s="5">
        <v>4.9058333333333328</v>
      </c>
      <c r="BR27" s="8">
        <v>1987</v>
      </c>
      <c r="BS27" s="2">
        <v>33.234999999999999</v>
      </c>
      <c r="BT27" s="3">
        <f t="shared" si="3"/>
        <v>0.53306508743948711</v>
      </c>
      <c r="BU27">
        <v>0.89443311000000003</v>
      </c>
      <c r="BV27" s="1">
        <f t="shared" si="4"/>
        <v>-0.17373157000000006</v>
      </c>
      <c r="BW27" s="1">
        <f t="shared" si="5"/>
        <v>0.35933351743948705</v>
      </c>
      <c r="BX27" s="5">
        <v>4.9058333333333328</v>
      </c>
      <c r="BY27" s="8">
        <v>1987</v>
      </c>
      <c r="BZ27" s="2">
        <v>33.234999999999999</v>
      </c>
      <c r="CA27" s="3">
        <f t="shared" si="6"/>
        <v>0.86414993347050006</v>
      </c>
      <c r="CB27">
        <v>1.1720015800000001</v>
      </c>
      <c r="CC27" s="1">
        <f t="shared" si="7"/>
        <v>-0.33038734000000014</v>
      </c>
      <c r="CD27" s="1">
        <f t="shared" si="8"/>
        <v>0.53376259347049992</v>
      </c>
      <c r="CE27" s="5">
        <v>4.9058333333333328</v>
      </c>
    </row>
    <row r="28" spans="1:83" x14ac:dyDescent="0.35">
      <c r="A28" s="2">
        <v>24.565000000000001</v>
      </c>
      <c r="B28" s="3">
        <v>1.219831900039742</v>
      </c>
      <c r="C28">
        <v>1.50250455</v>
      </c>
      <c r="D28" s="1">
        <f t="shared" si="9"/>
        <v>-0.67811742000000008</v>
      </c>
      <c r="E28" s="1">
        <f t="shared" si="10"/>
        <v>0.54171448003974187</v>
      </c>
      <c r="F28" s="5">
        <v>4.1533334999999996</v>
      </c>
      <c r="G28" s="7"/>
      <c r="H28" s="2">
        <v>24.565000000000001</v>
      </c>
      <c r="I28" s="3">
        <v>1.219831900039742</v>
      </c>
      <c r="J28">
        <v>1.4959106799999999</v>
      </c>
      <c r="K28" s="1">
        <f t="shared" si="11"/>
        <v>-0.66545659999999995</v>
      </c>
      <c r="L28" s="1">
        <f t="shared" si="12"/>
        <v>0.554375300039742</v>
      </c>
      <c r="M28" s="5">
        <v>4.1533334999999996</v>
      </c>
      <c r="N28" s="7"/>
      <c r="O28" s="2">
        <v>24.565000000000001</v>
      </c>
      <c r="P28" s="3">
        <v>1.219831900039742</v>
      </c>
      <c r="Q28">
        <v>1.51905862</v>
      </c>
      <c r="R28" s="1">
        <f t="shared" si="13"/>
        <v>-0.52486840000000001</v>
      </c>
      <c r="S28" s="1">
        <f t="shared" si="14"/>
        <v>0.69496350003974194</v>
      </c>
      <c r="T28" s="5">
        <v>4.1533334999999996</v>
      </c>
      <c r="U28" s="7"/>
      <c r="V28" s="2">
        <v>155</v>
      </c>
      <c r="W28" s="3">
        <v>1.219831900039742</v>
      </c>
      <c r="X28">
        <f t="shared" si="15"/>
        <v>1.5891427303857417</v>
      </c>
      <c r="Y28" s="1">
        <f t="shared" si="16"/>
        <v>-0.70261865428831527</v>
      </c>
      <c r="Z28" s="1">
        <f t="shared" si="17"/>
        <v>0.51721324575142669</v>
      </c>
      <c r="AA28" s="5">
        <v>4.1533334999999996</v>
      </c>
      <c r="AC28" s="2">
        <v>155</v>
      </c>
      <c r="AD28" s="3">
        <v>1.219831900039742</v>
      </c>
      <c r="AE28">
        <f t="shared" si="18"/>
        <v>1.5898932449075516</v>
      </c>
      <c r="AF28" s="1">
        <f t="shared" si="19"/>
        <v>-0.69614991853025954</v>
      </c>
      <c r="AG28" s="1">
        <f t="shared" si="20"/>
        <v>0.52368198150948242</v>
      </c>
      <c r="AH28" s="5">
        <v>4.1533334999999996</v>
      </c>
      <c r="AJ28" s="2">
        <v>155</v>
      </c>
      <c r="AK28" s="3">
        <v>1.219831900039742</v>
      </c>
      <c r="AL28">
        <f t="shared" si="21"/>
        <v>1.5628510233375228</v>
      </c>
      <c r="AM28" s="1">
        <f t="shared" si="22"/>
        <v>-0.36608605057334564</v>
      </c>
      <c r="AN28" s="1">
        <f t="shared" si="23"/>
        <v>0.85374584946639631</v>
      </c>
      <c r="AO28" s="5">
        <v>4.1533334999999996</v>
      </c>
      <c r="AQ28" s="2"/>
      <c r="AR28" s="3"/>
      <c r="AT28" s="1"/>
      <c r="AU28" s="1"/>
      <c r="AV28" s="5"/>
      <c r="AX28" s="2"/>
      <c r="AY28" s="3"/>
      <c r="BA28" s="1"/>
      <c r="BB28" s="1"/>
      <c r="BC28" s="5"/>
      <c r="BE28" s="2"/>
      <c r="BF28" s="3"/>
      <c r="BH28" s="1"/>
      <c r="BI28" s="1"/>
      <c r="BJ28" s="5"/>
      <c r="BK28" s="8">
        <v>1986</v>
      </c>
      <c r="BL28" s="2">
        <v>24.565000000000001</v>
      </c>
      <c r="BM28" s="3">
        <f t="shared" si="0"/>
        <v>0.51721324575142669</v>
      </c>
      <c r="BN28">
        <v>0.97211270000000005</v>
      </c>
      <c r="BO28" s="1">
        <f t="shared" si="1"/>
        <v>-0.24625346000000004</v>
      </c>
      <c r="BP28" s="1">
        <f t="shared" si="2"/>
        <v>0.27095978575142665</v>
      </c>
      <c r="BQ28" s="5">
        <v>4.1533334999999996</v>
      </c>
      <c r="BR28" s="8">
        <v>1986</v>
      </c>
      <c r="BS28" s="2">
        <v>24.565000000000001</v>
      </c>
      <c r="BT28" s="3">
        <f t="shared" si="3"/>
        <v>0.52368198150948242</v>
      </c>
      <c r="BU28">
        <v>0.97431312000000003</v>
      </c>
      <c r="BV28" s="1">
        <f t="shared" si="4"/>
        <v>-0.25361158000000006</v>
      </c>
      <c r="BW28" s="1">
        <f t="shared" si="5"/>
        <v>0.27007040150948236</v>
      </c>
      <c r="BX28" s="5">
        <v>4.1533334999999996</v>
      </c>
      <c r="BY28" s="8">
        <v>1986</v>
      </c>
      <c r="BZ28" s="2">
        <v>24.565000000000001</v>
      </c>
      <c r="CA28" s="3">
        <f t="shared" si="6"/>
        <v>0.85374584946639631</v>
      </c>
      <c r="CB28">
        <v>1.27026061</v>
      </c>
      <c r="CC28" s="1">
        <f t="shared" si="7"/>
        <v>-0.42864637000000005</v>
      </c>
      <c r="CD28" s="1">
        <f t="shared" si="8"/>
        <v>0.42509947946639626</v>
      </c>
      <c r="CE28" s="5">
        <v>4.1533334999999996</v>
      </c>
    </row>
    <row r="29" spans="1:83" x14ac:dyDescent="0.35">
      <c r="A29" s="2">
        <v>23.12</v>
      </c>
      <c r="B29" s="3">
        <v>1.327677582712689</v>
      </c>
      <c r="C29">
        <v>1.52595664</v>
      </c>
      <c r="D29" s="1">
        <f t="shared" si="9"/>
        <v>-0.70156951000000001</v>
      </c>
      <c r="E29" s="1">
        <f t="shared" si="10"/>
        <v>0.62610807271268898</v>
      </c>
      <c r="F29" s="5">
        <v>4.45</v>
      </c>
      <c r="G29" s="7"/>
      <c r="H29" s="2">
        <v>23.12</v>
      </c>
      <c r="I29" s="3">
        <v>1.327677582712689</v>
      </c>
      <c r="J29">
        <v>1.51544243</v>
      </c>
      <c r="K29" s="1">
        <f t="shared" si="11"/>
        <v>-0.68498835000000002</v>
      </c>
      <c r="L29" s="1">
        <f t="shared" si="12"/>
        <v>0.64268923271268896</v>
      </c>
      <c r="M29" s="5">
        <v>4.45</v>
      </c>
      <c r="N29" s="7"/>
      <c r="O29" s="2">
        <v>23.12</v>
      </c>
      <c r="P29" s="3">
        <v>1.327677582712689</v>
      </c>
      <c r="Q29">
        <v>1.5505815700000001</v>
      </c>
      <c r="R29" s="1">
        <f t="shared" si="13"/>
        <v>-0.55639135000000006</v>
      </c>
      <c r="S29" s="1">
        <f t="shared" si="14"/>
        <v>0.77128623271268892</v>
      </c>
      <c r="T29" s="5">
        <v>4.45</v>
      </c>
      <c r="U29" s="7"/>
      <c r="V29" s="2">
        <v>154</v>
      </c>
      <c r="W29" s="3">
        <v>1.327677582712689</v>
      </c>
      <c r="X29">
        <f t="shared" si="15"/>
        <v>1.5843302738495204</v>
      </c>
      <c r="Y29" s="1">
        <f t="shared" si="16"/>
        <v>-0.69780619775209396</v>
      </c>
      <c r="Z29" s="1">
        <f t="shared" si="17"/>
        <v>0.62987138496059503</v>
      </c>
      <c r="AA29" s="5">
        <v>4.45</v>
      </c>
      <c r="AC29" s="2">
        <v>154</v>
      </c>
      <c r="AD29" s="3">
        <v>1.327677582712689</v>
      </c>
      <c r="AE29">
        <f t="shared" si="18"/>
        <v>1.5850588704733137</v>
      </c>
      <c r="AF29" s="1">
        <f t="shared" si="19"/>
        <v>-0.69131554409602169</v>
      </c>
      <c r="AG29" s="1">
        <f t="shared" si="20"/>
        <v>0.63636203861666729</v>
      </c>
      <c r="AH29" s="5">
        <v>4.45</v>
      </c>
      <c r="AJ29" s="2">
        <v>154</v>
      </c>
      <c r="AK29" s="3">
        <v>1.327677582712689</v>
      </c>
      <c r="AL29">
        <f t="shared" si="21"/>
        <v>1.5590376269773838</v>
      </c>
      <c r="AM29" s="1">
        <f t="shared" si="22"/>
        <v>-0.36227265421320665</v>
      </c>
      <c r="AN29" s="1">
        <f t="shared" si="23"/>
        <v>0.96540492849948234</v>
      </c>
      <c r="AO29" s="5">
        <v>4.45</v>
      </c>
      <c r="AQ29" s="2"/>
      <c r="AR29" s="3"/>
      <c r="AT29" s="1"/>
      <c r="AU29" s="1"/>
      <c r="AV29" s="5"/>
      <c r="AX29" s="2"/>
      <c r="AY29" s="3"/>
      <c r="BA29" s="1"/>
      <c r="BB29" s="1"/>
      <c r="BC29" s="5"/>
      <c r="BE29" s="2"/>
      <c r="BF29" s="3"/>
      <c r="BH29" s="1"/>
      <c r="BI29" s="1"/>
      <c r="BJ29" s="5"/>
      <c r="BK29" s="8">
        <v>1985</v>
      </c>
      <c r="BL29" s="2">
        <v>23.12</v>
      </c>
      <c r="BM29" s="3">
        <f t="shared" si="0"/>
        <v>0.62987138496059503</v>
      </c>
      <c r="BN29">
        <v>0.98556675000000005</v>
      </c>
      <c r="BO29" s="1">
        <f t="shared" si="1"/>
        <v>-0.25970751000000003</v>
      </c>
      <c r="BP29" s="1">
        <f t="shared" si="2"/>
        <v>0.370163874960595</v>
      </c>
      <c r="BQ29" s="5">
        <v>4.45</v>
      </c>
      <c r="BR29" s="8">
        <v>1985</v>
      </c>
      <c r="BS29" s="2">
        <v>23.12</v>
      </c>
      <c r="BT29" s="3">
        <f t="shared" si="3"/>
        <v>0.63636203861666729</v>
      </c>
      <c r="BU29">
        <v>0.98779550000000005</v>
      </c>
      <c r="BV29" s="1">
        <f t="shared" si="4"/>
        <v>-0.26709396000000007</v>
      </c>
      <c r="BW29" s="1">
        <f t="shared" si="5"/>
        <v>0.36926807861666722</v>
      </c>
      <c r="BX29" s="5">
        <v>4.45</v>
      </c>
      <c r="BY29" s="8">
        <v>1985</v>
      </c>
      <c r="BZ29" s="2">
        <v>23.12</v>
      </c>
      <c r="CA29" s="3">
        <f t="shared" si="6"/>
        <v>0.96540492849948234</v>
      </c>
      <c r="CB29">
        <v>1.28762759</v>
      </c>
      <c r="CC29" s="1">
        <f t="shared" si="7"/>
        <v>-0.44601335000000009</v>
      </c>
      <c r="CD29" s="1">
        <f t="shared" si="8"/>
        <v>0.51939157849948225</v>
      </c>
      <c r="CE29" s="5">
        <v>4.45</v>
      </c>
    </row>
    <row r="30" spans="1:83" x14ac:dyDescent="0.35">
      <c r="A30" s="2">
        <v>27.455000000000002</v>
      </c>
      <c r="B30" s="3">
        <v>1.3270214848843693</v>
      </c>
      <c r="C30">
        <v>1.4566731100000001</v>
      </c>
      <c r="D30" s="1">
        <f t="shared" si="9"/>
        <v>-0.63228598000000014</v>
      </c>
      <c r="E30" s="1">
        <f t="shared" si="10"/>
        <v>0.69473550488436919</v>
      </c>
      <c r="F30" s="5">
        <v>4.3500000000000005</v>
      </c>
      <c r="G30" s="7"/>
      <c r="H30" s="2">
        <v>27.455000000000002</v>
      </c>
      <c r="I30" s="3">
        <v>1.3270214848843693</v>
      </c>
      <c r="J30">
        <v>1.4574359100000001</v>
      </c>
      <c r="K30" s="1">
        <f t="shared" si="11"/>
        <v>-0.62698183000000007</v>
      </c>
      <c r="L30" s="1">
        <f t="shared" si="12"/>
        <v>0.70003965488436926</v>
      </c>
      <c r="M30" s="5">
        <v>4.3500000000000005</v>
      </c>
      <c r="N30" s="7"/>
      <c r="O30" s="2">
        <v>27.455000000000002</v>
      </c>
      <c r="P30" s="3">
        <v>1.3270214848843693</v>
      </c>
      <c r="Q30">
        <v>1.4600838199999999</v>
      </c>
      <c r="R30" s="1">
        <f t="shared" si="13"/>
        <v>-0.46589359999999991</v>
      </c>
      <c r="S30" s="1">
        <f t="shared" si="14"/>
        <v>0.86112788488436942</v>
      </c>
      <c r="T30" s="5">
        <v>4.3500000000000005</v>
      </c>
      <c r="U30" s="7"/>
      <c r="V30" s="2">
        <v>153</v>
      </c>
      <c r="W30" s="3">
        <v>1.3270214848843693</v>
      </c>
      <c r="X30">
        <f t="shared" si="15"/>
        <v>1.5795178173132989</v>
      </c>
      <c r="Y30" s="1">
        <f t="shared" si="16"/>
        <v>-0.69299374121587243</v>
      </c>
      <c r="Z30" s="1">
        <f t="shared" si="17"/>
        <v>0.6340277436684969</v>
      </c>
      <c r="AA30" s="5">
        <v>4.3500000000000005</v>
      </c>
      <c r="AC30" s="2">
        <v>153</v>
      </c>
      <c r="AD30" s="3">
        <v>1.3270214848843693</v>
      </c>
      <c r="AE30">
        <f t="shared" si="18"/>
        <v>1.5802244960390759</v>
      </c>
      <c r="AF30" s="1">
        <f t="shared" si="19"/>
        <v>-0.68648116966178385</v>
      </c>
      <c r="AG30" s="1">
        <f t="shared" si="20"/>
        <v>0.64054031522258548</v>
      </c>
      <c r="AH30" s="5">
        <v>4.3500000000000005</v>
      </c>
      <c r="AJ30" s="2">
        <v>153</v>
      </c>
      <c r="AK30" s="3">
        <v>1.3270214848843693</v>
      </c>
      <c r="AL30">
        <f t="shared" si="21"/>
        <v>1.5552242306172448</v>
      </c>
      <c r="AM30" s="1">
        <f t="shared" si="22"/>
        <v>-0.35845925785306765</v>
      </c>
      <c r="AN30" s="1">
        <f t="shared" si="23"/>
        <v>0.96856222703130168</v>
      </c>
      <c r="AO30" s="5">
        <v>4.3500000000000005</v>
      </c>
      <c r="AQ30" s="2"/>
      <c r="AR30" s="3"/>
      <c r="AT30" s="1"/>
      <c r="AU30" s="1"/>
      <c r="AV30" s="5"/>
      <c r="AX30" s="2"/>
      <c r="AY30" s="3"/>
      <c r="BA30" s="1"/>
      <c r="BB30" s="1"/>
      <c r="BC30" s="5"/>
      <c r="BE30" s="2"/>
      <c r="BF30" s="3"/>
      <c r="BH30" s="1"/>
      <c r="BI30" s="1"/>
      <c r="BJ30" s="5"/>
      <c r="BK30" s="8">
        <v>1984</v>
      </c>
      <c r="BL30" s="2">
        <v>27.455000000000002</v>
      </c>
      <c r="BM30" s="3">
        <f t="shared" si="0"/>
        <v>0.6340277436684969</v>
      </c>
      <c r="BN30">
        <v>0.94576369000000005</v>
      </c>
      <c r="BO30" s="1">
        <f t="shared" si="1"/>
        <v>-0.21990445000000003</v>
      </c>
      <c r="BP30" s="1">
        <f t="shared" si="2"/>
        <v>0.41412329366849687</v>
      </c>
      <c r="BQ30" s="5">
        <v>4.3500000000000005</v>
      </c>
      <c r="BR30" s="8">
        <v>1984</v>
      </c>
      <c r="BS30" s="2">
        <v>27.455000000000002</v>
      </c>
      <c r="BT30" s="3">
        <f t="shared" si="3"/>
        <v>0.64054031522258548</v>
      </c>
      <c r="BU30">
        <v>0.94843332999999996</v>
      </c>
      <c r="BV30" s="1">
        <f t="shared" si="4"/>
        <v>-0.22773178999999999</v>
      </c>
      <c r="BW30" s="1">
        <f t="shared" si="5"/>
        <v>0.41280852522258549</v>
      </c>
      <c r="BX30" s="5">
        <v>4.3500000000000005</v>
      </c>
      <c r="BY30" s="8">
        <v>1984</v>
      </c>
      <c r="BZ30" s="2">
        <v>27.455000000000002</v>
      </c>
      <c r="CA30" s="3">
        <f t="shared" si="6"/>
        <v>0.96856222703130168</v>
      </c>
      <c r="CB30">
        <v>1.23648764</v>
      </c>
      <c r="CC30" s="1">
        <f t="shared" si="7"/>
        <v>-0.39487340000000004</v>
      </c>
      <c r="CD30" s="1">
        <f t="shared" si="8"/>
        <v>0.57368882703130164</v>
      </c>
      <c r="CE30" s="5">
        <v>4.3500000000000005</v>
      </c>
    </row>
    <row r="31" spans="1:83" x14ac:dyDescent="0.35">
      <c r="A31" s="2">
        <v>34.68</v>
      </c>
      <c r="B31" s="3">
        <v>1.3393707580180643</v>
      </c>
      <c r="C31">
        <v>1.34996527</v>
      </c>
      <c r="D31" s="1">
        <f t="shared" si="9"/>
        <v>-0.52557814000000003</v>
      </c>
      <c r="E31" s="1">
        <f t="shared" si="10"/>
        <v>0.81379261801806424</v>
      </c>
      <c r="F31" s="5">
        <v>3.2466666499999999</v>
      </c>
      <c r="G31" s="7"/>
      <c r="H31" s="2">
        <v>34.68</v>
      </c>
      <c r="I31" s="3">
        <v>1.3393707580180643</v>
      </c>
      <c r="J31">
        <v>1.36577324</v>
      </c>
      <c r="K31" s="1">
        <f t="shared" si="11"/>
        <v>-0.53531916000000002</v>
      </c>
      <c r="L31" s="1">
        <f t="shared" si="12"/>
        <v>0.80405159801806425</v>
      </c>
      <c r="M31" s="5">
        <v>3.2466666499999999</v>
      </c>
      <c r="N31" s="7"/>
      <c r="O31" s="2">
        <v>34.68</v>
      </c>
      <c r="P31" s="3">
        <v>1.3393707580180643</v>
      </c>
      <c r="Q31">
        <v>1.3341841800000001</v>
      </c>
      <c r="R31" s="1">
        <f t="shared" si="13"/>
        <v>-0.33999396000000004</v>
      </c>
      <c r="S31" s="1">
        <f t="shared" si="14"/>
        <v>0.99937679801806423</v>
      </c>
      <c r="T31" s="5">
        <v>3.2466666499999999</v>
      </c>
      <c r="U31" s="7"/>
      <c r="V31" s="2">
        <v>152</v>
      </c>
      <c r="W31" s="3">
        <v>1.3393707580180643</v>
      </c>
      <c r="X31">
        <f t="shared" si="15"/>
        <v>1.5747053607770778</v>
      </c>
      <c r="Y31" s="1">
        <f t="shared" si="16"/>
        <v>-0.68818128467965134</v>
      </c>
      <c r="Z31" s="1">
        <f t="shared" si="17"/>
        <v>0.65118947333841293</v>
      </c>
      <c r="AA31" s="5">
        <v>3.2466666499999999</v>
      </c>
      <c r="AC31" s="2">
        <v>152</v>
      </c>
      <c r="AD31" s="3">
        <v>1.3393707580180643</v>
      </c>
      <c r="AE31">
        <f t="shared" si="18"/>
        <v>1.5753901216048378</v>
      </c>
      <c r="AF31" s="1">
        <f t="shared" si="19"/>
        <v>-0.68164679522754579</v>
      </c>
      <c r="AG31" s="1">
        <f t="shared" si="20"/>
        <v>0.65772396279051848</v>
      </c>
      <c r="AH31" s="5">
        <v>3.2466666499999999</v>
      </c>
      <c r="AJ31" s="2">
        <v>152</v>
      </c>
      <c r="AK31" s="3">
        <v>1.3393707580180643</v>
      </c>
      <c r="AL31">
        <f t="shared" si="21"/>
        <v>1.5514108342571058</v>
      </c>
      <c r="AM31" s="1">
        <f t="shared" si="22"/>
        <v>-0.35464586149292865</v>
      </c>
      <c r="AN31" s="1">
        <f t="shared" si="23"/>
        <v>0.98472489652513562</v>
      </c>
      <c r="AO31" s="5">
        <v>3.2466666499999999</v>
      </c>
      <c r="AQ31" s="2"/>
      <c r="AR31" s="3"/>
      <c r="AT31" s="1"/>
      <c r="AU31" s="1"/>
      <c r="AV31" s="5"/>
      <c r="AX31" s="2"/>
      <c r="AY31" s="3"/>
      <c r="BA31" s="1"/>
      <c r="BB31" s="1"/>
      <c r="BC31" s="5"/>
      <c r="BE31" s="2"/>
      <c r="BF31" s="3"/>
      <c r="BH31" s="1"/>
      <c r="BI31" s="1"/>
      <c r="BJ31" s="5"/>
      <c r="BK31" s="8">
        <v>1983</v>
      </c>
      <c r="BL31" s="2">
        <v>34.68</v>
      </c>
      <c r="BM31" s="3">
        <f t="shared" si="0"/>
        <v>0.65118947333841293</v>
      </c>
      <c r="BN31">
        <v>0.88207000000000002</v>
      </c>
      <c r="BO31" s="1">
        <f t="shared" si="1"/>
        <v>-0.15621076</v>
      </c>
      <c r="BP31" s="1">
        <f t="shared" si="2"/>
        <v>0.49497871333841292</v>
      </c>
      <c r="BQ31" s="5">
        <v>3.2466666499999999</v>
      </c>
      <c r="BR31" s="8">
        <v>1983</v>
      </c>
      <c r="BS31" s="2">
        <v>34.68</v>
      </c>
      <c r="BT31" s="3">
        <f t="shared" si="3"/>
        <v>0.65772396279051848</v>
      </c>
      <c r="BU31">
        <v>0.88062311000000004</v>
      </c>
      <c r="BV31" s="1">
        <f t="shared" si="4"/>
        <v>-0.15992157000000007</v>
      </c>
      <c r="BW31" s="1">
        <f t="shared" si="5"/>
        <v>0.49780239279051841</v>
      </c>
      <c r="BX31" s="5">
        <v>3.2466666499999999</v>
      </c>
      <c r="BY31" s="8">
        <v>1983</v>
      </c>
      <c r="BZ31" s="2">
        <v>34.68</v>
      </c>
      <c r="CA31" s="3">
        <f t="shared" si="6"/>
        <v>0.98472489652513562</v>
      </c>
      <c r="CB31">
        <v>1.15674755</v>
      </c>
      <c r="CC31" s="1">
        <f t="shared" si="7"/>
        <v>-0.31513331</v>
      </c>
      <c r="CD31" s="1">
        <f t="shared" si="8"/>
        <v>0.66959158652513562</v>
      </c>
      <c r="CE31" s="5">
        <v>3.2466666499999999</v>
      </c>
    </row>
    <row r="32" spans="1:83" x14ac:dyDescent="0.35">
      <c r="A32" s="2">
        <v>24.565000000000001</v>
      </c>
      <c r="B32" s="3">
        <v>1.4565489408525334</v>
      </c>
      <c r="C32">
        <v>1.50250455</v>
      </c>
      <c r="D32" s="1">
        <f t="shared" si="9"/>
        <v>-0.67811742000000008</v>
      </c>
      <c r="E32" s="1">
        <f t="shared" si="10"/>
        <v>0.77843152085253331</v>
      </c>
      <c r="F32" s="5">
        <v>2.9491666666666667</v>
      </c>
      <c r="G32" s="7"/>
      <c r="H32" s="2">
        <v>24.565000000000001</v>
      </c>
      <c r="I32" s="3">
        <v>1.4565489408525334</v>
      </c>
      <c r="J32">
        <v>1.4959106799999999</v>
      </c>
      <c r="K32" s="1">
        <f t="shared" si="11"/>
        <v>-0.66545659999999995</v>
      </c>
      <c r="L32" s="1">
        <f t="shared" si="12"/>
        <v>0.79109234085253344</v>
      </c>
      <c r="M32" s="5">
        <v>2.9491666666666667</v>
      </c>
      <c r="N32" s="7"/>
      <c r="O32" s="2">
        <v>24.565000000000001</v>
      </c>
      <c r="P32" s="3">
        <v>1.4565489408525334</v>
      </c>
      <c r="Q32">
        <v>1.51905862</v>
      </c>
      <c r="R32" s="1">
        <f t="shared" si="13"/>
        <v>-0.52486840000000001</v>
      </c>
      <c r="S32" s="1">
        <f t="shared" si="14"/>
        <v>0.93168054085253338</v>
      </c>
      <c r="T32" s="5">
        <v>2.9491666666666667</v>
      </c>
      <c r="U32" s="7"/>
      <c r="V32" s="2">
        <v>151</v>
      </c>
      <c r="W32" s="3">
        <v>1.4565489408525334</v>
      </c>
      <c r="X32">
        <f t="shared" si="15"/>
        <v>1.5698929042408563</v>
      </c>
      <c r="Y32" s="1">
        <f t="shared" si="16"/>
        <v>-0.68336882814342981</v>
      </c>
      <c r="Z32" s="1">
        <f t="shared" si="17"/>
        <v>0.77318011270910358</v>
      </c>
      <c r="AA32" s="5">
        <v>2.9491666666666667</v>
      </c>
      <c r="AC32" s="2">
        <v>151</v>
      </c>
      <c r="AD32" s="3">
        <v>1.4565489408525334</v>
      </c>
      <c r="AE32">
        <f t="shared" si="18"/>
        <v>1.5705557471706</v>
      </c>
      <c r="AF32" s="1">
        <f t="shared" si="19"/>
        <v>-0.67681242079330795</v>
      </c>
      <c r="AG32" s="1">
        <f t="shared" si="20"/>
        <v>0.77973652005922545</v>
      </c>
      <c r="AH32" s="5">
        <v>2.9491666666666667</v>
      </c>
      <c r="AJ32" s="2">
        <v>151</v>
      </c>
      <c r="AK32" s="3">
        <v>1.4565489408525334</v>
      </c>
      <c r="AL32">
        <f t="shared" si="21"/>
        <v>1.5475974378969668</v>
      </c>
      <c r="AM32" s="1">
        <f t="shared" si="22"/>
        <v>-0.35083246513278965</v>
      </c>
      <c r="AN32" s="1">
        <f t="shared" si="23"/>
        <v>1.1057164757197437</v>
      </c>
      <c r="AO32" s="5">
        <v>2.9491666666666667</v>
      </c>
      <c r="AQ32" s="2"/>
      <c r="AR32" s="3"/>
      <c r="AT32" s="1"/>
      <c r="AU32" s="1"/>
      <c r="AV32" s="5"/>
      <c r="AX32" s="2"/>
      <c r="AY32" s="3"/>
      <c r="BA32" s="1"/>
      <c r="BB32" s="1"/>
      <c r="BC32" s="5"/>
      <c r="BE32" s="2"/>
      <c r="BF32" s="3"/>
      <c r="BH32" s="1"/>
      <c r="BI32" s="1"/>
      <c r="BJ32" s="5"/>
      <c r="BK32" s="8">
        <v>1982</v>
      </c>
      <c r="BL32" s="2">
        <v>24.565000000000001</v>
      </c>
      <c r="BM32" s="3">
        <f t="shared" si="0"/>
        <v>0.77318011270910358</v>
      </c>
      <c r="BN32">
        <v>0.97211270000000005</v>
      </c>
      <c r="BO32" s="1">
        <f t="shared" si="1"/>
        <v>-0.24625346000000004</v>
      </c>
      <c r="BP32" s="1">
        <f t="shared" si="2"/>
        <v>0.52692665270910355</v>
      </c>
      <c r="BQ32" s="5">
        <v>2.9491666666666667</v>
      </c>
      <c r="BR32" s="8">
        <v>1982</v>
      </c>
      <c r="BS32" s="2">
        <v>24.565000000000001</v>
      </c>
      <c r="BT32" s="3">
        <f t="shared" si="3"/>
        <v>0.77973652005922545</v>
      </c>
      <c r="BU32">
        <v>0.97431312000000003</v>
      </c>
      <c r="BV32" s="1">
        <f t="shared" si="4"/>
        <v>-0.25361158000000006</v>
      </c>
      <c r="BW32" s="1">
        <f t="shared" si="5"/>
        <v>0.52612494005922539</v>
      </c>
      <c r="BX32" s="5">
        <v>2.9491666666666667</v>
      </c>
      <c r="BY32" s="8">
        <v>1982</v>
      </c>
      <c r="BZ32" s="2">
        <v>24.565000000000001</v>
      </c>
      <c r="CA32" s="3">
        <f t="shared" si="6"/>
        <v>1.1057164757197437</v>
      </c>
      <c r="CB32">
        <v>1.27026061</v>
      </c>
      <c r="CC32" s="1">
        <f t="shared" si="7"/>
        <v>-0.42864637000000005</v>
      </c>
      <c r="CD32" s="1">
        <f t="shared" si="8"/>
        <v>0.67707010571974369</v>
      </c>
      <c r="CE32" s="5">
        <v>2.9491666666666667</v>
      </c>
    </row>
    <row r="33" spans="1:83" x14ac:dyDescent="0.35">
      <c r="A33" s="2">
        <v>17.34</v>
      </c>
      <c r="B33" s="3">
        <v>1.6928181711152188</v>
      </c>
      <c r="C33">
        <v>1.6217932399999999</v>
      </c>
      <c r="D33" s="1">
        <f t="shared" si="9"/>
        <v>-0.79740610999999995</v>
      </c>
      <c r="E33" s="1">
        <f t="shared" si="10"/>
        <v>0.89541206111521887</v>
      </c>
      <c r="F33" s="5">
        <v>3.2958333333333329</v>
      </c>
      <c r="G33" s="7"/>
      <c r="H33" s="2">
        <v>17.34</v>
      </c>
      <c r="I33" s="3">
        <v>1.6928181711152188</v>
      </c>
      <c r="J33">
        <v>1.5947387799999999</v>
      </c>
      <c r="K33" s="1">
        <f t="shared" si="11"/>
        <v>-0.76428469999999993</v>
      </c>
      <c r="L33" s="1">
        <f t="shared" si="12"/>
        <v>0.92853347111521889</v>
      </c>
      <c r="M33" s="5">
        <v>3.2958333333333329</v>
      </c>
      <c r="N33" s="7"/>
      <c r="O33" s="2">
        <v>17.34</v>
      </c>
      <c r="P33" s="3">
        <v>1.6928181711152188</v>
      </c>
      <c r="Q33">
        <v>1.67415987</v>
      </c>
      <c r="R33" s="1">
        <f t="shared" si="13"/>
        <v>-0.67996964999999998</v>
      </c>
      <c r="S33" s="1">
        <f t="shared" si="14"/>
        <v>1.0128485211152189</v>
      </c>
      <c r="T33" s="5">
        <v>3.2958333333333329</v>
      </c>
      <c r="U33" s="7"/>
      <c r="V33" s="2">
        <v>150</v>
      </c>
      <c r="W33" s="3">
        <v>1.6928181711152188</v>
      </c>
      <c r="X33">
        <f t="shared" si="15"/>
        <v>1.5650804477046349</v>
      </c>
      <c r="Y33" s="1">
        <f t="shared" si="16"/>
        <v>-0.6785563716072085</v>
      </c>
      <c r="Z33" s="1">
        <f t="shared" si="17"/>
        <v>1.0142617995080103</v>
      </c>
      <c r="AA33" s="5">
        <v>3.2958333333333329</v>
      </c>
      <c r="AC33" s="2">
        <v>150</v>
      </c>
      <c r="AD33" s="3">
        <v>1.6928181711152188</v>
      </c>
      <c r="AE33">
        <f t="shared" si="18"/>
        <v>1.5657213727363621</v>
      </c>
      <c r="AF33" s="1">
        <f t="shared" si="19"/>
        <v>-0.6719780463590701</v>
      </c>
      <c r="AG33" s="1">
        <f t="shared" si="20"/>
        <v>1.0208401247561487</v>
      </c>
      <c r="AH33" s="5">
        <v>3.2958333333333329</v>
      </c>
      <c r="AJ33" s="2">
        <v>150</v>
      </c>
      <c r="AK33" s="3">
        <v>1.6928181711152188</v>
      </c>
      <c r="AL33">
        <f t="shared" si="21"/>
        <v>1.5437840415368278</v>
      </c>
      <c r="AM33" s="1">
        <f t="shared" si="22"/>
        <v>-0.34701906877265065</v>
      </c>
      <c r="AN33" s="1">
        <f t="shared" si="23"/>
        <v>1.3457991023425682</v>
      </c>
      <c r="AO33" s="5">
        <v>3.2958333333333329</v>
      </c>
      <c r="AQ33" s="2"/>
      <c r="AR33" s="3"/>
      <c r="AT33" s="1"/>
      <c r="AU33" s="1"/>
      <c r="AV33" s="5"/>
      <c r="AX33" s="2"/>
      <c r="AY33" s="3"/>
      <c r="BA33" s="1"/>
      <c r="BB33" s="1"/>
      <c r="BC33" s="5"/>
      <c r="BE33" s="2"/>
      <c r="BF33" s="3"/>
      <c r="BH33" s="1"/>
      <c r="BI33" s="1"/>
      <c r="BJ33" s="5"/>
      <c r="BK33" s="8">
        <v>1981</v>
      </c>
      <c r="BL33" s="2">
        <v>17.34</v>
      </c>
      <c r="BM33" s="3">
        <f t="shared" si="0"/>
        <v>1.0142617995080103</v>
      </c>
      <c r="BN33">
        <v>1.04083532</v>
      </c>
      <c r="BO33" s="1">
        <f t="shared" si="1"/>
        <v>-0.31497607999999999</v>
      </c>
      <c r="BP33" s="1">
        <f t="shared" si="2"/>
        <v>0.69928571950801033</v>
      </c>
      <c r="BQ33" s="5">
        <v>3.2958333333333329</v>
      </c>
      <c r="BR33" s="8">
        <v>1981</v>
      </c>
      <c r="BS33" s="2">
        <v>17.34</v>
      </c>
      <c r="BT33" s="3">
        <f t="shared" si="3"/>
        <v>1.0208401247561487</v>
      </c>
      <c r="BU33">
        <v>1.04515443</v>
      </c>
      <c r="BV33" s="1">
        <f t="shared" si="4"/>
        <v>-0.32445288999999999</v>
      </c>
      <c r="BW33" s="1">
        <f t="shared" si="5"/>
        <v>0.69638723475614872</v>
      </c>
      <c r="BX33" s="5">
        <v>3.2958333333333329</v>
      </c>
      <c r="BY33" s="8">
        <v>1981</v>
      </c>
      <c r="BZ33" s="2">
        <v>17.34</v>
      </c>
      <c r="CA33" s="3">
        <f t="shared" si="6"/>
        <v>1.3457991023425682</v>
      </c>
      <c r="CB33">
        <v>1.35911764</v>
      </c>
      <c r="CC33" s="1">
        <f t="shared" si="7"/>
        <v>-0.51750340000000006</v>
      </c>
      <c r="CD33" s="1">
        <f t="shared" si="8"/>
        <v>0.82829570234256811</v>
      </c>
      <c r="CE33" s="5">
        <v>3.2958333333333329</v>
      </c>
    </row>
    <row r="34" spans="1:83" x14ac:dyDescent="0.35">
      <c r="A34" s="2">
        <v>15.895000000000001</v>
      </c>
      <c r="B34" s="3">
        <v>1.9607156818758071</v>
      </c>
      <c r="C34">
        <v>1.6459629099999999</v>
      </c>
      <c r="D34" s="1">
        <f t="shared" si="9"/>
        <v>-0.82157577999999998</v>
      </c>
      <c r="E34" s="1">
        <f t="shared" si="10"/>
        <v>1.139139901875807</v>
      </c>
      <c r="F34" s="5">
        <v>4.4783333333333335</v>
      </c>
      <c r="G34" s="7"/>
      <c r="H34" s="2">
        <v>15.895000000000001</v>
      </c>
      <c r="I34" s="3">
        <v>1.9607156818758071</v>
      </c>
      <c r="J34">
        <v>1.61470376</v>
      </c>
      <c r="K34" s="1">
        <f t="shared" si="11"/>
        <v>-0.78424968000000006</v>
      </c>
      <c r="L34" s="1">
        <f t="shared" si="12"/>
        <v>1.1764660018758071</v>
      </c>
      <c r="M34" s="5">
        <v>4.4783333333333335</v>
      </c>
      <c r="N34" s="7"/>
      <c r="O34" s="2">
        <v>15.895000000000001</v>
      </c>
      <c r="P34" s="3">
        <v>1.9607156818758071</v>
      </c>
      <c r="Q34">
        <v>1.7018275599999999</v>
      </c>
      <c r="R34" s="1">
        <f t="shared" si="13"/>
        <v>-0.70763733999999989</v>
      </c>
      <c r="S34" s="1">
        <f t="shared" si="14"/>
        <v>1.2530783418758071</v>
      </c>
      <c r="T34" s="5">
        <v>4.4783333333333335</v>
      </c>
      <c r="U34" s="7"/>
      <c r="V34" s="2">
        <v>149</v>
      </c>
      <c r="W34" s="3">
        <v>1.9607156818758071</v>
      </c>
      <c r="X34">
        <f t="shared" si="15"/>
        <v>1.5602679911684136</v>
      </c>
      <c r="Y34" s="1">
        <f t="shared" si="16"/>
        <v>-0.67374391507098719</v>
      </c>
      <c r="Z34" s="1">
        <f t="shared" si="17"/>
        <v>1.2869717668048199</v>
      </c>
      <c r="AA34" s="5">
        <v>4.4783333333333335</v>
      </c>
      <c r="AC34" s="2">
        <v>149</v>
      </c>
      <c r="AD34" s="3">
        <v>1.9607156818758071</v>
      </c>
      <c r="AE34">
        <f t="shared" si="18"/>
        <v>1.5608869983021241</v>
      </c>
      <c r="AF34" s="1">
        <f t="shared" si="19"/>
        <v>-0.66714367192483204</v>
      </c>
      <c r="AG34" s="1">
        <f t="shared" si="20"/>
        <v>1.2935720099509751</v>
      </c>
      <c r="AH34" s="5">
        <v>4.4783333333333335</v>
      </c>
      <c r="AJ34" s="2">
        <v>149</v>
      </c>
      <c r="AK34" s="3">
        <v>1.9607156818758071</v>
      </c>
      <c r="AL34">
        <f t="shared" si="21"/>
        <v>1.5399706451766888</v>
      </c>
      <c r="AM34" s="1">
        <f t="shared" si="22"/>
        <v>-0.34320567241251165</v>
      </c>
      <c r="AN34" s="1">
        <f t="shared" si="23"/>
        <v>1.6175100094632955</v>
      </c>
      <c r="AO34" s="5">
        <v>4.4783333333333335</v>
      </c>
      <c r="AQ34" s="2"/>
      <c r="AR34" s="3"/>
      <c r="AT34" s="1"/>
      <c r="AU34" s="1"/>
      <c r="AV34" s="5"/>
      <c r="AX34" s="2"/>
      <c r="AY34" s="3"/>
      <c r="BA34" s="1"/>
      <c r="BB34" s="1"/>
      <c r="BC34" s="5"/>
      <c r="BE34" s="2"/>
      <c r="BF34" s="3"/>
      <c r="BH34" s="1"/>
      <c r="BI34" s="1"/>
      <c r="BJ34" s="5"/>
      <c r="BK34" s="8">
        <v>1980</v>
      </c>
      <c r="BL34" s="2">
        <v>15.895000000000001</v>
      </c>
      <c r="BM34" s="3">
        <f t="shared" si="0"/>
        <v>1.2869717668048199</v>
      </c>
      <c r="BN34">
        <v>1.0548770300000001</v>
      </c>
      <c r="BO34" s="1">
        <f t="shared" si="1"/>
        <v>-0.32901779000000009</v>
      </c>
      <c r="BP34" s="1">
        <f t="shared" si="2"/>
        <v>0.95795397680481986</v>
      </c>
      <c r="BQ34" s="5">
        <v>4.4783333333333335</v>
      </c>
      <c r="BR34" s="8">
        <v>1980</v>
      </c>
      <c r="BS34" s="2">
        <v>15.895000000000001</v>
      </c>
      <c r="BT34" s="3">
        <f t="shared" si="3"/>
        <v>1.2935720099509751</v>
      </c>
      <c r="BU34">
        <v>1.0600266</v>
      </c>
      <c r="BV34" s="1">
        <f t="shared" si="4"/>
        <v>-0.33932506000000007</v>
      </c>
      <c r="BW34" s="1">
        <f t="shared" si="5"/>
        <v>0.95424694995097503</v>
      </c>
      <c r="BX34" s="5">
        <v>4.4783333333333335</v>
      </c>
      <c r="BY34" s="8">
        <v>1980</v>
      </c>
      <c r="BZ34" s="2">
        <v>15.895000000000001</v>
      </c>
      <c r="CA34" s="3">
        <f t="shared" si="6"/>
        <v>1.6175100094632955</v>
      </c>
      <c r="CB34">
        <v>1.37719631</v>
      </c>
      <c r="CC34" s="1">
        <f t="shared" si="7"/>
        <v>-0.53558207000000002</v>
      </c>
      <c r="CD34" s="1">
        <f t="shared" si="8"/>
        <v>1.0819279394632955</v>
      </c>
      <c r="CE34" s="5">
        <v>4.4783333333333335</v>
      </c>
    </row>
    <row r="35" spans="1:83" x14ac:dyDescent="0.35">
      <c r="A35" s="2">
        <v>18.785</v>
      </c>
      <c r="B35" s="3">
        <v>2.0791620258884245</v>
      </c>
      <c r="C35">
        <v>1.5976659600000001</v>
      </c>
      <c r="D35" s="1">
        <f t="shared" si="9"/>
        <v>-0.77327883000000008</v>
      </c>
      <c r="E35" s="1">
        <f t="shared" si="10"/>
        <v>1.3058831958884243</v>
      </c>
      <c r="F35" s="5">
        <v>3.2166666666666668</v>
      </c>
      <c r="G35" s="7"/>
      <c r="H35" s="2">
        <v>18.785</v>
      </c>
      <c r="I35" s="3">
        <v>2.0791620258884245</v>
      </c>
      <c r="J35">
        <v>1.5748069</v>
      </c>
      <c r="K35" s="1">
        <f t="shared" si="11"/>
        <v>-0.74435282000000003</v>
      </c>
      <c r="L35" s="1">
        <f t="shared" si="12"/>
        <v>1.3348092058884244</v>
      </c>
      <c r="M35" s="5">
        <v>3.2166666666666668</v>
      </c>
      <c r="N35" s="7"/>
      <c r="O35" s="2">
        <v>18.785</v>
      </c>
      <c r="P35" s="3">
        <v>2.0791620258884245</v>
      </c>
      <c r="Q35">
        <v>1.6451588500000001</v>
      </c>
      <c r="R35" s="1">
        <f t="shared" si="13"/>
        <v>-0.65096863000000005</v>
      </c>
      <c r="S35" s="1">
        <f t="shared" si="14"/>
        <v>1.4281933958884245</v>
      </c>
      <c r="T35" s="5">
        <v>3.2166666666666668</v>
      </c>
      <c r="U35" s="7"/>
      <c r="V35" s="2">
        <v>148</v>
      </c>
      <c r="W35" s="3">
        <v>2.0791620258884245</v>
      </c>
      <c r="X35">
        <f t="shared" si="15"/>
        <v>1.5554555346321923</v>
      </c>
      <c r="Y35" s="1">
        <f t="shared" si="16"/>
        <v>-0.66893145853476588</v>
      </c>
      <c r="Z35" s="1">
        <f t="shared" si="17"/>
        <v>1.4102305673536586</v>
      </c>
      <c r="AA35" s="5">
        <v>3.2166666666666668</v>
      </c>
      <c r="AC35" s="2">
        <v>148</v>
      </c>
      <c r="AD35" s="3">
        <v>2.0791620258884245</v>
      </c>
      <c r="AE35">
        <f t="shared" si="18"/>
        <v>1.5560526238678862</v>
      </c>
      <c r="AF35" s="1">
        <f t="shared" si="19"/>
        <v>-0.6623092974905942</v>
      </c>
      <c r="AG35" s="1">
        <f t="shared" si="20"/>
        <v>1.4168527283978303</v>
      </c>
      <c r="AH35" s="5">
        <v>3.2166666666666668</v>
      </c>
      <c r="AJ35" s="2">
        <v>148</v>
      </c>
      <c r="AK35" s="3">
        <v>2.0791620258884245</v>
      </c>
      <c r="AL35">
        <f t="shared" si="21"/>
        <v>1.5361572488165498</v>
      </c>
      <c r="AM35" s="1">
        <f t="shared" si="22"/>
        <v>-0.33939227605237265</v>
      </c>
      <c r="AN35" s="1">
        <f t="shared" si="23"/>
        <v>1.7397697498360518</v>
      </c>
      <c r="AO35" s="5">
        <v>3.2166666666666668</v>
      </c>
      <c r="AQ35" s="2"/>
      <c r="AR35" s="3"/>
      <c r="AT35" s="1"/>
      <c r="AU35" s="1"/>
      <c r="AV35" s="5"/>
      <c r="AX35" s="2"/>
      <c r="AY35" s="3"/>
      <c r="BA35" s="1"/>
      <c r="BB35" s="1"/>
      <c r="BC35" s="5"/>
      <c r="BE35" s="2"/>
      <c r="BF35" s="3"/>
      <c r="BH35" s="1"/>
      <c r="BI35" s="1"/>
      <c r="BJ35" s="5"/>
      <c r="BK35" s="8">
        <v>1979</v>
      </c>
      <c r="BL35" s="2">
        <v>18.785</v>
      </c>
      <c r="BM35" s="3">
        <f t="shared" si="0"/>
        <v>1.4102305673536586</v>
      </c>
      <c r="BN35">
        <v>1.0268827599999999</v>
      </c>
      <c r="BO35" s="1">
        <f t="shared" si="1"/>
        <v>-0.30102351999999988</v>
      </c>
      <c r="BP35" s="1">
        <f t="shared" si="2"/>
        <v>1.1092070473536588</v>
      </c>
      <c r="BQ35" s="5">
        <v>3.2166666666666668</v>
      </c>
      <c r="BR35" s="8">
        <v>1979</v>
      </c>
      <c r="BS35" s="2">
        <v>18.785</v>
      </c>
      <c r="BT35" s="3">
        <f t="shared" si="3"/>
        <v>1.4168527283978303</v>
      </c>
      <c r="BU35">
        <v>1.0305538700000001</v>
      </c>
      <c r="BV35" s="1">
        <f t="shared" si="4"/>
        <v>-0.30985233000000012</v>
      </c>
      <c r="BW35" s="1">
        <f t="shared" si="5"/>
        <v>1.10700039839783</v>
      </c>
      <c r="BX35" s="5">
        <v>3.2166666666666668</v>
      </c>
      <c r="BY35" s="8">
        <v>1979</v>
      </c>
      <c r="BZ35" s="2">
        <v>18.785</v>
      </c>
      <c r="CA35" s="3">
        <f t="shared" si="6"/>
        <v>1.7397697498360518</v>
      </c>
      <c r="CB35">
        <v>1.34111311</v>
      </c>
      <c r="CC35" s="1">
        <f t="shared" si="7"/>
        <v>-0.49949887000000004</v>
      </c>
      <c r="CD35" s="1">
        <f t="shared" si="8"/>
        <v>1.2402708798360518</v>
      </c>
      <c r="CE35" s="5">
        <v>3.2166666666666668</v>
      </c>
    </row>
    <row r="36" spans="1:83" x14ac:dyDescent="0.35">
      <c r="A36" s="2">
        <v>11.56</v>
      </c>
      <c r="B36" s="3">
        <v>2.0178269586821531</v>
      </c>
      <c r="C36">
        <v>1.71862385</v>
      </c>
      <c r="D36" s="1">
        <f t="shared" si="9"/>
        <v>-0.89423671999999998</v>
      </c>
      <c r="E36" s="1">
        <f t="shared" si="10"/>
        <v>1.1235902386821532</v>
      </c>
      <c r="F36" s="5">
        <v>3.6391666666666667</v>
      </c>
      <c r="G36" s="7"/>
      <c r="H36" s="2">
        <v>11.56</v>
      </c>
      <c r="I36" s="3">
        <v>2.0178269586821531</v>
      </c>
      <c r="J36">
        <v>1.674706</v>
      </c>
      <c r="K36" s="1">
        <f t="shared" si="11"/>
        <v>-0.84425192000000004</v>
      </c>
      <c r="L36" s="1">
        <f t="shared" si="12"/>
        <v>1.1735750386821531</v>
      </c>
      <c r="M36" s="5">
        <v>3.6391666666666667</v>
      </c>
      <c r="N36" s="7"/>
      <c r="O36" s="2">
        <v>11.56</v>
      </c>
      <c r="P36" s="3">
        <v>2.0178269586821531</v>
      </c>
      <c r="Q36">
        <v>1.7823654600000001</v>
      </c>
      <c r="R36" s="1">
        <f t="shared" si="13"/>
        <v>-0.78817524000000005</v>
      </c>
      <c r="S36" s="1">
        <f t="shared" si="14"/>
        <v>1.2296517186821529</v>
      </c>
      <c r="T36" s="5">
        <v>3.6391666666666667</v>
      </c>
      <c r="U36" s="7"/>
      <c r="V36" s="2">
        <v>147</v>
      </c>
      <c r="W36" s="3">
        <v>2.0178269586821531</v>
      </c>
      <c r="X36">
        <f t="shared" si="15"/>
        <v>1.550643078095971</v>
      </c>
      <c r="Y36" s="1">
        <f t="shared" si="16"/>
        <v>-0.66411900199854457</v>
      </c>
      <c r="Z36" s="1">
        <f t="shared" si="17"/>
        <v>1.3537079566836085</v>
      </c>
      <c r="AA36" s="5">
        <v>3.6391666666666667</v>
      </c>
      <c r="AC36" s="2">
        <v>147</v>
      </c>
      <c r="AD36" s="3">
        <v>2.0178269586821531</v>
      </c>
      <c r="AE36">
        <f t="shared" si="18"/>
        <v>1.5512182494336484</v>
      </c>
      <c r="AF36" s="1">
        <f t="shared" si="19"/>
        <v>-0.65747492305635635</v>
      </c>
      <c r="AG36" s="1">
        <f t="shared" si="20"/>
        <v>1.3603520356257968</v>
      </c>
      <c r="AH36" s="5">
        <v>3.6391666666666667</v>
      </c>
      <c r="AJ36" s="2">
        <v>147</v>
      </c>
      <c r="AK36" s="3">
        <v>2.0178269586821531</v>
      </c>
      <c r="AL36">
        <f t="shared" si="21"/>
        <v>1.5323438524564108</v>
      </c>
      <c r="AM36" s="1">
        <f t="shared" si="22"/>
        <v>-0.33557887969223366</v>
      </c>
      <c r="AN36" s="1">
        <f t="shared" si="23"/>
        <v>1.6822480789899195</v>
      </c>
      <c r="AO36" s="5">
        <v>3.6391666666666667</v>
      </c>
      <c r="AQ36" s="2"/>
      <c r="AR36" s="3"/>
      <c r="AT36" s="1"/>
      <c r="AU36" s="1"/>
      <c r="AV36" s="5"/>
      <c r="AX36" s="2"/>
      <c r="AY36" s="3"/>
      <c r="BA36" s="1"/>
      <c r="BB36" s="1"/>
      <c r="BC36" s="5"/>
      <c r="BE36" s="2"/>
      <c r="BF36" s="3"/>
      <c r="BH36" s="1"/>
      <c r="BI36" s="1"/>
      <c r="BJ36" s="5"/>
      <c r="BK36" s="8">
        <v>1978</v>
      </c>
      <c r="BL36" s="2">
        <v>11.56</v>
      </c>
      <c r="BM36" s="3">
        <f t="shared" si="0"/>
        <v>1.3537079566836085</v>
      </c>
      <c r="BN36">
        <v>1.09771584</v>
      </c>
      <c r="BO36" s="1">
        <f t="shared" si="1"/>
        <v>-0.37185659999999998</v>
      </c>
      <c r="BP36" s="1">
        <f t="shared" si="2"/>
        <v>0.98185135668360857</v>
      </c>
      <c r="BQ36" s="5">
        <v>3.6391666666666667</v>
      </c>
      <c r="BR36" s="8">
        <v>1978</v>
      </c>
      <c r="BS36" s="2">
        <v>11.56</v>
      </c>
      <c r="BT36" s="3">
        <f t="shared" si="3"/>
        <v>1.3603520356257968</v>
      </c>
      <c r="BU36">
        <v>1.1075590799999999</v>
      </c>
      <c r="BV36" s="1">
        <f t="shared" si="4"/>
        <v>-0.38685753999999994</v>
      </c>
      <c r="BW36" s="1">
        <f t="shared" si="5"/>
        <v>0.97349449562579682</v>
      </c>
      <c r="BX36" s="5">
        <v>3.6391666666666667</v>
      </c>
      <c r="BY36" s="8">
        <v>1978</v>
      </c>
      <c r="BZ36" s="2">
        <v>11.56</v>
      </c>
      <c r="CA36" s="3">
        <f t="shared" si="6"/>
        <v>1.6822480789899195</v>
      </c>
      <c r="CB36">
        <v>1.43226567</v>
      </c>
      <c r="CC36" s="1">
        <f t="shared" si="7"/>
        <v>-0.59065143000000009</v>
      </c>
      <c r="CD36" s="1">
        <f t="shared" si="8"/>
        <v>1.0915966489899194</v>
      </c>
      <c r="CE36" s="5">
        <v>3.6391666666666667</v>
      </c>
    </row>
    <row r="37" spans="1:83" x14ac:dyDescent="0.35">
      <c r="A37" s="2">
        <v>8.67</v>
      </c>
      <c r="B37" s="3">
        <v>1.9764993391210812</v>
      </c>
      <c r="C37">
        <v>1.7671166300000001</v>
      </c>
      <c r="D37" s="1">
        <f t="shared" si="9"/>
        <v>-0.94272950000000011</v>
      </c>
      <c r="E37" s="1">
        <f t="shared" si="10"/>
        <v>1.033769839121081</v>
      </c>
      <c r="F37" s="5">
        <v>3.5991666666666666</v>
      </c>
      <c r="G37" s="7"/>
      <c r="H37" s="2">
        <v>8.67</v>
      </c>
      <c r="I37" s="3">
        <v>1.9764993391210812</v>
      </c>
      <c r="J37">
        <v>1.7147418999999999</v>
      </c>
      <c r="K37" s="1">
        <f t="shared" si="11"/>
        <v>-0.88428781999999995</v>
      </c>
      <c r="L37" s="1">
        <f t="shared" si="12"/>
        <v>1.0922115191210813</v>
      </c>
      <c r="M37" s="5">
        <v>3.5991666666666666</v>
      </c>
      <c r="N37" s="7"/>
      <c r="O37" s="2">
        <v>8.67</v>
      </c>
      <c r="P37" s="3">
        <v>1.9764993391210812</v>
      </c>
      <c r="Q37">
        <v>1.8357077900000001</v>
      </c>
      <c r="R37" s="1">
        <f t="shared" si="13"/>
        <v>-0.84151757000000005</v>
      </c>
      <c r="S37" s="1">
        <f t="shared" si="14"/>
        <v>1.1349817691210813</v>
      </c>
      <c r="T37" s="5">
        <v>3.5991666666666666</v>
      </c>
      <c r="U37" s="7"/>
      <c r="V37" s="2">
        <v>146</v>
      </c>
      <c r="W37" s="3">
        <v>1.9764993391210812</v>
      </c>
      <c r="X37">
        <f t="shared" si="15"/>
        <v>1.5458306215597495</v>
      </c>
      <c r="Y37" s="1">
        <f t="shared" si="16"/>
        <v>-0.65930654546232303</v>
      </c>
      <c r="Z37" s="1">
        <f t="shared" si="17"/>
        <v>1.3171927936587582</v>
      </c>
      <c r="AA37" s="5">
        <v>3.5991666666666666</v>
      </c>
      <c r="AC37" s="2">
        <v>146</v>
      </c>
      <c r="AD37" s="3">
        <v>1.9764993391210812</v>
      </c>
      <c r="AE37">
        <f t="shared" si="18"/>
        <v>1.5463838749994103</v>
      </c>
      <c r="AF37" s="1">
        <f t="shared" si="19"/>
        <v>-0.65264054862211829</v>
      </c>
      <c r="AG37" s="1">
        <f t="shared" si="20"/>
        <v>1.3238587904989629</v>
      </c>
      <c r="AH37" s="5">
        <v>3.5991666666666666</v>
      </c>
      <c r="AJ37" s="2">
        <v>146</v>
      </c>
      <c r="AK37" s="3">
        <v>1.9764993391210812</v>
      </c>
      <c r="AL37">
        <f t="shared" si="21"/>
        <v>1.5285304560962718</v>
      </c>
      <c r="AM37" s="1">
        <f t="shared" si="22"/>
        <v>-0.33176548333209466</v>
      </c>
      <c r="AN37" s="1">
        <f t="shared" si="23"/>
        <v>1.6447338557889866</v>
      </c>
      <c r="AO37" s="5">
        <v>3.5991666666666666</v>
      </c>
      <c r="AQ37" s="2"/>
      <c r="AR37" s="3"/>
      <c r="AT37" s="1"/>
      <c r="AU37" s="1"/>
      <c r="AV37" s="5"/>
      <c r="AX37" s="2"/>
      <c r="AY37" s="3"/>
      <c r="BA37" s="1"/>
      <c r="BB37" s="1"/>
      <c r="BC37" s="5"/>
      <c r="BE37" s="2"/>
      <c r="BF37" s="3"/>
      <c r="BH37" s="1"/>
      <c r="BI37" s="1"/>
      <c r="BJ37" s="5"/>
      <c r="BK37" s="8">
        <v>1977</v>
      </c>
      <c r="BL37" s="2">
        <v>8.67</v>
      </c>
      <c r="BM37" s="3">
        <f t="shared" si="0"/>
        <v>1.3171927936587582</v>
      </c>
      <c r="BN37">
        <v>1.1266461000000001</v>
      </c>
      <c r="BO37" s="1">
        <f t="shared" si="1"/>
        <v>-0.40078686000000008</v>
      </c>
      <c r="BP37" s="1">
        <f t="shared" si="2"/>
        <v>0.91640593365875811</v>
      </c>
      <c r="BQ37" s="5">
        <v>3.5991666666666666</v>
      </c>
      <c r="BR37" s="8">
        <v>1977</v>
      </c>
      <c r="BS37" s="2">
        <v>8.67</v>
      </c>
      <c r="BT37" s="3">
        <f t="shared" si="3"/>
        <v>1.3238587904989629</v>
      </c>
      <c r="BU37">
        <v>1.14086076</v>
      </c>
      <c r="BV37" s="1">
        <f t="shared" si="4"/>
        <v>-0.42015922000000006</v>
      </c>
      <c r="BW37" s="1">
        <f t="shared" si="5"/>
        <v>0.90369957049896288</v>
      </c>
      <c r="BX37" s="5">
        <v>3.5991666666666666</v>
      </c>
      <c r="BY37" s="8">
        <v>1977</v>
      </c>
      <c r="BZ37" s="2">
        <v>8.67</v>
      </c>
      <c r="CA37" s="3">
        <f t="shared" si="6"/>
        <v>1.6447338557889866</v>
      </c>
      <c r="CB37">
        <v>1.4694421799999999</v>
      </c>
      <c r="CC37" s="1">
        <f t="shared" si="7"/>
        <v>-0.62782793999999997</v>
      </c>
      <c r="CD37" s="1">
        <f t="shared" si="8"/>
        <v>1.0169059157889866</v>
      </c>
      <c r="CE37" s="5">
        <v>3.5991666666666666</v>
      </c>
    </row>
    <row r="38" spans="1:83" x14ac:dyDescent="0.35">
      <c r="A38" s="2">
        <v>21.675000000000001</v>
      </c>
      <c r="B38" s="3">
        <v>1.8626520220336271</v>
      </c>
      <c r="C38">
        <v>1.5496852000000001</v>
      </c>
      <c r="D38" s="1">
        <f t="shared" si="9"/>
        <v>-0.72529807000000013</v>
      </c>
      <c r="E38" s="1">
        <f t="shared" si="10"/>
        <v>1.1373539520336271</v>
      </c>
      <c r="F38" s="5">
        <v>4.2683335000000007</v>
      </c>
      <c r="G38" s="7"/>
      <c r="H38" s="2">
        <v>21.675000000000001</v>
      </c>
      <c r="I38" s="3">
        <v>1.8626520220336271</v>
      </c>
      <c r="J38">
        <v>1.5351272300000001</v>
      </c>
      <c r="K38" s="1">
        <f t="shared" si="11"/>
        <v>-0.70467315000000008</v>
      </c>
      <c r="L38" s="1">
        <f t="shared" si="12"/>
        <v>1.157978872033627</v>
      </c>
      <c r="M38" s="5">
        <v>4.2683335000000007</v>
      </c>
      <c r="N38" s="7"/>
      <c r="O38" s="2">
        <v>21.675000000000001</v>
      </c>
      <c r="P38" s="3">
        <v>1.8626520220336271</v>
      </c>
      <c r="Q38">
        <v>1.5827573399999999</v>
      </c>
      <c r="R38" s="1">
        <f t="shared" si="13"/>
        <v>-0.58856711999999989</v>
      </c>
      <c r="S38" s="1">
        <f t="shared" si="14"/>
        <v>1.2740849020336271</v>
      </c>
      <c r="T38" s="5">
        <v>4.2683335000000007</v>
      </c>
      <c r="U38" s="7"/>
      <c r="V38" s="2">
        <v>145</v>
      </c>
      <c r="W38" s="3">
        <v>1.8626520220336271</v>
      </c>
      <c r="X38">
        <f t="shared" si="15"/>
        <v>1.5410181650235284</v>
      </c>
      <c r="Y38" s="1">
        <f t="shared" si="16"/>
        <v>-0.65449408892610195</v>
      </c>
      <c r="Z38" s="1">
        <f t="shared" si="17"/>
        <v>1.2081579331075252</v>
      </c>
      <c r="AA38" s="5">
        <v>4.2683335000000007</v>
      </c>
      <c r="AC38" s="2">
        <v>145</v>
      </c>
      <c r="AD38" s="3">
        <v>1.8626520220336271</v>
      </c>
      <c r="AE38">
        <f t="shared" si="18"/>
        <v>1.5415495005651725</v>
      </c>
      <c r="AF38" s="1">
        <f t="shared" si="19"/>
        <v>-0.64780617418788045</v>
      </c>
      <c r="AG38" s="1">
        <f t="shared" si="20"/>
        <v>1.2148458478457467</v>
      </c>
      <c r="AH38" s="5">
        <v>4.2683335000000007</v>
      </c>
      <c r="AJ38" s="2">
        <v>145</v>
      </c>
      <c r="AK38" s="3">
        <v>1.8626520220336271</v>
      </c>
      <c r="AL38">
        <f t="shared" si="21"/>
        <v>1.5247170597361328</v>
      </c>
      <c r="AM38" s="1">
        <f t="shared" si="22"/>
        <v>-0.32795208697195566</v>
      </c>
      <c r="AN38" s="1">
        <f t="shared" si="23"/>
        <v>1.5346999350616715</v>
      </c>
      <c r="AO38" s="5">
        <v>4.2683335000000007</v>
      </c>
      <c r="AQ38" s="2"/>
      <c r="AR38" s="3"/>
      <c r="AT38" s="1"/>
      <c r="AU38" s="1"/>
      <c r="AV38" s="5"/>
      <c r="AX38" s="2"/>
      <c r="AY38" s="3"/>
      <c r="BA38" s="1"/>
      <c r="BB38" s="1"/>
      <c r="BC38" s="5"/>
      <c r="BE38" s="2"/>
      <c r="BF38" s="3"/>
      <c r="BH38" s="1"/>
      <c r="BI38" s="1"/>
      <c r="BJ38" s="5"/>
      <c r="BK38" s="8">
        <v>1976</v>
      </c>
      <c r="BL38" s="2">
        <v>21.675000000000001</v>
      </c>
      <c r="BM38" s="3">
        <f t="shared" si="0"/>
        <v>1.2081579331075252</v>
      </c>
      <c r="BN38">
        <v>0.99921130999999996</v>
      </c>
      <c r="BO38" s="1">
        <f t="shared" si="1"/>
        <v>-0.27335206999999995</v>
      </c>
      <c r="BP38" s="1">
        <f t="shared" si="2"/>
        <v>0.93480586310752523</v>
      </c>
      <c r="BQ38" s="5">
        <v>4.2683335000000007</v>
      </c>
      <c r="BR38" s="8">
        <v>1976</v>
      </c>
      <c r="BS38" s="2">
        <v>21.675000000000001</v>
      </c>
      <c r="BT38" s="3">
        <f t="shared" si="3"/>
        <v>1.2148458478457467</v>
      </c>
      <c r="BU38">
        <v>1.0017648400000001</v>
      </c>
      <c r="BV38" s="1">
        <f t="shared" si="4"/>
        <v>-0.28106330000000013</v>
      </c>
      <c r="BW38" s="1">
        <f t="shared" si="5"/>
        <v>0.93378254784574655</v>
      </c>
      <c r="BX38" s="5">
        <v>4.2683335000000007</v>
      </c>
      <c r="BY38" s="8">
        <v>1976</v>
      </c>
      <c r="BZ38" s="2">
        <v>21.675000000000001</v>
      </c>
      <c r="CA38" s="3">
        <f t="shared" si="6"/>
        <v>1.5346999350616715</v>
      </c>
      <c r="CB38">
        <v>1.3052923000000001</v>
      </c>
      <c r="CC38" s="1">
        <f t="shared" si="7"/>
        <v>-0.46367806000000011</v>
      </c>
      <c r="CD38" s="1">
        <f t="shared" si="8"/>
        <v>1.0710218750616713</v>
      </c>
      <c r="CE38" s="5">
        <v>4.2683335000000007</v>
      </c>
    </row>
    <row r="39" spans="1:83" x14ac:dyDescent="0.35">
      <c r="A39" s="2">
        <v>14.450000000000001</v>
      </c>
      <c r="B39" s="3">
        <v>1.7009473926486463</v>
      </c>
      <c r="C39">
        <v>1.6701600000000001</v>
      </c>
      <c r="D39" s="1">
        <f t="shared" si="9"/>
        <v>-0.84577287000000012</v>
      </c>
      <c r="E39" s="1">
        <f t="shared" si="10"/>
        <v>0.85517452264864613</v>
      </c>
      <c r="F39" s="5">
        <v>3.5408333333333335</v>
      </c>
      <c r="G39" s="7"/>
      <c r="H39" s="2">
        <v>14.450000000000001</v>
      </c>
      <c r="I39" s="3">
        <v>1.7009473926486463</v>
      </c>
      <c r="J39">
        <v>1.63469015</v>
      </c>
      <c r="K39" s="1">
        <f t="shared" si="11"/>
        <v>-0.80423606999999997</v>
      </c>
      <c r="L39" s="1">
        <f t="shared" si="12"/>
        <v>0.89671132264864628</v>
      </c>
      <c r="M39" s="5">
        <v>3.5408333333333335</v>
      </c>
      <c r="N39" s="7"/>
      <c r="O39" s="2">
        <v>14.450000000000001</v>
      </c>
      <c r="P39" s="3">
        <v>1.7009473926486463</v>
      </c>
      <c r="Q39">
        <v>1.7287077500000001</v>
      </c>
      <c r="R39" s="1">
        <f t="shared" si="13"/>
        <v>-0.73451753000000009</v>
      </c>
      <c r="S39" s="1">
        <f t="shared" si="14"/>
        <v>0.96642986264864617</v>
      </c>
      <c r="T39" s="5">
        <v>3.5408333333333335</v>
      </c>
      <c r="U39" s="7"/>
      <c r="V39" s="2">
        <v>144</v>
      </c>
      <c r="W39" s="3">
        <v>1.7009473926486463</v>
      </c>
      <c r="X39">
        <f t="shared" si="15"/>
        <v>1.5362057084873069</v>
      </c>
      <c r="Y39" s="1">
        <f t="shared" si="16"/>
        <v>-0.64968163238988041</v>
      </c>
      <c r="Z39" s="1">
        <f t="shared" si="17"/>
        <v>1.0512657602587658</v>
      </c>
      <c r="AA39" s="5">
        <v>3.5408333333333335</v>
      </c>
      <c r="AC39" s="2">
        <v>144</v>
      </c>
      <c r="AD39" s="3">
        <v>1.7009473926486463</v>
      </c>
      <c r="AE39">
        <f t="shared" si="18"/>
        <v>1.5367151261309346</v>
      </c>
      <c r="AF39" s="1">
        <f t="shared" si="19"/>
        <v>-0.6429717997536426</v>
      </c>
      <c r="AG39" s="1">
        <f t="shared" si="20"/>
        <v>1.0579755928950036</v>
      </c>
      <c r="AH39" s="5">
        <v>3.5408333333333335</v>
      </c>
      <c r="AJ39" s="2">
        <v>144</v>
      </c>
      <c r="AK39" s="3">
        <v>1.7009473926486463</v>
      </c>
      <c r="AL39">
        <f t="shared" si="21"/>
        <v>1.5209036633759938</v>
      </c>
      <c r="AM39" s="1">
        <f t="shared" si="22"/>
        <v>-0.32413869061181666</v>
      </c>
      <c r="AN39" s="1">
        <f t="shared" si="23"/>
        <v>1.3768087020368296</v>
      </c>
      <c r="AO39" s="5">
        <v>3.5408333333333335</v>
      </c>
      <c r="AQ39" s="2"/>
      <c r="AR39" s="3"/>
      <c r="AT39" s="1"/>
      <c r="AU39" s="1"/>
      <c r="AV39" s="5"/>
      <c r="AX39" s="2"/>
      <c r="AY39" s="3"/>
      <c r="BA39" s="1"/>
      <c r="BB39" s="1"/>
      <c r="BC39" s="5"/>
      <c r="BE39" s="2"/>
      <c r="BF39" s="3"/>
      <c r="BH39" s="1"/>
      <c r="BI39" s="1"/>
      <c r="BJ39" s="5"/>
      <c r="BK39" s="8">
        <v>1975</v>
      </c>
      <c r="BL39" s="2">
        <v>14.450000000000001</v>
      </c>
      <c r="BM39" s="3">
        <f t="shared" si="0"/>
        <v>1.0512657602587658</v>
      </c>
      <c r="BN39">
        <v>1.0690311100000001</v>
      </c>
      <c r="BO39" s="1">
        <f t="shared" si="1"/>
        <v>-0.34317187000000005</v>
      </c>
      <c r="BP39" s="1">
        <f t="shared" si="2"/>
        <v>0.70809389025876579</v>
      </c>
      <c r="BQ39" s="5">
        <v>3.5408333333333335</v>
      </c>
      <c r="BR39" s="8">
        <v>1975</v>
      </c>
      <c r="BS39" s="2">
        <v>14.450000000000001</v>
      </c>
      <c r="BT39" s="3">
        <f t="shared" si="3"/>
        <v>1.0579755928950036</v>
      </c>
      <c r="BU39">
        <v>1.0753304100000001</v>
      </c>
      <c r="BV39" s="1">
        <f t="shared" si="4"/>
        <v>-0.3546288700000001</v>
      </c>
      <c r="BW39" s="1">
        <f t="shared" si="5"/>
        <v>0.70334672289500355</v>
      </c>
      <c r="BX39" s="5">
        <v>3.5408333333333335</v>
      </c>
      <c r="BY39" s="8">
        <v>1975</v>
      </c>
      <c r="BZ39" s="2">
        <v>14.450000000000001</v>
      </c>
      <c r="CA39" s="3">
        <f t="shared" si="6"/>
        <v>1.3768087020368296</v>
      </c>
      <c r="CB39">
        <v>1.3953938299999999</v>
      </c>
      <c r="CC39" s="1">
        <f t="shared" si="7"/>
        <v>-0.55377958999999999</v>
      </c>
      <c r="CD39" s="1">
        <f t="shared" si="8"/>
        <v>0.8230291120368296</v>
      </c>
      <c r="CE39" s="5">
        <v>3.5408333333333335</v>
      </c>
    </row>
    <row r="40" spans="1:83" x14ac:dyDescent="0.35">
      <c r="A40" s="2">
        <v>13.005000000000001</v>
      </c>
      <c r="B40" s="3">
        <v>1.492775327718914</v>
      </c>
      <c r="C40">
        <v>1.69438318</v>
      </c>
      <c r="D40" s="1">
        <f t="shared" si="9"/>
        <v>-0.86999605000000002</v>
      </c>
      <c r="E40" s="1">
        <f t="shared" si="10"/>
        <v>0.62277927771891395</v>
      </c>
      <c r="F40" s="5">
        <v>4.6591666666666667</v>
      </c>
      <c r="G40" s="7"/>
      <c r="H40" s="2">
        <v>13.005000000000001</v>
      </c>
      <c r="I40" s="3">
        <v>1.492775327718914</v>
      </c>
      <c r="J40">
        <v>1.65469288</v>
      </c>
      <c r="K40" s="1">
        <f t="shared" si="11"/>
        <v>-0.82423880000000005</v>
      </c>
      <c r="L40" s="1">
        <f t="shared" si="12"/>
        <v>0.66853652771891392</v>
      </c>
      <c r="M40" s="5">
        <v>4.6591666666666667</v>
      </c>
      <c r="N40" s="7"/>
      <c r="O40" s="2">
        <v>13.005000000000001</v>
      </c>
      <c r="P40" s="3">
        <v>1.492775327718914</v>
      </c>
      <c r="Q40">
        <v>1.75551027</v>
      </c>
      <c r="R40" s="1">
        <f t="shared" si="13"/>
        <v>-0.76132005000000003</v>
      </c>
      <c r="S40" s="1">
        <f t="shared" si="14"/>
        <v>0.73145527771891394</v>
      </c>
      <c r="T40" s="5">
        <v>4.6591666666666667</v>
      </c>
      <c r="U40" s="7"/>
      <c r="V40" s="2">
        <v>143</v>
      </c>
      <c r="W40" s="3">
        <v>1.492775327718914</v>
      </c>
      <c r="X40">
        <f t="shared" si="15"/>
        <v>1.5313932519510858</v>
      </c>
      <c r="Y40" s="1">
        <f t="shared" si="16"/>
        <v>-0.64486917585365933</v>
      </c>
      <c r="Z40" s="1">
        <f t="shared" si="17"/>
        <v>0.84790615186525464</v>
      </c>
      <c r="AA40" s="5">
        <v>4.6591666666666667</v>
      </c>
      <c r="AC40" s="2">
        <v>143</v>
      </c>
      <c r="AD40" s="3">
        <v>1.492775327718914</v>
      </c>
      <c r="AE40">
        <f t="shared" si="18"/>
        <v>1.5318807516966966</v>
      </c>
      <c r="AF40" s="1">
        <f t="shared" si="19"/>
        <v>-0.63813742531940454</v>
      </c>
      <c r="AG40" s="1">
        <f t="shared" si="20"/>
        <v>0.85463790239950943</v>
      </c>
      <c r="AH40" s="5">
        <v>4.6591666666666667</v>
      </c>
      <c r="AJ40" s="2">
        <v>143</v>
      </c>
      <c r="AK40" s="3">
        <v>1.492775327718914</v>
      </c>
      <c r="AL40">
        <f t="shared" si="21"/>
        <v>1.5170902670158548</v>
      </c>
      <c r="AM40" s="1">
        <f t="shared" si="22"/>
        <v>-0.32032529425167766</v>
      </c>
      <c r="AN40" s="1">
        <f t="shared" si="23"/>
        <v>1.1724500334672363</v>
      </c>
      <c r="AO40" s="5">
        <v>4.6591666666666667</v>
      </c>
      <c r="AQ40" s="2"/>
      <c r="AR40" s="3"/>
      <c r="AT40" s="1"/>
      <c r="AU40" s="1"/>
      <c r="AV40" s="5"/>
      <c r="AX40" s="2"/>
      <c r="AY40" s="3"/>
      <c r="BA40" s="1"/>
      <c r="BB40" s="1"/>
      <c r="BC40" s="5"/>
      <c r="BE40" s="2"/>
      <c r="BF40" s="3"/>
      <c r="BH40" s="1"/>
      <c r="BI40" s="1"/>
      <c r="BJ40" s="5"/>
      <c r="BK40" s="8">
        <v>1974</v>
      </c>
      <c r="BL40" s="2">
        <v>13.005000000000001</v>
      </c>
      <c r="BM40" s="3">
        <f t="shared" si="0"/>
        <v>0.84790615186525464</v>
      </c>
      <c r="BN40">
        <v>1.0833196199999999</v>
      </c>
      <c r="BO40" s="1">
        <f t="shared" si="1"/>
        <v>-0.35746037999999991</v>
      </c>
      <c r="BP40" s="1">
        <f t="shared" si="2"/>
        <v>0.49044577186525473</v>
      </c>
      <c r="BQ40" s="5">
        <v>4.6591666666666667</v>
      </c>
      <c r="BR40" s="8">
        <v>1974</v>
      </c>
      <c r="BS40" s="2">
        <v>13.005000000000001</v>
      </c>
      <c r="BT40" s="3">
        <f t="shared" si="3"/>
        <v>0.85463790239950943</v>
      </c>
      <c r="BU40">
        <v>1.0912084500000001</v>
      </c>
      <c r="BV40" s="1">
        <f t="shared" si="4"/>
        <v>-0.37050691000000013</v>
      </c>
      <c r="BW40" s="1">
        <f t="shared" si="5"/>
        <v>0.4841309923995093</v>
      </c>
      <c r="BX40" s="5">
        <v>4.6591666666666667</v>
      </c>
      <c r="BY40" s="8">
        <v>1974</v>
      </c>
      <c r="BZ40" s="2">
        <v>13.005000000000001</v>
      </c>
      <c r="CA40" s="3">
        <f t="shared" si="6"/>
        <v>1.1724500334672363</v>
      </c>
      <c r="CB40">
        <v>1.4137601200000001</v>
      </c>
      <c r="CC40" s="1">
        <f t="shared" si="7"/>
        <v>-0.57214588000000011</v>
      </c>
      <c r="CD40" s="1">
        <f t="shared" si="8"/>
        <v>0.6003041534672362</v>
      </c>
      <c r="CE40" s="5">
        <v>4.6591666666666667</v>
      </c>
    </row>
    <row r="41" spans="1:83" x14ac:dyDescent="0.35">
      <c r="A41" s="2">
        <v>31.790000000000003</v>
      </c>
      <c r="B41" s="3">
        <v>1.2747204123160885</v>
      </c>
      <c r="C41">
        <v>1.39114184</v>
      </c>
      <c r="D41" s="1">
        <f t="shared" si="9"/>
        <v>-0.56675470999999999</v>
      </c>
      <c r="E41" s="1">
        <f t="shared" si="10"/>
        <v>0.70796570231608846</v>
      </c>
      <c r="F41" s="5">
        <v>4.0283333333333333</v>
      </c>
      <c r="G41" s="7"/>
      <c r="H41" s="2">
        <v>31.790000000000003</v>
      </c>
      <c r="I41" s="3">
        <v>1.2747204123160885</v>
      </c>
      <c r="J41">
        <v>1.4015526599999999</v>
      </c>
      <c r="K41" s="1">
        <f t="shared" si="11"/>
        <v>-0.57109857999999991</v>
      </c>
      <c r="L41" s="1">
        <f t="shared" si="12"/>
        <v>0.70362183231608855</v>
      </c>
      <c r="M41" s="5">
        <v>4.0283333333333333</v>
      </c>
      <c r="N41" s="7"/>
      <c r="O41" s="2">
        <v>31.790000000000003</v>
      </c>
      <c r="P41" s="3">
        <v>1.2747204123160885</v>
      </c>
      <c r="Q41">
        <v>1.3804090200000001</v>
      </c>
      <c r="R41" s="1">
        <f t="shared" si="13"/>
        <v>-0.38621880000000008</v>
      </c>
      <c r="S41" s="1">
        <f t="shared" si="14"/>
        <v>0.88850161231608837</v>
      </c>
      <c r="T41" s="5">
        <v>4.0283333333333333</v>
      </c>
      <c r="U41" s="7"/>
      <c r="V41" s="2">
        <v>142</v>
      </c>
      <c r="W41" s="3">
        <v>1.2747204123160885</v>
      </c>
      <c r="X41">
        <f t="shared" si="15"/>
        <v>1.5265807954148642</v>
      </c>
      <c r="Y41" s="1">
        <f t="shared" si="16"/>
        <v>-0.64005671931743779</v>
      </c>
      <c r="Z41" s="1">
        <f t="shared" si="17"/>
        <v>0.63466369299865066</v>
      </c>
      <c r="AA41" s="5">
        <v>4.0283333333333333</v>
      </c>
      <c r="AC41" s="2">
        <v>142</v>
      </c>
      <c r="AD41" s="3">
        <v>1.2747204123160885</v>
      </c>
      <c r="AE41">
        <f t="shared" si="18"/>
        <v>1.5270463772624587</v>
      </c>
      <c r="AF41" s="1">
        <f t="shared" si="19"/>
        <v>-0.6333030508851667</v>
      </c>
      <c r="AG41" s="1">
        <f t="shared" si="20"/>
        <v>0.64141736143092176</v>
      </c>
      <c r="AH41" s="5">
        <v>4.0283333333333333</v>
      </c>
      <c r="AJ41" s="2">
        <v>142</v>
      </c>
      <c r="AK41" s="3">
        <v>1.2747204123160885</v>
      </c>
      <c r="AL41">
        <f t="shared" si="21"/>
        <v>1.5132768706557158</v>
      </c>
      <c r="AM41" s="1">
        <f t="shared" si="22"/>
        <v>-0.31651189789153866</v>
      </c>
      <c r="AN41" s="1">
        <f t="shared" si="23"/>
        <v>0.9582085144245498</v>
      </c>
      <c r="AO41" s="5">
        <v>4.0283333333333333</v>
      </c>
      <c r="AQ41" s="2"/>
      <c r="AR41" s="3"/>
      <c r="AT41" s="1"/>
      <c r="AU41" s="1"/>
      <c r="AV41" s="5"/>
      <c r="AX41" s="2"/>
      <c r="AY41" s="3"/>
      <c r="BA41" s="1"/>
      <c r="BB41" s="1"/>
      <c r="BC41" s="5"/>
      <c r="BE41" s="2"/>
      <c r="BF41" s="3"/>
      <c r="BH41" s="1"/>
      <c r="BI41" s="1"/>
      <c r="BJ41" s="5"/>
      <c r="BK41" s="8">
        <v>1973</v>
      </c>
      <c r="BL41" s="2">
        <v>31.790000000000003</v>
      </c>
      <c r="BM41" s="3">
        <f t="shared" si="0"/>
        <v>0.63466369299865066</v>
      </c>
      <c r="BN41">
        <v>0.90705449000000005</v>
      </c>
      <c r="BO41" s="1">
        <f t="shared" si="1"/>
        <v>-0.18119525000000003</v>
      </c>
      <c r="BP41" s="1">
        <f t="shared" si="2"/>
        <v>0.45346844299865063</v>
      </c>
      <c r="BQ41" s="5">
        <v>4.0283333333333333</v>
      </c>
      <c r="BR41" s="8">
        <v>1973</v>
      </c>
      <c r="BS41" s="2">
        <v>31.790000000000003</v>
      </c>
      <c r="BT41" s="3">
        <f t="shared" si="3"/>
        <v>0.64141736143092176</v>
      </c>
      <c r="BU41">
        <v>0.90821499000000006</v>
      </c>
      <c r="BV41" s="1">
        <f t="shared" si="4"/>
        <v>-0.18751345000000008</v>
      </c>
      <c r="BW41" s="1">
        <f t="shared" si="5"/>
        <v>0.45390391143092168</v>
      </c>
      <c r="BX41" s="5">
        <v>4.0283333333333333</v>
      </c>
      <c r="BY41" s="8">
        <v>1973</v>
      </c>
      <c r="BZ41" s="2">
        <v>31.790000000000003</v>
      </c>
      <c r="CA41" s="3">
        <f t="shared" si="6"/>
        <v>0.9582085144245498</v>
      </c>
      <c r="CB41">
        <v>1.1876435999999999</v>
      </c>
      <c r="CC41" s="1">
        <f t="shared" si="7"/>
        <v>-0.34602935999999995</v>
      </c>
      <c r="CD41" s="1">
        <f t="shared" si="8"/>
        <v>0.61217915442454984</v>
      </c>
      <c r="CE41" s="5">
        <v>4.0283333333333333</v>
      </c>
    </row>
    <row r="42" spans="1:83" x14ac:dyDescent="0.35">
      <c r="A42" s="2">
        <v>46.24</v>
      </c>
      <c r="B42" s="3">
        <v>1.2947412628807653</v>
      </c>
      <c r="C42">
        <v>1.2081275300000001</v>
      </c>
      <c r="D42" s="1">
        <f t="shared" si="9"/>
        <v>-0.38374040000000009</v>
      </c>
      <c r="E42" s="1">
        <f t="shared" si="10"/>
        <v>0.91100086288076521</v>
      </c>
      <c r="F42" s="5">
        <v>4.805000166666666</v>
      </c>
      <c r="G42" s="7"/>
      <c r="H42" s="2">
        <v>46.24</v>
      </c>
      <c r="I42" s="3">
        <v>1.2947412628807653</v>
      </c>
      <c r="J42">
        <v>1.2369988999999999</v>
      </c>
      <c r="K42" s="1">
        <f t="shared" si="11"/>
        <v>-0.40654481999999992</v>
      </c>
      <c r="L42" s="1">
        <f t="shared" si="12"/>
        <v>0.88819644288076538</v>
      </c>
      <c r="M42" s="5">
        <v>4.805000166666666</v>
      </c>
      <c r="N42" s="7"/>
      <c r="O42" s="2">
        <v>46.24</v>
      </c>
      <c r="P42" s="3">
        <v>1.2947412628807653</v>
      </c>
      <c r="Q42">
        <v>1.1937264599999999</v>
      </c>
      <c r="R42" s="1">
        <f t="shared" si="13"/>
        <v>-0.19953623999999992</v>
      </c>
      <c r="S42" s="1">
        <f t="shared" si="14"/>
        <v>1.0952050228807653</v>
      </c>
      <c r="T42" s="5">
        <v>4.805000166666666</v>
      </c>
      <c r="U42" s="7"/>
      <c r="V42" s="2">
        <v>141</v>
      </c>
      <c r="W42" s="3">
        <v>1.2947412628807653</v>
      </c>
      <c r="X42">
        <f t="shared" si="15"/>
        <v>1.5217683388786429</v>
      </c>
      <c r="Y42" s="1">
        <f t="shared" si="16"/>
        <v>-0.63524426278121648</v>
      </c>
      <c r="Z42" s="1">
        <f t="shared" si="17"/>
        <v>0.65949700009954881</v>
      </c>
      <c r="AA42" s="5">
        <v>4.805000166666666</v>
      </c>
      <c r="AC42" s="2">
        <v>141</v>
      </c>
      <c r="AD42" s="3">
        <v>1.2947412628807653</v>
      </c>
      <c r="AE42">
        <f t="shared" si="18"/>
        <v>1.5222120028282209</v>
      </c>
      <c r="AF42" s="1">
        <f t="shared" si="19"/>
        <v>-0.62846867645092885</v>
      </c>
      <c r="AG42" s="1">
        <f t="shared" si="20"/>
        <v>0.66627258642983644</v>
      </c>
      <c r="AH42" s="5">
        <v>4.805000166666666</v>
      </c>
      <c r="AJ42" s="2">
        <v>141</v>
      </c>
      <c r="AK42" s="3">
        <v>1.2947412628807653</v>
      </c>
      <c r="AL42">
        <f t="shared" si="21"/>
        <v>1.5094634742955766</v>
      </c>
      <c r="AM42" s="1">
        <f t="shared" si="22"/>
        <v>-0.31269850153139944</v>
      </c>
      <c r="AN42" s="1">
        <f t="shared" si="23"/>
        <v>0.98204276134936586</v>
      </c>
      <c r="AO42" s="5">
        <v>4.805000166666666</v>
      </c>
      <c r="AQ42" s="2"/>
      <c r="AR42" s="3"/>
      <c r="AT42" s="1"/>
      <c r="AU42" s="1"/>
      <c r="AV42" s="5"/>
      <c r="AX42" s="2"/>
      <c r="AY42" s="3"/>
      <c r="BA42" s="1"/>
      <c r="BB42" s="1"/>
      <c r="BC42" s="5"/>
      <c r="BE42" s="2"/>
      <c r="BF42" s="3"/>
      <c r="BH42" s="1"/>
      <c r="BI42" s="1"/>
      <c r="BJ42" s="5"/>
      <c r="BK42" s="8">
        <v>1972</v>
      </c>
      <c r="BL42" s="2">
        <v>46.24</v>
      </c>
      <c r="BM42" s="3">
        <f t="shared" si="0"/>
        <v>0.65949700009954881</v>
      </c>
      <c r="BN42">
        <v>0.79639004999999996</v>
      </c>
      <c r="BO42" s="1">
        <f t="shared" si="1"/>
        <v>-7.0530809999999944E-2</v>
      </c>
      <c r="BP42" s="1">
        <f t="shared" si="2"/>
        <v>0.58896619009954887</v>
      </c>
      <c r="BQ42" s="5">
        <v>4.805000166666666</v>
      </c>
      <c r="BR42" s="8">
        <v>1972</v>
      </c>
      <c r="BS42" s="2">
        <v>46.24</v>
      </c>
      <c r="BT42" s="3">
        <f t="shared" si="3"/>
        <v>0.66627258642983644</v>
      </c>
      <c r="BU42">
        <v>0.78307077000000003</v>
      </c>
      <c r="BV42" s="1">
        <f t="shared" si="4"/>
        <v>-6.2369230000000053E-2</v>
      </c>
      <c r="BW42" s="1">
        <f t="shared" si="5"/>
        <v>0.60390335642983639</v>
      </c>
      <c r="BX42" s="5">
        <v>4.805000166666666</v>
      </c>
      <c r="BY42" s="8">
        <v>1972</v>
      </c>
      <c r="BZ42" s="2">
        <v>46.24</v>
      </c>
      <c r="CA42" s="3">
        <f t="shared" si="6"/>
        <v>0.98204276134936586</v>
      </c>
      <c r="CB42">
        <v>1.0513915300000001</v>
      </c>
      <c r="CC42" s="1">
        <f t="shared" si="7"/>
        <v>-0.20977729000000012</v>
      </c>
      <c r="CD42" s="1">
        <f t="shared" si="8"/>
        <v>0.77226547134936574</v>
      </c>
      <c r="CE42" s="5">
        <v>4.805000166666666</v>
      </c>
    </row>
    <row r="43" spans="1:83" x14ac:dyDescent="0.35">
      <c r="A43" s="2">
        <v>34.68</v>
      </c>
      <c r="B43" s="3">
        <v>1.3556383637683282</v>
      </c>
      <c r="C43">
        <v>1.34996527</v>
      </c>
      <c r="D43" s="1">
        <f t="shared" si="9"/>
        <v>-0.52557814000000003</v>
      </c>
      <c r="E43" s="1">
        <f t="shared" si="10"/>
        <v>0.83006022376832822</v>
      </c>
      <c r="F43" s="5">
        <v>3.3450000166666665</v>
      </c>
      <c r="G43" s="7"/>
      <c r="H43" s="2">
        <v>34.68</v>
      </c>
      <c r="I43" s="3">
        <v>1.3556383637683282</v>
      </c>
      <c r="J43">
        <v>1.36577324</v>
      </c>
      <c r="K43" s="1">
        <f t="shared" si="11"/>
        <v>-0.53531916000000002</v>
      </c>
      <c r="L43" s="1">
        <f t="shared" si="12"/>
        <v>0.82031920376832823</v>
      </c>
      <c r="M43" s="5">
        <v>3.3450000166666665</v>
      </c>
      <c r="N43" s="7"/>
      <c r="O43" s="2">
        <v>34.68</v>
      </c>
      <c r="P43" s="3">
        <v>1.3556383637683282</v>
      </c>
      <c r="Q43">
        <v>1.3341841800000001</v>
      </c>
      <c r="R43" s="1">
        <f t="shared" si="13"/>
        <v>-0.33999396000000004</v>
      </c>
      <c r="S43" s="1">
        <f t="shared" si="14"/>
        <v>1.0156444037683281</v>
      </c>
      <c r="T43" s="5">
        <v>3.3450000166666665</v>
      </c>
      <c r="U43" s="7"/>
      <c r="V43" s="2">
        <v>140</v>
      </c>
      <c r="W43" s="3">
        <v>1.3556383637683282</v>
      </c>
      <c r="X43">
        <f t="shared" si="15"/>
        <v>1.5169558823424216</v>
      </c>
      <c r="Y43" s="1">
        <f t="shared" si="16"/>
        <v>-0.63043180624499517</v>
      </c>
      <c r="Z43" s="1">
        <f t="shared" si="17"/>
        <v>0.72520655752333307</v>
      </c>
      <c r="AA43" s="5">
        <v>3.3450000166666665</v>
      </c>
      <c r="AC43" s="2">
        <v>140</v>
      </c>
      <c r="AD43" s="3">
        <v>1.3556383637683282</v>
      </c>
      <c r="AE43">
        <f t="shared" si="18"/>
        <v>1.5173776283939828</v>
      </c>
      <c r="AF43" s="1">
        <f t="shared" si="19"/>
        <v>-0.62363430201669079</v>
      </c>
      <c r="AG43" s="1">
        <f t="shared" si="20"/>
        <v>0.73200406175163746</v>
      </c>
      <c r="AH43" s="5">
        <v>3.3450000166666665</v>
      </c>
      <c r="AJ43" s="2">
        <v>140</v>
      </c>
      <c r="AK43" s="3">
        <v>1.3556383637683282</v>
      </c>
      <c r="AL43">
        <f t="shared" si="21"/>
        <v>1.5056500779354376</v>
      </c>
      <c r="AM43" s="1">
        <f t="shared" si="22"/>
        <v>-0.30888510517126044</v>
      </c>
      <c r="AN43" s="1">
        <f t="shared" si="23"/>
        <v>1.0467532585970678</v>
      </c>
      <c r="AO43" s="5">
        <v>3.3450000166666665</v>
      </c>
      <c r="AQ43" s="2"/>
      <c r="AR43" s="3"/>
      <c r="AT43" s="1"/>
      <c r="AU43" s="1"/>
      <c r="AV43" s="5"/>
      <c r="AX43" s="2"/>
      <c r="AY43" s="3"/>
      <c r="BA43" s="1"/>
      <c r="BB43" s="1"/>
      <c r="BC43" s="5"/>
      <c r="BE43" s="2"/>
      <c r="BF43" s="3"/>
      <c r="BH43" s="1"/>
      <c r="BI43" s="1"/>
      <c r="BJ43" s="5"/>
      <c r="BK43" s="8">
        <v>1971</v>
      </c>
      <c r="BL43" s="2">
        <v>34.68</v>
      </c>
      <c r="BM43" s="3">
        <f t="shared" si="0"/>
        <v>0.72520655752333307</v>
      </c>
      <c r="BN43">
        <v>0.88207000000000002</v>
      </c>
      <c r="BO43" s="1">
        <f t="shared" si="1"/>
        <v>-0.15621076</v>
      </c>
      <c r="BP43" s="1">
        <f t="shared" si="2"/>
        <v>0.56899579752333307</v>
      </c>
      <c r="BQ43" s="5">
        <v>3.3450000166666665</v>
      </c>
      <c r="BR43" s="8">
        <v>1971</v>
      </c>
      <c r="BS43" s="2">
        <v>34.68</v>
      </c>
      <c r="BT43" s="3">
        <f t="shared" si="3"/>
        <v>0.73200406175163746</v>
      </c>
      <c r="BU43">
        <v>0.88062311000000004</v>
      </c>
      <c r="BV43" s="1">
        <f t="shared" si="4"/>
        <v>-0.15992157000000007</v>
      </c>
      <c r="BW43" s="1">
        <f t="shared" si="5"/>
        <v>0.57208249175163739</v>
      </c>
      <c r="BX43" s="5">
        <v>3.3450000166666665</v>
      </c>
      <c r="BY43" s="8">
        <v>1971</v>
      </c>
      <c r="BZ43" s="2">
        <v>34.68</v>
      </c>
      <c r="CA43" s="3">
        <f t="shared" si="6"/>
        <v>1.0467532585970678</v>
      </c>
      <c r="CB43">
        <v>1.15674755</v>
      </c>
      <c r="CC43" s="1">
        <f t="shared" si="7"/>
        <v>-0.31513331</v>
      </c>
      <c r="CD43" s="1">
        <f t="shared" si="8"/>
        <v>0.7316199485970678</v>
      </c>
      <c r="CE43" s="5">
        <v>3.3450000166666665</v>
      </c>
    </row>
    <row r="44" spans="1:83" x14ac:dyDescent="0.35">
      <c r="A44" s="2">
        <v>20.23</v>
      </c>
      <c r="B44" s="3">
        <v>1.5735805426826648</v>
      </c>
      <c r="C44">
        <v>1.5736119900000001</v>
      </c>
      <c r="D44" s="1">
        <f t="shared" si="9"/>
        <v>-0.7492248600000001</v>
      </c>
      <c r="E44" s="1">
        <f t="shared" si="10"/>
        <v>0.82435568268266468</v>
      </c>
      <c r="F44" s="5">
        <v>3.2099999833333333</v>
      </c>
      <c r="G44" s="7"/>
      <c r="H44" s="2">
        <v>20.23</v>
      </c>
      <c r="I44" s="3">
        <v>1.5735805426826648</v>
      </c>
      <c r="J44">
        <v>1.55492703</v>
      </c>
      <c r="K44" s="1">
        <f t="shared" si="11"/>
        <v>-0.72447295</v>
      </c>
      <c r="L44" s="1">
        <f t="shared" si="12"/>
        <v>0.84910759268266478</v>
      </c>
      <c r="M44" s="5">
        <v>3.2099999833333333</v>
      </c>
      <c r="N44" s="7"/>
      <c r="O44" s="2">
        <v>20.23</v>
      </c>
      <c r="P44" s="3">
        <v>1.5735805426826648</v>
      </c>
      <c r="Q44">
        <v>1.6145629699999999</v>
      </c>
      <c r="R44" s="1">
        <f t="shared" si="13"/>
        <v>-0.62037274999999992</v>
      </c>
      <c r="S44" s="1">
        <f t="shared" si="14"/>
        <v>0.95320779268266487</v>
      </c>
      <c r="T44" s="5">
        <v>3.2099999833333333</v>
      </c>
      <c r="U44" s="7"/>
      <c r="V44" s="2">
        <v>139</v>
      </c>
      <c r="W44" s="3">
        <v>1.5735805426826648</v>
      </c>
      <c r="X44">
        <f t="shared" si="15"/>
        <v>1.5121434258062003</v>
      </c>
      <c r="Y44" s="1">
        <f t="shared" si="16"/>
        <v>-0.62561934970877386</v>
      </c>
      <c r="Z44" s="1">
        <f t="shared" si="17"/>
        <v>0.94796119297389092</v>
      </c>
      <c r="AA44" s="5">
        <v>3.2099999833333333</v>
      </c>
      <c r="AC44" s="2">
        <v>139</v>
      </c>
      <c r="AD44" s="3">
        <v>1.5735805426826648</v>
      </c>
      <c r="AE44">
        <f t="shared" si="18"/>
        <v>1.512543253959745</v>
      </c>
      <c r="AF44" s="1">
        <f t="shared" si="19"/>
        <v>-0.61879992758245295</v>
      </c>
      <c r="AG44" s="1">
        <f t="shared" si="20"/>
        <v>0.95478061510021184</v>
      </c>
      <c r="AH44" s="5">
        <v>3.2099999833333333</v>
      </c>
      <c r="AJ44" s="2">
        <v>139</v>
      </c>
      <c r="AK44" s="3">
        <v>1.5735805426826648</v>
      </c>
      <c r="AL44">
        <f t="shared" si="21"/>
        <v>1.5018366815752986</v>
      </c>
      <c r="AM44" s="1">
        <f t="shared" si="22"/>
        <v>-0.30507170881112144</v>
      </c>
      <c r="AN44" s="1">
        <f t="shared" si="23"/>
        <v>1.2685088338715433</v>
      </c>
      <c r="AO44" s="5">
        <v>3.2099999833333333</v>
      </c>
      <c r="AQ44" s="2"/>
      <c r="AR44" s="3"/>
      <c r="AT44" s="1"/>
      <c r="AU44" s="1"/>
      <c r="AV44" s="5"/>
      <c r="AX44" s="2"/>
      <c r="AY44" s="3"/>
      <c r="BA44" s="1"/>
      <c r="BB44" s="1"/>
      <c r="BC44" s="5"/>
      <c r="BE44" s="2"/>
      <c r="BF44" s="3"/>
      <c r="BH44" s="1"/>
      <c r="BI44" s="1"/>
      <c r="BJ44" s="5"/>
      <c r="BK44" s="8">
        <v>1970</v>
      </c>
      <c r="BL44" s="2">
        <v>20.23</v>
      </c>
      <c r="BM44" s="3">
        <f t="shared" si="0"/>
        <v>0.94796119297389092</v>
      </c>
      <c r="BN44">
        <v>1.0129979099999999</v>
      </c>
      <c r="BO44" s="1">
        <f t="shared" si="1"/>
        <v>-0.28713866999999993</v>
      </c>
      <c r="BP44" s="1">
        <f t="shared" si="2"/>
        <v>0.66082252297389099</v>
      </c>
      <c r="BQ44" s="5">
        <v>3.2099999833333333</v>
      </c>
      <c r="BR44" s="8">
        <v>1970</v>
      </c>
      <c r="BS44" s="2">
        <v>20.23</v>
      </c>
      <c r="BT44" s="3">
        <f t="shared" si="3"/>
        <v>0.95478061510021184</v>
      </c>
      <c r="BU44">
        <v>1.0160638200000001</v>
      </c>
      <c r="BV44" s="1">
        <f t="shared" si="4"/>
        <v>-0.29536228000000009</v>
      </c>
      <c r="BW44" s="1">
        <f t="shared" si="5"/>
        <v>0.65941833510021175</v>
      </c>
      <c r="BX44" s="5">
        <v>3.2099999833333333</v>
      </c>
      <c r="BY44" s="8">
        <v>1970</v>
      </c>
      <c r="BZ44" s="2">
        <v>20.23</v>
      </c>
      <c r="CA44" s="3">
        <f t="shared" si="6"/>
        <v>1.2685088338715433</v>
      </c>
      <c r="CB44">
        <v>1.3231516000000001</v>
      </c>
      <c r="CC44" s="1">
        <f t="shared" si="7"/>
        <v>-0.48153736000000014</v>
      </c>
      <c r="CD44" s="1">
        <f t="shared" si="8"/>
        <v>0.7869714738715432</v>
      </c>
      <c r="CE44" s="5">
        <v>3.2099999833333333</v>
      </c>
    </row>
    <row r="45" spans="1:83" x14ac:dyDescent="0.35">
      <c r="A45" s="2">
        <v>17.34</v>
      </c>
      <c r="B45" s="3">
        <v>1.8075624318583772</v>
      </c>
      <c r="C45">
        <v>1.6217932399999999</v>
      </c>
      <c r="D45" s="1">
        <f t="shared" si="9"/>
        <v>-0.79740610999999995</v>
      </c>
      <c r="E45" s="1">
        <f t="shared" si="10"/>
        <v>1.0101563218583771</v>
      </c>
      <c r="F45" s="5">
        <v>2.9108333000000002</v>
      </c>
      <c r="G45" s="7"/>
      <c r="H45" s="2">
        <v>17.34</v>
      </c>
      <c r="I45" s="3">
        <v>1.8075624318583772</v>
      </c>
      <c r="J45">
        <v>1.5947387799999999</v>
      </c>
      <c r="K45" s="1">
        <f t="shared" si="11"/>
        <v>-0.76428469999999993</v>
      </c>
      <c r="L45" s="1">
        <f t="shared" si="12"/>
        <v>1.0432777318583772</v>
      </c>
      <c r="M45" s="5">
        <v>2.9108333000000002</v>
      </c>
      <c r="N45" s="7"/>
      <c r="O45" s="2">
        <v>17.34</v>
      </c>
      <c r="P45" s="3">
        <v>1.8075624318583772</v>
      </c>
      <c r="Q45">
        <v>1.67415987</v>
      </c>
      <c r="R45" s="1">
        <f t="shared" si="13"/>
        <v>-0.67996964999999998</v>
      </c>
      <c r="S45" s="1">
        <f t="shared" si="14"/>
        <v>1.1275927818583771</v>
      </c>
      <c r="T45" s="5">
        <v>2.9108333000000002</v>
      </c>
      <c r="U45" s="7"/>
      <c r="V45" s="2">
        <v>138</v>
      </c>
      <c r="W45" s="3">
        <v>1.8075624318583772</v>
      </c>
      <c r="X45">
        <f t="shared" si="15"/>
        <v>1.507330969269979</v>
      </c>
      <c r="Y45" s="1">
        <f t="shared" si="16"/>
        <v>-0.62080689317255255</v>
      </c>
      <c r="Z45" s="1">
        <f t="shared" si="17"/>
        <v>1.1867555386858246</v>
      </c>
      <c r="AA45" s="5">
        <v>2.9108333000000002</v>
      </c>
      <c r="AC45" s="2">
        <v>138</v>
      </c>
      <c r="AD45" s="3">
        <v>1.8075624318583772</v>
      </c>
      <c r="AE45">
        <f t="shared" si="18"/>
        <v>1.5077088795255071</v>
      </c>
      <c r="AF45" s="1">
        <f t="shared" si="19"/>
        <v>-0.6139655531482151</v>
      </c>
      <c r="AG45" s="1">
        <f t="shared" si="20"/>
        <v>1.1935968787101621</v>
      </c>
      <c r="AH45" s="5">
        <v>2.9108333000000002</v>
      </c>
      <c r="AJ45" s="2">
        <v>138</v>
      </c>
      <c r="AK45" s="3">
        <v>1.8075624318583772</v>
      </c>
      <c r="AL45">
        <f t="shared" si="21"/>
        <v>1.4980232852151596</v>
      </c>
      <c r="AM45" s="1">
        <f t="shared" si="22"/>
        <v>-0.30125831245098245</v>
      </c>
      <c r="AN45" s="1">
        <f t="shared" si="23"/>
        <v>1.5063041194073947</v>
      </c>
      <c r="AO45" s="5">
        <v>2.9108333000000002</v>
      </c>
      <c r="AQ45" s="2"/>
      <c r="AR45" s="3"/>
      <c r="AT45" s="1"/>
      <c r="AU45" s="1"/>
      <c r="AV45" s="5"/>
      <c r="AX45" s="2"/>
      <c r="AY45" s="3"/>
      <c r="BA45" s="1"/>
      <c r="BB45" s="1"/>
      <c r="BC45" s="5"/>
      <c r="BE45" s="2"/>
      <c r="BF45" s="3"/>
      <c r="BH45" s="1"/>
      <c r="BI45" s="1"/>
      <c r="BJ45" s="5"/>
      <c r="BK45" s="8">
        <v>1969</v>
      </c>
      <c r="BL45" s="2">
        <v>17.34</v>
      </c>
      <c r="BM45" s="3">
        <f t="shared" si="0"/>
        <v>1.1867555386858246</v>
      </c>
      <c r="BN45">
        <v>1.04083532</v>
      </c>
      <c r="BO45" s="1">
        <f t="shared" si="1"/>
        <v>-0.31497607999999999</v>
      </c>
      <c r="BP45" s="1">
        <f t="shared" si="2"/>
        <v>0.87177945868582463</v>
      </c>
      <c r="BQ45" s="5">
        <v>2.9108333000000002</v>
      </c>
      <c r="BR45" s="8">
        <v>1969</v>
      </c>
      <c r="BS45" s="2">
        <v>17.34</v>
      </c>
      <c r="BT45" s="3">
        <f t="shared" si="3"/>
        <v>1.1935968787101621</v>
      </c>
      <c r="BU45">
        <v>1.04515443</v>
      </c>
      <c r="BV45" s="1">
        <f t="shared" si="4"/>
        <v>-0.32445288999999999</v>
      </c>
      <c r="BW45" s="1">
        <f t="shared" si="5"/>
        <v>0.86914398871016207</v>
      </c>
      <c r="BX45" s="5">
        <v>2.9108333000000002</v>
      </c>
      <c r="BY45" s="8">
        <v>1969</v>
      </c>
      <c r="BZ45" s="2">
        <v>17.34</v>
      </c>
      <c r="CA45" s="3">
        <f t="shared" si="6"/>
        <v>1.5063041194073947</v>
      </c>
      <c r="CB45">
        <v>1.35911764</v>
      </c>
      <c r="CC45" s="1">
        <f t="shared" si="7"/>
        <v>-0.51750340000000006</v>
      </c>
      <c r="CD45" s="1">
        <f t="shared" si="8"/>
        <v>0.98880071940739467</v>
      </c>
      <c r="CE45" s="5">
        <v>2.9108333000000002</v>
      </c>
    </row>
    <row r="46" spans="1:83" x14ac:dyDescent="0.35">
      <c r="A46" s="2">
        <v>11.56</v>
      </c>
      <c r="B46" s="3">
        <v>1.9165220278758017</v>
      </c>
      <c r="C46">
        <v>1.71862385</v>
      </c>
      <c r="D46" s="1">
        <f t="shared" si="9"/>
        <v>-0.89423671999999998</v>
      </c>
      <c r="E46" s="1">
        <f t="shared" si="10"/>
        <v>1.0222853078758019</v>
      </c>
      <c r="F46" s="5">
        <v>2.3333334566666668</v>
      </c>
      <c r="G46" s="7"/>
      <c r="H46" s="2">
        <v>11.56</v>
      </c>
      <c r="I46" s="3">
        <v>1.9165220278758017</v>
      </c>
      <c r="J46">
        <v>1.674706</v>
      </c>
      <c r="K46" s="1">
        <f t="shared" si="11"/>
        <v>-0.84425192000000004</v>
      </c>
      <c r="L46" s="1">
        <f t="shared" si="12"/>
        <v>1.0722701078758017</v>
      </c>
      <c r="M46" s="5">
        <v>2.3333334566666668</v>
      </c>
      <c r="N46" s="7"/>
      <c r="O46" s="2">
        <v>11.56</v>
      </c>
      <c r="P46" s="3">
        <v>1.9165220278758017</v>
      </c>
      <c r="Q46">
        <v>1.7823654600000001</v>
      </c>
      <c r="R46" s="1">
        <f t="shared" si="13"/>
        <v>-0.78817524000000005</v>
      </c>
      <c r="S46" s="1">
        <f t="shared" si="14"/>
        <v>1.1283467878758016</v>
      </c>
      <c r="T46" s="5">
        <v>2.3333334566666668</v>
      </c>
      <c r="U46" s="7"/>
      <c r="V46" s="2">
        <v>137</v>
      </c>
      <c r="W46" s="3">
        <v>1.9165220278758017</v>
      </c>
      <c r="X46">
        <f t="shared" si="15"/>
        <v>1.5025185127337575</v>
      </c>
      <c r="Y46" s="1">
        <f t="shared" si="16"/>
        <v>-0.61599443663633102</v>
      </c>
      <c r="Z46" s="1">
        <f t="shared" si="17"/>
        <v>1.3005275912394707</v>
      </c>
      <c r="AA46" s="5">
        <v>2.3333334566666668</v>
      </c>
      <c r="AC46" s="2">
        <v>137</v>
      </c>
      <c r="AD46" s="3">
        <v>1.9165220278758017</v>
      </c>
      <c r="AE46">
        <f t="shared" si="18"/>
        <v>1.5028745050912691</v>
      </c>
      <c r="AF46" s="1">
        <f t="shared" si="19"/>
        <v>-0.60913117871397704</v>
      </c>
      <c r="AG46" s="1">
        <f t="shared" si="20"/>
        <v>1.3073908491618247</v>
      </c>
      <c r="AH46" s="5">
        <v>2.3333334566666668</v>
      </c>
      <c r="AJ46" s="2">
        <v>137</v>
      </c>
      <c r="AK46" s="3">
        <v>1.9165220278758017</v>
      </c>
      <c r="AL46">
        <f t="shared" si="21"/>
        <v>1.4942098888550206</v>
      </c>
      <c r="AM46" s="1">
        <f t="shared" si="22"/>
        <v>-0.29744491609084345</v>
      </c>
      <c r="AN46" s="1">
        <f t="shared" si="23"/>
        <v>1.6190771117849583</v>
      </c>
      <c r="AO46" s="5">
        <v>2.3333334566666668</v>
      </c>
      <c r="AQ46" s="2"/>
      <c r="AR46" s="3"/>
      <c r="AT46" s="1"/>
      <c r="AU46" s="1"/>
      <c r="AV46" s="5"/>
      <c r="AX46" s="2"/>
      <c r="AY46" s="3"/>
      <c r="BA46" s="1"/>
      <c r="BB46" s="1"/>
      <c r="BC46" s="5"/>
      <c r="BE46" s="2"/>
      <c r="BF46" s="3"/>
      <c r="BH46" s="1"/>
      <c r="BI46" s="1"/>
      <c r="BJ46" s="5"/>
      <c r="BK46" s="8">
        <v>1968</v>
      </c>
      <c r="BL46" s="2">
        <v>11.56</v>
      </c>
      <c r="BM46" s="3">
        <f t="shared" si="0"/>
        <v>1.3005275912394707</v>
      </c>
      <c r="BN46">
        <v>1.09771584</v>
      </c>
      <c r="BO46" s="1">
        <f t="shared" si="1"/>
        <v>-0.37185659999999998</v>
      </c>
      <c r="BP46" s="1">
        <f t="shared" si="2"/>
        <v>0.92867099123947072</v>
      </c>
      <c r="BQ46" s="5">
        <v>2.3333334566666668</v>
      </c>
      <c r="BR46" s="8">
        <v>1968</v>
      </c>
      <c r="BS46" s="2">
        <v>11.56</v>
      </c>
      <c r="BT46" s="3">
        <f t="shared" si="3"/>
        <v>1.3073908491618247</v>
      </c>
      <c r="BU46">
        <v>1.1075590799999999</v>
      </c>
      <c r="BV46" s="1">
        <f t="shared" si="4"/>
        <v>-0.38685753999999994</v>
      </c>
      <c r="BW46" s="1">
        <f t="shared" si="5"/>
        <v>0.92053330916182474</v>
      </c>
      <c r="BX46" s="5">
        <v>2.3333334566666668</v>
      </c>
      <c r="BY46" s="8">
        <v>1968</v>
      </c>
      <c r="BZ46" s="2">
        <v>11.56</v>
      </c>
      <c r="CA46" s="3">
        <f t="shared" si="6"/>
        <v>1.6190771117849583</v>
      </c>
      <c r="CB46">
        <v>1.43226567</v>
      </c>
      <c r="CC46" s="1">
        <f t="shared" si="7"/>
        <v>-0.59065143000000009</v>
      </c>
      <c r="CD46" s="1">
        <f t="shared" si="8"/>
        <v>1.0284256817849582</v>
      </c>
      <c r="CE46" s="5">
        <v>2.3333334566666668</v>
      </c>
    </row>
    <row r="47" spans="1:83" x14ac:dyDescent="0.35">
      <c r="A47" s="2">
        <v>15.895000000000001</v>
      </c>
      <c r="B47" s="3">
        <v>1.9767332949709642</v>
      </c>
      <c r="C47">
        <v>1.6459629099999999</v>
      </c>
      <c r="D47" s="1">
        <f t="shared" si="9"/>
        <v>-0.82157577999999998</v>
      </c>
      <c r="E47" s="1">
        <f t="shared" si="10"/>
        <v>1.1551575149709641</v>
      </c>
      <c r="F47" s="5">
        <v>2.9725000166666669</v>
      </c>
      <c r="G47" s="7"/>
      <c r="H47" s="2">
        <v>15.895000000000001</v>
      </c>
      <c r="I47" s="3">
        <v>1.9767332949709642</v>
      </c>
      <c r="J47">
        <v>1.61470376</v>
      </c>
      <c r="K47" s="1">
        <f t="shared" si="11"/>
        <v>-0.78424968000000006</v>
      </c>
      <c r="L47" s="1">
        <f t="shared" si="12"/>
        <v>1.1924836149709641</v>
      </c>
      <c r="M47" s="5">
        <v>2.9725000166666669</v>
      </c>
      <c r="N47" s="7"/>
      <c r="O47" s="2">
        <v>15.895000000000001</v>
      </c>
      <c r="P47" s="3">
        <v>1.9767332949709642</v>
      </c>
      <c r="Q47">
        <v>1.7018275599999999</v>
      </c>
      <c r="R47" s="1">
        <f t="shared" si="13"/>
        <v>-0.70763733999999989</v>
      </c>
      <c r="S47" s="1">
        <f t="shared" si="14"/>
        <v>1.2690959549709642</v>
      </c>
      <c r="T47" s="5">
        <v>2.9725000166666669</v>
      </c>
      <c r="U47" s="7"/>
      <c r="V47" s="2">
        <v>136</v>
      </c>
      <c r="W47" s="3">
        <v>1.9767332949709642</v>
      </c>
      <c r="X47">
        <f t="shared" si="15"/>
        <v>1.4977060561975364</v>
      </c>
      <c r="Y47" s="1">
        <f t="shared" si="16"/>
        <v>-0.61118198010010993</v>
      </c>
      <c r="Z47" s="1">
        <f t="shared" si="17"/>
        <v>1.3655513148708542</v>
      </c>
      <c r="AA47" s="5">
        <v>2.9725000166666669</v>
      </c>
      <c r="AC47" s="2">
        <v>136</v>
      </c>
      <c r="AD47" s="3">
        <v>1.9767332949709642</v>
      </c>
      <c r="AE47">
        <f t="shared" si="18"/>
        <v>1.4980401306570312</v>
      </c>
      <c r="AF47" s="1">
        <f t="shared" si="19"/>
        <v>-0.6042968042797392</v>
      </c>
      <c r="AG47" s="1">
        <f t="shared" si="20"/>
        <v>1.372436490691225</v>
      </c>
      <c r="AH47" s="5">
        <v>2.9725000166666669</v>
      </c>
      <c r="AJ47" s="2">
        <v>136</v>
      </c>
      <c r="AK47" s="3">
        <v>1.9767332949709642</v>
      </c>
      <c r="AL47">
        <f t="shared" si="21"/>
        <v>1.4903964924948814</v>
      </c>
      <c r="AM47" s="1">
        <f t="shared" si="22"/>
        <v>-0.29363151973070423</v>
      </c>
      <c r="AN47" s="1">
        <f t="shared" si="23"/>
        <v>1.6831017752402599</v>
      </c>
      <c r="AO47" s="5">
        <v>2.9725000166666669</v>
      </c>
      <c r="AQ47" s="2"/>
      <c r="AR47" s="3"/>
      <c r="AT47" s="1"/>
      <c r="AU47" s="1"/>
      <c r="AV47" s="5"/>
      <c r="AX47" s="2"/>
      <c r="AY47" s="3"/>
      <c r="BA47" s="1"/>
      <c r="BB47" s="1"/>
      <c r="BC47" s="5"/>
      <c r="BE47" s="2"/>
      <c r="BF47" s="3"/>
      <c r="BH47" s="1"/>
      <c r="BI47" s="1"/>
      <c r="BJ47" s="5"/>
      <c r="BK47" s="8">
        <v>1967</v>
      </c>
      <c r="BL47" s="2">
        <v>15.895000000000001</v>
      </c>
      <c r="BM47" s="3">
        <f t="shared" si="0"/>
        <v>1.3655513148708542</v>
      </c>
      <c r="BN47">
        <v>1.0548770300000001</v>
      </c>
      <c r="BO47" s="1">
        <f t="shared" si="1"/>
        <v>-0.32901779000000009</v>
      </c>
      <c r="BP47" s="1">
        <f t="shared" si="2"/>
        <v>1.0365335248708543</v>
      </c>
      <c r="BQ47" s="5">
        <v>2.9725000166666669</v>
      </c>
      <c r="BR47" s="8">
        <v>1967</v>
      </c>
      <c r="BS47" s="2">
        <v>15.895000000000001</v>
      </c>
      <c r="BT47" s="3">
        <f t="shared" si="3"/>
        <v>1.372436490691225</v>
      </c>
      <c r="BU47">
        <v>1.0600266</v>
      </c>
      <c r="BV47" s="1">
        <f t="shared" si="4"/>
        <v>-0.33932506000000007</v>
      </c>
      <c r="BW47" s="1">
        <f t="shared" si="5"/>
        <v>1.0331114306912248</v>
      </c>
      <c r="BX47" s="5">
        <v>2.9725000166666669</v>
      </c>
      <c r="BY47" s="8">
        <v>1967</v>
      </c>
      <c r="BZ47" s="2">
        <v>15.895000000000001</v>
      </c>
      <c r="CA47" s="3">
        <f t="shared" si="6"/>
        <v>1.6831017752402599</v>
      </c>
      <c r="CB47">
        <v>1.37719631</v>
      </c>
      <c r="CC47" s="1">
        <f t="shared" si="7"/>
        <v>-0.53558207000000002</v>
      </c>
      <c r="CD47" s="1">
        <f t="shared" si="8"/>
        <v>1.1475197052402599</v>
      </c>
      <c r="CE47" s="5">
        <v>2.9725000166666669</v>
      </c>
    </row>
    <row r="48" spans="1:83" x14ac:dyDescent="0.35">
      <c r="A48" s="2">
        <v>20.23</v>
      </c>
      <c r="B48" s="3">
        <v>1.7728062493066166</v>
      </c>
      <c r="C48">
        <v>1.5736119900000001</v>
      </c>
      <c r="D48" s="1">
        <f t="shared" si="9"/>
        <v>-0.7492248600000001</v>
      </c>
      <c r="E48" s="1">
        <f t="shared" si="10"/>
        <v>1.0235813893066164</v>
      </c>
      <c r="F48" s="5">
        <v>4.0341666666666667</v>
      </c>
      <c r="G48" s="7"/>
      <c r="H48" s="2">
        <v>20.23</v>
      </c>
      <c r="I48" s="3">
        <v>1.7728062493066166</v>
      </c>
      <c r="J48">
        <v>1.55492703</v>
      </c>
      <c r="K48" s="1">
        <f t="shared" si="11"/>
        <v>-0.72447295</v>
      </c>
      <c r="L48" s="1">
        <f t="shared" si="12"/>
        <v>1.0483332993066166</v>
      </c>
      <c r="M48" s="5">
        <v>4.0341666666666667</v>
      </c>
      <c r="N48" s="7"/>
      <c r="O48" s="2">
        <v>20.23</v>
      </c>
      <c r="P48" s="3">
        <v>1.7728062493066166</v>
      </c>
      <c r="Q48">
        <v>1.6145629699999999</v>
      </c>
      <c r="R48" s="1">
        <f t="shared" si="13"/>
        <v>-0.62037274999999992</v>
      </c>
      <c r="S48" s="1">
        <f t="shared" si="14"/>
        <v>1.1524334993066168</v>
      </c>
      <c r="T48" s="5">
        <v>4.0341666666666667</v>
      </c>
      <c r="U48" s="7"/>
      <c r="V48" s="2">
        <v>135</v>
      </c>
      <c r="W48" s="3">
        <v>1.7728062493066166</v>
      </c>
      <c r="X48">
        <f t="shared" si="15"/>
        <v>1.4928935996613149</v>
      </c>
      <c r="Y48" s="1">
        <f t="shared" si="16"/>
        <v>-0.6063695235638884</v>
      </c>
      <c r="Z48" s="1">
        <f t="shared" si="17"/>
        <v>1.1664367257427282</v>
      </c>
      <c r="AA48" s="5">
        <v>4.0341666666666667</v>
      </c>
      <c r="AC48" s="2">
        <v>135</v>
      </c>
      <c r="AD48" s="3">
        <v>1.7728062493066166</v>
      </c>
      <c r="AE48">
        <f t="shared" si="18"/>
        <v>1.4932057562227934</v>
      </c>
      <c r="AF48" s="1">
        <f t="shared" si="19"/>
        <v>-0.59946242984550135</v>
      </c>
      <c r="AG48" s="1">
        <f t="shared" si="20"/>
        <v>1.1733438194611152</v>
      </c>
      <c r="AH48" s="5">
        <v>4.0341666666666667</v>
      </c>
      <c r="AJ48" s="2">
        <v>135</v>
      </c>
      <c r="AK48" s="3">
        <v>1.7728062493066166</v>
      </c>
      <c r="AL48">
        <f t="shared" si="21"/>
        <v>1.4865830961347424</v>
      </c>
      <c r="AM48" s="1">
        <f t="shared" si="22"/>
        <v>-0.28981812337056523</v>
      </c>
      <c r="AN48" s="1">
        <f t="shared" si="23"/>
        <v>1.4829881259360513</v>
      </c>
      <c r="AO48" s="5">
        <v>4.0341666666666667</v>
      </c>
      <c r="AQ48" s="2"/>
      <c r="AR48" s="3"/>
      <c r="AT48" s="1"/>
      <c r="AU48" s="1"/>
      <c r="AV48" s="5"/>
      <c r="AX48" s="2"/>
      <c r="AY48" s="3"/>
      <c r="BA48" s="1"/>
      <c r="BB48" s="1"/>
      <c r="BC48" s="5"/>
      <c r="BE48" s="2"/>
      <c r="BF48" s="3"/>
      <c r="BH48" s="1"/>
      <c r="BI48" s="1"/>
      <c r="BJ48" s="5"/>
      <c r="BK48" s="8">
        <v>1966</v>
      </c>
      <c r="BL48" s="2">
        <v>20.23</v>
      </c>
      <c r="BM48" s="3">
        <f t="shared" si="0"/>
        <v>1.1664367257427282</v>
      </c>
      <c r="BN48">
        <v>1.0129979099999999</v>
      </c>
      <c r="BO48" s="1">
        <f t="shared" si="1"/>
        <v>-0.28713866999999993</v>
      </c>
      <c r="BP48" s="1">
        <f t="shared" si="2"/>
        <v>0.87929805574272824</v>
      </c>
      <c r="BQ48" s="5">
        <v>4.0341666666666667</v>
      </c>
      <c r="BR48" s="8">
        <v>1966</v>
      </c>
      <c r="BS48" s="2">
        <v>20.23</v>
      </c>
      <c r="BT48" s="3">
        <f t="shared" si="3"/>
        <v>1.1733438194611152</v>
      </c>
      <c r="BU48">
        <v>1.0160638200000001</v>
      </c>
      <c r="BV48" s="1">
        <f t="shared" si="4"/>
        <v>-0.29536228000000009</v>
      </c>
      <c r="BW48" s="1">
        <f t="shared" si="5"/>
        <v>0.87798153946111512</v>
      </c>
      <c r="BX48" s="5">
        <v>4.0341666666666667</v>
      </c>
      <c r="BY48" s="8">
        <v>1966</v>
      </c>
      <c r="BZ48" s="2">
        <v>20.23</v>
      </c>
      <c r="CA48" s="3">
        <f t="shared" si="6"/>
        <v>1.4829881259360513</v>
      </c>
      <c r="CB48">
        <v>1.3231516000000001</v>
      </c>
      <c r="CC48" s="1">
        <f t="shared" si="7"/>
        <v>-0.48153736000000014</v>
      </c>
      <c r="CD48" s="1">
        <f t="shared" si="8"/>
        <v>1.0014507659360512</v>
      </c>
      <c r="CE48" s="5">
        <v>4.0341666666666667</v>
      </c>
    </row>
    <row r="49" spans="1:83" x14ac:dyDescent="0.35">
      <c r="A49" s="2">
        <v>17.34</v>
      </c>
      <c r="B49" s="3">
        <v>1.438388354861333</v>
      </c>
      <c r="C49">
        <v>1.6217932399999999</v>
      </c>
      <c r="D49" s="1">
        <f t="shared" si="9"/>
        <v>-0.79740610999999995</v>
      </c>
      <c r="E49" s="1">
        <f t="shared" si="10"/>
        <v>0.64098224486133304</v>
      </c>
      <c r="F49" s="5">
        <v>2.85</v>
      </c>
      <c r="G49" s="7"/>
      <c r="H49" s="2">
        <v>17.34</v>
      </c>
      <c r="I49" s="3">
        <v>1.438388354861333</v>
      </c>
      <c r="J49">
        <v>1.5947387799999999</v>
      </c>
      <c r="K49" s="1">
        <f t="shared" si="11"/>
        <v>-0.76428469999999993</v>
      </c>
      <c r="L49" s="1">
        <f t="shared" si="12"/>
        <v>0.67410365486133306</v>
      </c>
      <c r="M49" s="5">
        <v>2.85</v>
      </c>
      <c r="N49" s="7"/>
      <c r="O49" s="2">
        <v>17.34</v>
      </c>
      <c r="P49" s="3">
        <v>1.438388354861333</v>
      </c>
      <c r="Q49">
        <v>1.67415987</v>
      </c>
      <c r="R49" s="1">
        <f t="shared" si="13"/>
        <v>-0.67996964999999998</v>
      </c>
      <c r="S49" s="1">
        <f t="shared" si="14"/>
        <v>0.758418704861333</v>
      </c>
      <c r="T49" s="5">
        <v>2.85</v>
      </c>
      <c r="U49" s="7"/>
      <c r="V49" s="2">
        <v>134</v>
      </c>
      <c r="W49" s="3">
        <v>1.438388354861333</v>
      </c>
      <c r="X49">
        <f t="shared" si="15"/>
        <v>1.4880811431250935</v>
      </c>
      <c r="Y49" s="1">
        <f t="shared" si="16"/>
        <v>-0.60155706702766709</v>
      </c>
      <c r="Z49" s="1">
        <f t="shared" si="17"/>
        <v>0.83683128783366589</v>
      </c>
      <c r="AA49" s="5">
        <v>2.85</v>
      </c>
      <c r="AC49" s="2">
        <v>134</v>
      </c>
      <c r="AD49" s="3">
        <v>1.438388354861333</v>
      </c>
      <c r="AE49">
        <f t="shared" si="18"/>
        <v>1.4883713817885553</v>
      </c>
      <c r="AF49" s="1">
        <f t="shared" si="19"/>
        <v>-0.59462805541126329</v>
      </c>
      <c r="AG49" s="1">
        <f t="shared" si="20"/>
        <v>0.8437602994500697</v>
      </c>
      <c r="AH49" s="5">
        <v>2.85</v>
      </c>
      <c r="AJ49" s="2">
        <v>134</v>
      </c>
      <c r="AK49" s="3">
        <v>1.438388354861333</v>
      </c>
      <c r="AL49">
        <f t="shared" si="21"/>
        <v>1.4827696997746034</v>
      </c>
      <c r="AM49" s="1">
        <f t="shared" si="22"/>
        <v>-0.28600472701042623</v>
      </c>
      <c r="AN49" s="1">
        <f t="shared" si="23"/>
        <v>1.1523836278509068</v>
      </c>
      <c r="AO49" s="5">
        <v>2.85</v>
      </c>
      <c r="AQ49" s="2"/>
      <c r="AR49" s="3"/>
      <c r="AT49" s="1"/>
      <c r="AU49" s="1"/>
      <c r="AV49" s="5"/>
      <c r="AX49" s="2"/>
      <c r="AY49" s="3"/>
      <c r="BA49" s="1"/>
      <c r="BB49" s="1"/>
      <c r="BC49" s="5"/>
      <c r="BE49" s="2"/>
      <c r="BF49" s="3"/>
      <c r="BH49" s="1"/>
      <c r="BI49" s="1"/>
      <c r="BJ49" s="5"/>
      <c r="BK49" s="8">
        <v>1965</v>
      </c>
      <c r="BL49" s="2">
        <v>17.34</v>
      </c>
      <c r="BM49" s="3">
        <f t="shared" si="0"/>
        <v>0.83683128783366589</v>
      </c>
      <c r="BN49">
        <v>1.04083532</v>
      </c>
      <c r="BO49" s="1">
        <f t="shared" si="1"/>
        <v>-0.31497607999999999</v>
      </c>
      <c r="BP49" s="1">
        <f t="shared" si="2"/>
        <v>0.5218552078336659</v>
      </c>
      <c r="BQ49" s="5">
        <v>2.85</v>
      </c>
      <c r="BR49" s="8">
        <v>1965</v>
      </c>
      <c r="BS49" s="2">
        <v>17.34</v>
      </c>
      <c r="BT49" s="3">
        <f t="shared" si="3"/>
        <v>0.8437602994500697</v>
      </c>
      <c r="BU49">
        <v>1.04515443</v>
      </c>
      <c r="BV49" s="1">
        <f t="shared" si="4"/>
        <v>-0.32445288999999999</v>
      </c>
      <c r="BW49" s="1">
        <f t="shared" si="5"/>
        <v>0.5193074094500697</v>
      </c>
      <c r="BX49" s="5">
        <v>2.85</v>
      </c>
      <c r="BY49" s="8">
        <v>1965</v>
      </c>
      <c r="BZ49" s="2">
        <v>17.34</v>
      </c>
      <c r="CA49" s="3">
        <f t="shared" si="6"/>
        <v>1.1523836278509068</v>
      </c>
      <c r="CB49">
        <v>1.35911764</v>
      </c>
      <c r="CC49" s="1">
        <f t="shared" si="7"/>
        <v>-0.51750340000000006</v>
      </c>
      <c r="CD49" s="1">
        <f t="shared" si="8"/>
        <v>0.6348802278509067</v>
      </c>
      <c r="CE49" s="5">
        <v>2.85</v>
      </c>
    </row>
    <row r="50" spans="1:83" x14ac:dyDescent="0.35">
      <c r="A50" s="2">
        <v>53.465000000000003</v>
      </c>
      <c r="B50" s="3">
        <v>1.1429638409282616</v>
      </c>
      <c r="C50">
        <v>1.13927092</v>
      </c>
      <c r="D50" s="1">
        <f t="shared" si="9"/>
        <v>-0.31488379</v>
      </c>
      <c r="E50" s="1">
        <f t="shared" si="10"/>
        <v>0.82808005092826165</v>
      </c>
      <c r="F50" s="5">
        <v>4.8033333333333337</v>
      </c>
      <c r="G50" s="7"/>
      <c r="H50" s="2">
        <v>53.465000000000003</v>
      </c>
      <c r="I50" s="3">
        <v>1.1429638409282616</v>
      </c>
      <c r="J50">
        <v>1.1696040299999999</v>
      </c>
      <c r="K50" s="1">
        <f t="shared" si="11"/>
        <v>-0.33914994999999992</v>
      </c>
      <c r="L50" s="1">
        <f t="shared" si="12"/>
        <v>0.80381389092826172</v>
      </c>
      <c r="M50" s="5">
        <v>4.8033333333333337</v>
      </c>
      <c r="N50" s="7"/>
      <c r="O50" s="2">
        <v>53.465000000000003</v>
      </c>
      <c r="P50" s="3">
        <v>1.1429638409282616</v>
      </c>
      <c r="Q50">
        <v>1.14250852</v>
      </c>
      <c r="R50" s="1">
        <f t="shared" si="13"/>
        <v>-0.14831830000000001</v>
      </c>
      <c r="S50" s="1">
        <f t="shared" si="14"/>
        <v>0.99464554092826163</v>
      </c>
      <c r="T50" s="5">
        <v>4.8033333333333337</v>
      </c>
      <c r="U50" s="7"/>
      <c r="V50" s="2">
        <v>133</v>
      </c>
      <c r="W50" s="3">
        <v>1.1429638409282616</v>
      </c>
      <c r="X50">
        <f t="shared" si="15"/>
        <v>1.4832686865888722</v>
      </c>
      <c r="Y50" s="1">
        <f t="shared" si="16"/>
        <v>-0.59674461049144578</v>
      </c>
      <c r="Z50" s="1">
        <f t="shared" si="17"/>
        <v>0.54621923043681586</v>
      </c>
      <c r="AA50" s="5">
        <v>4.8033333333333337</v>
      </c>
      <c r="AC50" s="2">
        <v>133</v>
      </c>
      <c r="AD50" s="3">
        <v>1.1429638409282616</v>
      </c>
      <c r="AE50">
        <f t="shared" si="18"/>
        <v>1.4835370073543175</v>
      </c>
      <c r="AF50" s="1">
        <f t="shared" si="19"/>
        <v>-0.58979368097702545</v>
      </c>
      <c r="AG50" s="1">
        <f t="shared" si="20"/>
        <v>0.5531701599512362</v>
      </c>
      <c r="AH50" s="5">
        <v>4.8033333333333337</v>
      </c>
      <c r="AJ50" s="2">
        <v>133</v>
      </c>
      <c r="AK50" s="3">
        <v>1.1429638409282616</v>
      </c>
      <c r="AL50">
        <f t="shared" si="21"/>
        <v>1.4789563034144644</v>
      </c>
      <c r="AM50" s="1">
        <f t="shared" si="22"/>
        <v>-0.28219133065028723</v>
      </c>
      <c r="AN50" s="1">
        <f t="shared" si="23"/>
        <v>0.86077251027797441</v>
      </c>
      <c r="AO50" s="5">
        <v>4.8033333333333337</v>
      </c>
      <c r="AQ50" s="2"/>
      <c r="AR50" s="3"/>
      <c r="AT50" s="1"/>
      <c r="AU50" s="1"/>
      <c r="AV50" s="5"/>
      <c r="AX50" s="2"/>
      <c r="AY50" s="3"/>
      <c r="BA50" s="1"/>
      <c r="BB50" s="1"/>
      <c r="BC50" s="5"/>
      <c r="BE50" s="2"/>
      <c r="BF50" s="3"/>
      <c r="BG50" s="1"/>
      <c r="BH50" s="1"/>
      <c r="BI50" s="1"/>
      <c r="BJ50" s="5"/>
      <c r="BK50" s="8">
        <v>1964</v>
      </c>
      <c r="BL50" s="2">
        <v>53.465000000000003</v>
      </c>
      <c r="BM50" s="3">
        <f t="shared" si="0"/>
        <v>0.54621923043681586</v>
      </c>
      <c r="BN50">
        <v>0.75951683000000003</v>
      </c>
      <c r="BO50" s="1">
        <f t="shared" si="1"/>
        <v>-3.3657590000000015E-2</v>
      </c>
      <c r="BP50" s="1">
        <f t="shared" si="2"/>
        <v>0.51256164043681585</v>
      </c>
      <c r="BQ50" s="5">
        <v>4.8033333333333337</v>
      </c>
      <c r="BR50" s="8">
        <v>1964</v>
      </c>
      <c r="BS50" s="2">
        <v>53.465000000000003</v>
      </c>
      <c r="BT50" s="3">
        <f t="shared" si="3"/>
        <v>0.5531701599512362</v>
      </c>
      <c r="BU50">
        <v>0.74432264999999997</v>
      </c>
      <c r="BV50" s="1">
        <f t="shared" si="4"/>
        <v>-2.3621110000000001E-2</v>
      </c>
      <c r="BW50" s="1">
        <f t="shared" si="5"/>
        <v>0.52954904995123619</v>
      </c>
      <c r="BX50" s="5">
        <v>4.8033333333333337</v>
      </c>
      <c r="BY50" s="8">
        <v>1964</v>
      </c>
      <c r="BZ50" s="2">
        <v>53.465000000000003</v>
      </c>
      <c r="CA50" s="3">
        <f t="shared" ref="CA50:CA113" si="24">AN50</f>
        <v>0.86077251027797441</v>
      </c>
      <c r="CB50">
        <v>1.0028929099999999</v>
      </c>
      <c r="CC50" s="1">
        <f t="shared" ref="CC50:CC113" si="25">CB$2-CB50</f>
        <v>-0.16127866999999996</v>
      </c>
      <c r="CD50" s="1">
        <f t="shared" ref="CD50:CD113" si="26">CA50+CC50</f>
        <v>0.69949384027797445</v>
      </c>
      <c r="CE50" s="5">
        <v>4.8033333333333337</v>
      </c>
    </row>
    <row r="51" spans="1:83" x14ac:dyDescent="0.35">
      <c r="A51" s="2">
        <v>59.245000000000005</v>
      </c>
      <c r="B51" s="3">
        <v>1.2669246568460266</v>
      </c>
      <c r="C51">
        <v>1.0943396999999999</v>
      </c>
      <c r="D51" s="1">
        <f t="shared" si="9"/>
        <v>-0.26995256999999995</v>
      </c>
      <c r="E51" s="1">
        <f t="shared" si="10"/>
        <v>0.99697208684602667</v>
      </c>
      <c r="F51" s="5">
        <v>4.2124999999999995</v>
      </c>
      <c r="G51" s="7"/>
      <c r="H51" s="2">
        <v>59.245000000000005</v>
      </c>
      <c r="I51" s="3">
        <v>1.2669246568460266</v>
      </c>
      <c r="J51">
        <v>1.1229681300000001</v>
      </c>
      <c r="K51" s="1">
        <f t="shared" si="11"/>
        <v>-0.29251405000000008</v>
      </c>
      <c r="L51" s="1">
        <f t="shared" si="12"/>
        <v>0.97441060684602654</v>
      </c>
      <c r="M51" s="5">
        <v>4.2124999999999995</v>
      </c>
      <c r="N51" s="7"/>
      <c r="O51" s="2">
        <v>59.245000000000005</v>
      </c>
      <c r="P51" s="3">
        <v>1.2669246568460266</v>
      </c>
      <c r="Q51">
        <v>1.1159520599999999</v>
      </c>
      <c r="R51" s="1">
        <f t="shared" si="13"/>
        <v>-0.1217618399999999</v>
      </c>
      <c r="S51" s="1">
        <f t="shared" si="14"/>
        <v>1.1451628168460268</v>
      </c>
      <c r="T51" s="5">
        <v>4.2124999999999995</v>
      </c>
      <c r="U51" s="7"/>
      <c r="V51" s="2">
        <v>132</v>
      </c>
      <c r="W51" s="3">
        <v>1.2669246568460266</v>
      </c>
      <c r="X51">
        <f t="shared" si="15"/>
        <v>1.4784562300526509</v>
      </c>
      <c r="Y51" s="1">
        <f t="shared" si="16"/>
        <v>-0.59193215395522447</v>
      </c>
      <c r="Z51" s="1">
        <f t="shared" si="17"/>
        <v>0.67499250289080215</v>
      </c>
      <c r="AA51" s="5">
        <v>4.2124999999999995</v>
      </c>
      <c r="AC51" s="2">
        <v>132</v>
      </c>
      <c r="AD51" s="3">
        <v>1.2669246568460266</v>
      </c>
      <c r="AE51">
        <f t="shared" si="18"/>
        <v>1.4787026329200796</v>
      </c>
      <c r="AF51" s="1">
        <f t="shared" si="19"/>
        <v>-0.5849593065427876</v>
      </c>
      <c r="AG51" s="1">
        <f t="shared" si="20"/>
        <v>0.68196535030323902</v>
      </c>
      <c r="AH51" s="5">
        <v>4.2124999999999995</v>
      </c>
      <c r="AJ51" s="2">
        <v>132</v>
      </c>
      <c r="AK51" s="3">
        <v>1.2669246568460266</v>
      </c>
      <c r="AL51">
        <f t="shared" si="21"/>
        <v>1.4751429070543254</v>
      </c>
      <c r="AM51" s="1">
        <f t="shared" si="22"/>
        <v>-0.27837793429014823</v>
      </c>
      <c r="AN51" s="1">
        <f t="shared" si="23"/>
        <v>0.98854672255587839</v>
      </c>
      <c r="AO51" s="5">
        <v>4.2124999999999995</v>
      </c>
      <c r="AQ51" s="2"/>
      <c r="AR51" s="3"/>
      <c r="AT51" s="1"/>
      <c r="AU51" s="1"/>
      <c r="AV51" s="5"/>
      <c r="AX51" s="2"/>
      <c r="AY51" s="3"/>
      <c r="BA51" s="1"/>
      <c r="BB51" s="1"/>
      <c r="BC51" s="5"/>
      <c r="BE51" s="2"/>
      <c r="BF51" s="3"/>
      <c r="BG51" s="1"/>
      <c r="BH51" s="1"/>
      <c r="BI51" s="1"/>
      <c r="BJ51" s="5"/>
      <c r="BK51" s="8">
        <v>1963</v>
      </c>
      <c r="BL51" s="2">
        <v>59.245000000000005</v>
      </c>
      <c r="BM51" s="3">
        <f t="shared" si="0"/>
        <v>0.67499250289080215</v>
      </c>
      <c r="BN51">
        <v>0.74033599999999999</v>
      </c>
      <c r="BO51" s="1">
        <f t="shared" si="1"/>
        <v>-1.4476759999999977E-2</v>
      </c>
      <c r="BP51" s="1">
        <f t="shared" si="2"/>
        <v>0.66051574289080217</v>
      </c>
      <c r="BQ51" s="5">
        <v>4.2124999999999995</v>
      </c>
      <c r="BR51" s="8">
        <v>1963</v>
      </c>
      <c r="BS51" s="2">
        <v>59.245000000000005</v>
      </c>
      <c r="BT51" s="3">
        <f t="shared" si="3"/>
        <v>0.68196535030323902</v>
      </c>
      <c r="BU51">
        <v>0.72823353000000002</v>
      </c>
      <c r="BV51" s="1">
        <f t="shared" si="4"/>
        <v>-7.5319900000000439E-3</v>
      </c>
      <c r="BW51" s="1">
        <f t="shared" si="5"/>
        <v>0.67443336030323897</v>
      </c>
      <c r="BX51" s="5">
        <v>4.2124999999999995</v>
      </c>
      <c r="BY51" s="8">
        <v>1963</v>
      </c>
      <c r="BZ51" s="2">
        <v>59.245000000000005</v>
      </c>
      <c r="CA51" s="3">
        <f t="shared" si="24"/>
        <v>0.98854672255587839</v>
      </c>
      <c r="CB51">
        <v>0.97237202</v>
      </c>
      <c r="CC51" s="1">
        <f t="shared" si="25"/>
        <v>-0.13075778000000005</v>
      </c>
      <c r="CD51" s="1">
        <f t="shared" si="26"/>
        <v>0.85778894255587834</v>
      </c>
      <c r="CE51" s="5">
        <v>4.2124999999999995</v>
      </c>
    </row>
    <row r="52" spans="1:83" x14ac:dyDescent="0.35">
      <c r="A52" s="2">
        <v>39.015000000000001</v>
      </c>
      <c r="B52" s="3">
        <v>1.4102633905774862</v>
      </c>
      <c r="C52">
        <v>1.29232474</v>
      </c>
      <c r="D52" s="1">
        <f t="shared" si="9"/>
        <v>-0.46793761</v>
      </c>
      <c r="E52" s="1">
        <f t="shared" si="10"/>
        <v>0.94232578057748617</v>
      </c>
      <c r="F52" s="5">
        <v>4.47</v>
      </c>
      <c r="G52" s="7"/>
      <c r="H52" s="2">
        <v>39.015000000000001</v>
      </c>
      <c r="I52" s="3">
        <v>1.4102633905774862</v>
      </c>
      <c r="J52">
        <v>1.3146413800000001</v>
      </c>
      <c r="K52" s="1">
        <f t="shared" si="11"/>
        <v>-0.4841873000000001</v>
      </c>
      <c r="L52" s="1">
        <f t="shared" si="12"/>
        <v>0.92607609057748608</v>
      </c>
      <c r="M52" s="5">
        <v>4.47</v>
      </c>
      <c r="N52" s="7"/>
      <c r="O52" s="2">
        <v>39.015000000000001</v>
      </c>
      <c r="P52" s="3">
        <v>1.4102633905774862</v>
      </c>
      <c r="Q52">
        <v>1.2725984100000001</v>
      </c>
      <c r="R52" s="1">
        <f t="shared" si="13"/>
        <v>-0.27840819000000006</v>
      </c>
      <c r="S52" s="1">
        <f t="shared" si="14"/>
        <v>1.131855200577486</v>
      </c>
      <c r="T52" s="5">
        <v>4.47</v>
      </c>
      <c r="U52" s="7"/>
      <c r="V52" s="2">
        <v>131</v>
      </c>
      <c r="W52" s="3">
        <v>1.4102633905774862</v>
      </c>
      <c r="X52">
        <f t="shared" si="15"/>
        <v>1.4736437735164296</v>
      </c>
      <c r="Y52" s="1">
        <f t="shared" si="16"/>
        <v>-0.58711969741900316</v>
      </c>
      <c r="Z52" s="1">
        <f t="shared" si="17"/>
        <v>0.82314369315848301</v>
      </c>
      <c r="AA52" s="5">
        <v>4.47</v>
      </c>
      <c r="AC52" s="2">
        <v>131</v>
      </c>
      <c r="AD52" s="3">
        <v>1.4102633905774862</v>
      </c>
      <c r="AE52">
        <f t="shared" si="18"/>
        <v>1.4738682584858416</v>
      </c>
      <c r="AF52" s="1">
        <f t="shared" si="19"/>
        <v>-0.58012493210854954</v>
      </c>
      <c r="AG52" s="1">
        <f t="shared" si="20"/>
        <v>0.83013845846893664</v>
      </c>
      <c r="AH52" s="5">
        <v>4.47</v>
      </c>
      <c r="AJ52" s="2">
        <v>131</v>
      </c>
      <c r="AK52" s="3">
        <v>1.4102633905774862</v>
      </c>
      <c r="AL52">
        <f t="shared" si="21"/>
        <v>1.4713295106941864</v>
      </c>
      <c r="AM52" s="1">
        <f t="shared" si="22"/>
        <v>-0.27456453793000923</v>
      </c>
      <c r="AN52" s="1">
        <f t="shared" si="23"/>
        <v>1.1356988526474769</v>
      </c>
      <c r="AO52" s="5">
        <v>4.47</v>
      </c>
      <c r="AQ52" s="2"/>
      <c r="AR52" s="3"/>
      <c r="AT52" s="1"/>
      <c r="AU52" s="1"/>
      <c r="AV52" s="5"/>
      <c r="AX52" s="2"/>
      <c r="AY52" s="3"/>
      <c r="BA52" s="1"/>
      <c r="BB52" s="1"/>
      <c r="BC52" s="5"/>
      <c r="BE52" s="2"/>
      <c r="BF52" s="3"/>
      <c r="BG52" s="1"/>
      <c r="BH52" s="1"/>
      <c r="BI52" s="1"/>
      <c r="BJ52" s="5"/>
      <c r="BK52" s="8">
        <v>1962</v>
      </c>
      <c r="BL52" s="2">
        <v>39.015000000000001</v>
      </c>
      <c r="BM52" s="3">
        <f t="shared" si="0"/>
        <v>0.82314369315848301</v>
      </c>
      <c r="BN52">
        <v>0.84667219000000005</v>
      </c>
      <c r="BO52" s="1">
        <f t="shared" si="1"/>
        <v>-0.12081295000000003</v>
      </c>
      <c r="BP52" s="1">
        <f t="shared" si="2"/>
        <v>0.70233074315848298</v>
      </c>
      <c r="BQ52" s="5">
        <v>4.47</v>
      </c>
      <c r="BR52" s="8">
        <v>1962</v>
      </c>
      <c r="BS52" s="2">
        <v>39.015000000000001</v>
      </c>
      <c r="BT52" s="3">
        <f t="shared" si="3"/>
        <v>0.83013845846893664</v>
      </c>
      <c r="BU52">
        <v>0.83997416000000003</v>
      </c>
      <c r="BV52" s="1">
        <f t="shared" si="4"/>
        <v>-0.11927262000000005</v>
      </c>
      <c r="BW52" s="1">
        <f t="shared" si="5"/>
        <v>0.71086583846893658</v>
      </c>
      <c r="BX52" s="5">
        <v>4.47</v>
      </c>
      <c r="BY52" s="8">
        <v>1962</v>
      </c>
      <c r="BZ52" s="2">
        <v>39.015000000000001</v>
      </c>
      <c r="CA52" s="3">
        <f t="shared" si="24"/>
        <v>1.1356988526474769</v>
      </c>
      <c r="CB52">
        <v>1.11341325</v>
      </c>
      <c r="CC52" s="1">
        <f t="shared" si="25"/>
        <v>-0.27179901000000006</v>
      </c>
      <c r="CD52" s="1">
        <f t="shared" si="26"/>
        <v>0.86389984264747688</v>
      </c>
      <c r="CE52" s="5">
        <v>4.47</v>
      </c>
    </row>
    <row r="53" spans="1:83" x14ac:dyDescent="0.35">
      <c r="A53" s="2">
        <v>31.790000000000003</v>
      </c>
      <c r="B53" s="3">
        <v>1.3305408201199069</v>
      </c>
      <c r="C53">
        <v>1.39114184</v>
      </c>
      <c r="D53" s="1">
        <f t="shared" si="9"/>
        <v>-0.56675470999999999</v>
      </c>
      <c r="E53" s="1">
        <f t="shared" si="10"/>
        <v>0.76378611011990694</v>
      </c>
      <c r="F53" s="5">
        <v>4.7608334999999995</v>
      </c>
      <c r="G53" s="7"/>
      <c r="H53" s="2">
        <v>31.790000000000003</v>
      </c>
      <c r="I53" s="3">
        <v>1.3305408201199069</v>
      </c>
      <c r="J53">
        <v>1.4015526599999999</v>
      </c>
      <c r="K53" s="1">
        <f t="shared" si="11"/>
        <v>-0.57109857999999991</v>
      </c>
      <c r="L53" s="1">
        <f t="shared" si="12"/>
        <v>0.75944224011990702</v>
      </c>
      <c r="M53" s="5">
        <v>4.7608334999999995</v>
      </c>
      <c r="N53" s="7"/>
      <c r="O53" s="2">
        <v>31.790000000000003</v>
      </c>
      <c r="P53" s="3">
        <v>1.3305408201199069</v>
      </c>
      <c r="Q53">
        <v>1.3804090200000001</v>
      </c>
      <c r="R53" s="1">
        <f t="shared" si="13"/>
        <v>-0.38621880000000008</v>
      </c>
      <c r="S53" s="1">
        <f t="shared" si="14"/>
        <v>0.94432202011990685</v>
      </c>
      <c r="T53" s="5">
        <v>4.7608334999999995</v>
      </c>
      <c r="U53" s="7"/>
      <c r="V53" s="2">
        <v>130</v>
      </c>
      <c r="W53" s="3">
        <v>1.3305408201199069</v>
      </c>
      <c r="X53">
        <f t="shared" si="15"/>
        <v>1.4688313169802081</v>
      </c>
      <c r="Y53" s="1">
        <f t="shared" si="16"/>
        <v>-0.58230724088278163</v>
      </c>
      <c r="Z53" s="1">
        <f t="shared" si="17"/>
        <v>0.7482335792371253</v>
      </c>
      <c r="AA53" s="5">
        <v>4.7608334999999995</v>
      </c>
      <c r="AC53" s="2">
        <v>130</v>
      </c>
      <c r="AD53" s="3">
        <v>1.3305408201199069</v>
      </c>
      <c r="AE53">
        <f t="shared" si="18"/>
        <v>1.4690338840516037</v>
      </c>
      <c r="AF53" s="1">
        <f t="shared" si="19"/>
        <v>-0.5752905576743117</v>
      </c>
      <c r="AG53" s="1">
        <f t="shared" si="20"/>
        <v>0.75525026244559523</v>
      </c>
      <c r="AH53" s="5">
        <v>4.7608334999999995</v>
      </c>
      <c r="AJ53" s="2">
        <v>130</v>
      </c>
      <c r="AK53" s="3">
        <v>1.3305408201199069</v>
      </c>
      <c r="AL53">
        <f t="shared" si="21"/>
        <v>1.4675161143340474</v>
      </c>
      <c r="AM53" s="1">
        <f t="shared" si="22"/>
        <v>-0.27075114156987024</v>
      </c>
      <c r="AN53" s="1">
        <f t="shared" si="23"/>
        <v>1.0597896785500367</v>
      </c>
      <c r="AO53" s="5">
        <v>4.7608334999999995</v>
      </c>
      <c r="AQ53" s="2"/>
      <c r="AR53" s="3"/>
      <c r="AT53" s="1"/>
      <c r="AU53" s="1"/>
      <c r="AV53" s="5"/>
      <c r="AX53" s="2"/>
      <c r="AY53" s="3"/>
      <c r="BA53" s="1"/>
      <c r="BB53" s="1"/>
      <c r="BC53" s="5"/>
      <c r="BE53" s="2"/>
      <c r="BF53" s="3"/>
      <c r="BG53" s="1"/>
      <c r="BH53" s="1"/>
      <c r="BI53" s="1"/>
      <c r="BJ53" s="5"/>
      <c r="BK53" s="8">
        <v>1961</v>
      </c>
      <c r="BL53" s="2">
        <v>31.790000000000003</v>
      </c>
      <c r="BM53" s="3">
        <f t="shared" si="0"/>
        <v>0.7482335792371253</v>
      </c>
      <c r="BN53">
        <v>0.90705449000000005</v>
      </c>
      <c r="BO53" s="1">
        <f t="shared" si="1"/>
        <v>-0.18119525000000003</v>
      </c>
      <c r="BP53" s="1">
        <f t="shared" si="2"/>
        <v>0.56703832923712527</v>
      </c>
      <c r="BQ53" s="5">
        <v>4.7608334999999995</v>
      </c>
      <c r="BR53" s="8">
        <v>1961</v>
      </c>
      <c r="BS53" s="2">
        <v>31.790000000000003</v>
      </c>
      <c r="BT53" s="3">
        <f t="shared" si="3"/>
        <v>0.75525026244559523</v>
      </c>
      <c r="BU53">
        <v>0.90821499000000006</v>
      </c>
      <c r="BV53" s="1">
        <f t="shared" si="4"/>
        <v>-0.18751345000000008</v>
      </c>
      <c r="BW53" s="1">
        <f t="shared" si="5"/>
        <v>0.56773681244559515</v>
      </c>
      <c r="BX53" s="5">
        <v>4.7608334999999995</v>
      </c>
      <c r="BY53" s="8">
        <v>1961</v>
      </c>
      <c r="BZ53" s="2">
        <v>31.790000000000003</v>
      </c>
      <c r="CA53" s="3">
        <f t="shared" si="24"/>
        <v>1.0597896785500367</v>
      </c>
      <c r="CB53">
        <v>1.1876435999999999</v>
      </c>
      <c r="CC53" s="1">
        <f t="shared" si="25"/>
        <v>-0.34602935999999995</v>
      </c>
      <c r="CD53" s="1">
        <f t="shared" si="26"/>
        <v>0.71376031855003674</v>
      </c>
      <c r="CE53" s="5">
        <v>4.7608334999999995</v>
      </c>
    </row>
    <row r="54" spans="1:83" x14ac:dyDescent="0.35">
      <c r="A54" s="2">
        <v>49.13</v>
      </c>
      <c r="B54" s="3">
        <v>1.1790916670457101</v>
      </c>
      <c r="C54">
        <v>1.1787727699999999</v>
      </c>
      <c r="D54" s="1">
        <f t="shared" si="9"/>
        <v>-0.35438563999999995</v>
      </c>
      <c r="E54" s="1">
        <f t="shared" si="10"/>
        <v>0.82470602704571017</v>
      </c>
      <c r="F54" s="5">
        <v>5.5725000000000007</v>
      </c>
      <c r="G54" s="7"/>
      <c r="H54" s="2">
        <v>49.13</v>
      </c>
      <c r="I54" s="3">
        <v>1.1790916670457101</v>
      </c>
      <c r="J54">
        <v>1.2087935700000001</v>
      </c>
      <c r="K54" s="1">
        <f t="shared" si="11"/>
        <v>-0.37833949000000011</v>
      </c>
      <c r="L54" s="1">
        <f t="shared" si="12"/>
        <v>0.80075217704571</v>
      </c>
      <c r="M54" s="5">
        <v>5.5725000000000007</v>
      </c>
      <c r="N54" s="7"/>
      <c r="O54" s="2">
        <v>49.13</v>
      </c>
      <c r="P54" s="3">
        <v>1.1790916670457101</v>
      </c>
      <c r="Q54">
        <v>1.1704571699999999</v>
      </c>
      <c r="R54" s="1">
        <f t="shared" si="13"/>
        <v>-0.17626694999999992</v>
      </c>
      <c r="S54" s="1">
        <f t="shared" si="14"/>
        <v>1.0028247170457103</v>
      </c>
      <c r="T54" s="5">
        <v>5.5725000000000007</v>
      </c>
      <c r="U54" s="7"/>
      <c r="V54" s="2">
        <v>129</v>
      </c>
      <c r="W54" s="3">
        <v>1.1790916670457101</v>
      </c>
      <c r="X54">
        <f t="shared" si="15"/>
        <v>1.464018860443987</v>
      </c>
      <c r="Y54" s="1">
        <f t="shared" si="16"/>
        <v>-0.57749478434656054</v>
      </c>
      <c r="Z54" s="1">
        <f t="shared" si="17"/>
        <v>0.60159688269914957</v>
      </c>
      <c r="AA54" s="5">
        <v>5.5725000000000007</v>
      </c>
      <c r="AC54" s="2">
        <v>129</v>
      </c>
      <c r="AD54" s="3">
        <v>1.1790916670457101</v>
      </c>
      <c r="AE54">
        <f t="shared" si="18"/>
        <v>1.4641995096173659</v>
      </c>
      <c r="AF54" s="1">
        <f t="shared" si="19"/>
        <v>-0.57045618324007386</v>
      </c>
      <c r="AG54" s="1">
        <f t="shared" si="20"/>
        <v>0.60863548380563626</v>
      </c>
      <c r="AH54" s="5">
        <v>5.5725000000000007</v>
      </c>
      <c r="AJ54" s="2">
        <v>129</v>
      </c>
      <c r="AK54" s="3">
        <v>1.1790916670457101</v>
      </c>
      <c r="AL54">
        <f t="shared" si="21"/>
        <v>1.4637027179739084</v>
      </c>
      <c r="AM54" s="1">
        <f t="shared" si="22"/>
        <v>-0.26693774520973124</v>
      </c>
      <c r="AN54" s="1">
        <f t="shared" si="23"/>
        <v>0.91215392183597888</v>
      </c>
      <c r="AO54" s="5">
        <v>5.5725000000000007</v>
      </c>
      <c r="AQ54" s="2"/>
      <c r="AR54" s="3"/>
      <c r="AT54" s="1"/>
      <c r="AU54" s="1"/>
      <c r="AV54" s="5"/>
      <c r="AX54" s="2"/>
      <c r="AY54" s="3"/>
      <c r="BA54" s="1"/>
      <c r="BB54" s="1"/>
      <c r="BC54" s="5"/>
      <c r="BE54" s="2"/>
      <c r="BF54" s="3"/>
      <c r="BG54" s="1"/>
      <c r="BH54" s="1"/>
      <c r="BI54" s="1"/>
      <c r="BJ54" s="5"/>
      <c r="BK54" s="8">
        <v>1960</v>
      </c>
      <c r="BL54" s="2">
        <v>49.13</v>
      </c>
      <c r="BM54" s="3">
        <f t="shared" si="0"/>
        <v>0.60159688269914957</v>
      </c>
      <c r="BN54">
        <v>0.77994136999999997</v>
      </c>
      <c r="BO54" s="1">
        <f t="shared" si="1"/>
        <v>-5.4082129999999951E-2</v>
      </c>
      <c r="BP54" s="1">
        <f t="shared" si="2"/>
        <v>0.54751475269914962</v>
      </c>
      <c r="BQ54" s="5">
        <v>5.5725000000000007</v>
      </c>
      <c r="BR54" s="8">
        <v>1960</v>
      </c>
      <c r="BS54" s="2">
        <v>49.13</v>
      </c>
      <c r="BT54" s="3">
        <f t="shared" si="3"/>
        <v>0.60863548380563626</v>
      </c>
      <c r="BU54">
        <v>0.76525518999999997</v>
      </c>
      <c r="BV54" s="1">
        <f t="shared" si="4"/>
        <v>-4.455365E-2</v>
      </c>
      <c r="BW54" s="1">
        <f t="shared" si="5"/>
        <v>0.56408183380563626</v>
      </c>
      <c r="BX54" s="5">
        <v>5.5725000000000007</v>
      </c>
      <c r="BY54" s="8">
        <v>1960</v>
      </c>
      <c r="BZ54" s="2">
        <v>49.13</v>
      </c>
      <c r="CA54" s="3">
        <f t="shared" si="24"/>
        <v>0.91215392183597888</v>
      </c>
      <c r="CB54">
        <v>1.0304499199999999</v>
      </c>
      <c r="CC54" s="1">
        <f t="shared" si="25"/>
        <v>-0.18883567999999995</v>
      </c>
      <c r="CD54" s="1">
        <f t="shared" si="26"/>
        <v>0.72331824183597893</v>
      </c>
      <c r="CE54" s="5">
        <v>5.5725000000000007</v>
      </c>
    </row>
    <row r="55" spans="1:83" x14ac:dyDescent="0.35">
      <c r="A55" s="2">
        <v>52.02</v>
      </c>
      <c r="B55" s="3">
        <v>1.1233866698774286</v>
      </c>
      <c r="C55">
        <v>1.15185154</v>
      </c>
      <c r="D55" s="1">
        <f t="shared" si="9"/>
        <v>-0.32746441000000004</v>
      </c>
      <c r="E55" s="1">
        <f t="shared" si="10"/>
        <v>0.7959222598774286</v>
      </c>
      <c r="F55" s="5">
        <v>4.9716666666666667</v>
      </c>
      <c r="G55" s="7"/>
      <c r="H55" s="2">
        <v>52.02</v>
      </c>
      <c r="I55" s="3">
        <v>1.1233866698774286</v>
      </c>
      <c r="J55">
        <v>1.18225494</v>
      </c>
      <c r="K55" s="1">
        <f t="shared" si="11"/>
        <v>-0.35180085999999999</v>
      </c>
      <c r="L55" s="1">
        <f t="shared" si="12"/>
        <v>0.77158580987742864</v>
      </c>
      <c r="M55" s="5">
        <v>4.9716666666666667</v>
      </c>
      <c r="N55" s="7"/>
      <c r="O55" s="2">
        <v>52.02</v>
      </c>
      <c r="P55" s="3">
        <v>1.1233866698774286</v>
      </c>
      <c r="Q55">
        <v>1.15092404</v>
      </c>
      <c r="R55" s="1">
        <f t="shared" si="13"/>
        <v>-0.15673382000000002</v>
      </c>
      <c r="S55" s="1">
        <f t="shared" si="14"/>
        <v>0.96665284987742861</v>
      </c>
      <c r="T55" s="5">
        <v>4.9716666666666667</v>
      </c>
      <c r="U55" s="7"/>
      <c r="V55" s="2">
        <v>128</v>
      </c>
      <c r="W55" s="3">
        <v>1.1233866698774286</v>
      </c>
      <c r="X55">
        <f t="shared" si="15"/>
        <v>1.4592064039077655</v>
      </c>
      <c r="Y55" s="1">
        <f t="shared" si="16"/>
        <v>-0.57268232781033901</v>
      </c>
      <c r="Z55" s="1">
        <f t="shared" si="17"/>
        <v>0.55070434206708962</v>
      </c>
      <c r="AA55" s="5">
        <v>4.9716666666666667</v>
      </c>
      <c r="AC55" s="2">
        <v>128</v>
      </c>
      <c r="AD55" s="3">
        <v>1.1233866698774286</v>
      </c>
      <c r="AE55">
        <f t="shared" si="18"/>
        <v>1.4593651351831278</v>
      </c>
      <c r="AF55" s="1">
        <f t="shared" si="19"/>
        <v>-0.56562180880583579</v>
      </c>
      <c r="AG55" s="1">
        <f t="shared" si="20"/>
        <v>0.55776486107159284</v>
      </c>
      <c r="AH55" s="5">
        <v>4.9716666666666667</v>
      </c>
      <c r="AJ55" s="2">
        <v>128</v>
      </c>
      <c r="AK55" s="3">
        <v>1.1233866698774286</v>
      </c>
      <c r="AL55">
        <f t="shared" si="21"/>
        <v>1.4598893216137694</v>
      </c>
      <c r="AM55" s="1">
        <f t="shared" si="22"/>
        <v>-0.26312434884959224</v>
      </c>
      <c r="AN55" s="1">
        <f t="shared" si="23"/>
        <v>0.8602623210278364</v>
      </c>
      <c r="AO55" s="5">
        <v>4.9716666666666667</v>
      </c>
      <c r="AQ55" s="2"/>
      <c r="AR55" s="3"/>
      <c r="AT55" s="1"/>
      <c r="AU55" s="1"/>
      <c r="AV55" s="5"/>
      <c r="AX55" s="2"/>
      <c r="AY55" s="3"/>
      <c r="BA55" s="1"/>
      <c r="BB55" s="1"/>
      <c r="BC55" s="5"/>
      <c r="BE55" s="2"/>
      <c r="BF55" s="3"/>
      <c r="BG55" s="1"/>
      <c r="BH55" s="1"/>
      <c r="BI55" s="1"/>
      <c r="BJ55" s="5"/>
      <c r="BK55" s="8">
        <v>1959</v>
      </c>
      <c r="BL55" s="2">
        <v>52.02</v>
      </c>
      <c r="BM55" s="3">
        <f t="shared" si="0"/>
        <v>0.55070434206708962</v>
      </c>
      <c r="BN55">
        <v>0.76573690999999999</v>
      </c>
      <c r="BO55" s="1">
        <f t="shared" si="1"/>
        <v>-3.9877669999999976E-2</v>
      </c>
      <c r="BP55" s="1">
        <f t="shared" si="2"/>
        <v>0.51082667206708965</v>
      </c>
      <c r="BQ55" s="5">
        <v>4.9716666666666667</v>
      </c>
      <c r="BR55" s="8">
        <v>1959</v>
      </c>
      <c r="BS55" s="2">
        <v>52.02</v>
      </c>
      <c r="BT55" s="3">
        <f t="shared" si="3"/>
        <v>0.55776486107159284</v>
      </c>
      <c r="BU55">
        <v>0.75043117999999998</v>
      </c>
      <c r="BV55" s="1">
        <f t="shared" si="4"/>
        <v>-2.9729640000000002E-2</v>
      </c>
      <c r="BW55" s="1">
        <f t="shared" si="5"/>
        <v>0.52803522107159284</v>
      </c>
      <c r="BX55" s="5">
        <v>4.9716666666666667</v>
      </c>
      <c r="BY55" s="8">
        <v>1959</v>
      </c>
      <c r="BZ55" s="2">
        <v>52.02</v>
      </c>
      <c r="CA55" s="3">
        <f t="shared" si="24"/>
        <v>0.8602623210278364</v>
      </c>
      <c r="CB55">
        <v>1.0115794600000001</v>
      </c>
      <c r="CC55" s="1">
        <f t="shared" si="25"/>
        <v>-0.16996522000000014</v>
      </c>
      <c r="CD55" s="1">
        <f t="shared" si="26"/>
        <v>0.69029710102783626</v>
      </c>
      <c r="CE55" s="5">
        <v>4.9716666666666667</v>
      </c>
    </row>
    <row r="56" spans="1:83" x14ac:dyDescent="0.35">
      <c r="A56" s="2">
        <v>66.47</v>
      </c>
      <c r="B56" s="3">
        <v>1.0768729254960789</v>
      </c>
      <c r="C56">
        <v>1.04875495</v>
      </c>
      <c r="D56" s="1">
        <f t="shared" si="9"/>
        <v>-0.22436782</v>
      </c>
      <c r="E56" s="1">
        <f t="shared" si="10"/>
        <v>0.85250510549607894</v>
      </c>
      <c r="F56" s="5">
        <v>4.498333333333334</v>
      </c>
      <c r="G56" s="7"/>
      <c r="H56" s="2">
        <v>66.47</v>
      </c>
      <c r="I56" s="3">
        <v>1.0768729254960789</v>
      </c>
      <c r="J56">
        <v>1.07301859</v>
      </c>
      <c r="K56" s="1">
        <f t="shared" si="11"/>
        <v>-0.24256451000000001</v>
      </c>
      <c r="L56" s="1">
        <f t="shared" si="12"/>
        <v>0.83430841549607893</v>
      </c>
      <c r="M56" s="5">
        <v>4.498333333333334</v>
      </c>
      <c r="N56" s="7"/>
      <c r="O56" s="2">
        <v>66.47</v>
      </c>
      <c r="P56" s="3">
        <v>1.0768729254960789</v>
      </c>
      <c r="Q56">
        <v>1.0896317600000001</v>
      </c>
      <c r="R56" s="1">
        <f t="shared" si="13"/>
        <v>-9.5441540000000047E-2</v>
      </c>
      <c r="S56" s="1">
        <f t="shared" si="14"/>
        <v>0.98143138549607889</v>
      </c>
      <c r="T56" s="5">
        <v>4.498333333333334</v>
      </c>
      <c r="U56" s="7"/>
      <c r="V56" s="2">
        <v>127</v>
      </c>
      <c r="W56" s="3">
        <v>1.0768729254960789</v>
      </c>
      <c r="X56">
        <f t="shared" si="15"/>
        <v>1.4543939473715444</v>
      </c>
      <c r="Y56" s="1">
        <f t="shared" si="16"/>
        <v>-0.56786987127411792</v>
      </c>
      <c r="Z56" s="1">
        <f t="shared" si="17"/>
        <v>0.50900305422196102</v>
      </c>
      <c r="AA56" s="5">
        <v>4.498333333333334</v>
      </c>
      <c r="AC56" s="2">
        <v>127</v>
      </c>
      <c r="AD56" s="3">
        <v>1.0768729254960789</v>
      </c>
      <c r="AE56">
        <f t="shared" si="18"/>
        <v>1.45453076074889</v>
      </c>
      <c r="AF56" s="1">
        <f t="shared" si="19"/>
        <v>-0.56078743437159795</v>
      </c>
      <c r="AG56" s="1">
        <f t="shared" si="20"/>
        <v>0.51608549112448099</v>
      </c>
      <c r="AH56" s="5">
        <v>4.498333333333334</v>
      </c>
      <c r="AJ56" s="2">
        <v>127</v>
      </c>
      <c r="AK56" s="3">
        <v>1.0768729254960789</v>
      </c>
      <c r="AL56">
        <f t="shared" si="21"/>
        <v>1.4560759252536304</v>
      </c>
      <c r="AM56" s="1">
        <f t="shared" si="22"/>
        <v>-0.25931095248945324</v>
      </c>
      <c r="AN56" s="1">
        <f t="shared" si="23"/>
        <v>0.8175619730066257</v>
      </c>
      <c r="AO56" s="5">
        <v>4.498333333333334</v>
      </c>
      <c r="AQ56" s="2"/>
      <c r="AR56" s="3"/>
      <c r="AT56" s="1"/>
      <c r="AU56" s="1"/>
      <c r="AV56" s="5"/>
      <c r="AX56" s="2"/>
      <c r="AY56" s="3"/>
      <c r="BA56" s="1"/>
      <c r="BB56" s="1"/>
      <c r="BC56" s="5"/>
      <c r="BE56" s="2"/>
      <c r="BF56" s="3"/>
      <c r="BG56" s="1"/>
      <c r="BH56" s="1"/>
      <c r="BI56" s="1"/>
      <c r="BJ56" s="5"/>
      <c r="BK56" s="8">
        <v>1958</v>
      </c>
      <c r="BL56" s="2">
        <v>66.47</v>
      </c>
      <c r="BM56" s="3">
        <f t="shared" si="0"/>
        <v>0.50900305422196102</v>
      </c>
      <c r="BN56">
        <v>0.72725273000000001</v>
      </c>
      <c r="BO56" s="1">
        <f t="shared" si="1"/>
        <v>-1.3934899999999972E-3</v>
      </c>
      <c r="BP56" s="1">
        <f t="shared" si="2"/>
        <v>0.50760956422196102</v>
      </c>
      <c r="BQ56" s="5">
        <v>4.498333333333334</v>
      </c>
      <c r="BR56" s="8">
        <v>1958</v>
      </c>
      <c r="BS56" s="2">
        <v>66.47</v>
      </c>
      <c r="BT56" s="3">
        <f t="shared" si="3"/>
        <v>0.51608549112448099</v>
      </c>
      <c r="BU56">
        <v>0.72070153999999997</v>
      </c>
      <c r="BV56" s="1">
        <f t="shared" si="4"/>
        <v>0</v>
      </c>
      <c r="BW56" s="1">
        <f t="shared" si="5"/>
        <v>0.51608549112448099</v>
      </c>
      <c r="BX56" s="5">
        <v>4.498333333333334</v>
      </c>
      <c r="BY56" s="8">
        <v>1958</v>
      </c>
      <c r="BZ56" s="2">
        <v>66.47</v>
      </c>
      <c r="CA56" s="3">
        <f t="shared" si="24"/>
        <v>0.8175619730066257</v>
      </c>
      <c r="CB56">
        <v>0.94042517999999997</v>
      </c>
      <c r="CC56" s="1">
        <f t="shared" si="25"/>
        <v>-9.8810940000000014E-2</v>
      </c>
      <c r="CD56" s="1">
        <f t="shared" si="26"/>
        <v>0.71875103300662568</v>
      </c>
      <c r="CE56" s="5">
        <v>4.498333333333334</v>
      </c>
    </row>
    <row r="57" spans="1:83" x14ac:dyDescent="0.35">
      <c r="A57" s="2">
        <v>82.365000000000009</v>
      </c>
      <c r="B57" s="3">
        <v>1.1128052854327211</v>
      </c>
      <c r="C57">
        <v>0.98089179999999998</v>
      </c>
      <c r="D57" s="1">
        <f t="shared" si="9"/>
        <v>-0.15650467000000001</v>
      </c>
      <c r="E57" s="1">
        <f t="shared" si="10"/>
        <v>0.95630061543272105</v>
      </c>
      <c r="F57" s="5">
        <v>5.2075000000000005</v>
      </c>
      <c r="G57" s="7"/>
      <c r="H57" s="2">
        <v>82.365000000000009</v>
      </c>
      <c r="I57" s="3">
        <v>1.1128052854327211</v>
      </c>
      <c r="J57">
        <v>0.99137178999999997</v>
      </c>
      <c r="K57" s="1">
        <f t="shared" si="11"/>
        <v>-0.16091770999999999</v>
      </c>
      <c r="L57" s="1">
        <f t="shared" si="12"/>
        <v>0.95188757543272107</v>
      </c>
      <c r="M57" s="5">
        <v>5.2075000000000005</v>
      </c>
      <c r="N57" s="7"/>
      <c r="O57" s="2">
        <v>82.365000000000009</v>
      </c>
      <c r="P57" s="3">
        <v>1.1128052854327211</v>
      </c>
      <c r="Q57">
        <v>1.0420296499999999</v>
      </c>
      <c r="R57" s="1">
        <f t="shared" si="13"/>
        <v>-4.7839429999999905E-2</v>
      </c>
      <c r="S57" s="1">
        <f t="shared" si="14"/>
        <v>1.064965855432721</v>
      </c>
      <c r="T57" s="5">
        <v>5.2075000000000005</v>
      </c>
      <c r="U57" s="7"/>
      <c r="V57" s="2">
        <v>126</v>
      </c>
      <c r="W57" s="3">
        <v>1.1128052854327211</v>
      </c>
      <c r="X57">
        <f t="shared" si="15"/>
        <v>1.4495814908353228</v>
      </c>
      <c r="Y57" s="1">
        <f t="shared" si="16"/>
        <v>-0.56305741473789639</v>
      </c>
      <c r="Z57" s="1">
        <f t="shared" si="17"/>
        <v>0.54974787069482467</v>
      </c>
      <c r="AA57" s="5">
        <v>5.2075000000000005</v>
      </c>
      <c r="AC57" s="2">
        <v>126</v>
      </c>
      <c r="AD57" s="3">
        <v>1.1128052854327211</v>
      </c>
      <c r="AE57">
        <f t="shared" si="18"/>
        <v>1.4496963863146521</v>
      </c>
      <c r="AF57" s="1">
        <f t="shared" si="19"/>
        <v>-0.55595305993736011</v>
      </c>
      <c r="AG57" s="1">
        <f t="shared" si="20"/>
        <v>0.55685222549536095</v>
      </c>
      <c r="AH57" s="5">
        <v>5.2075000000000005</v>
      </c>
      <c r="AJ57" s="2">
        <v>126</v>
      </c>
      <c r="AK57" s="3">
        <v>1.1128052854327211</v>
      </c>
      <c r="AL57">
        <f t="shared" si="21"/>
        <v>1.4522625288934914</v>
      </c>
      <c r="AM57" s="1">
        <f t="shared" si="22"/>
        <v>-0.25549755612931424</v>
      </c>
      <c r="AN57" s="1">
        <f t="shared" si="23"/>
        <v>0.85730772930340682</v>
      </c>
      <c r="AO57" s="5">
        <v>5.2075000000000005</v>
      </c>
      <c r="AQ57" s="2"/>
      <c r="AR57" s="3"/>
      <c r="AT57" s="1"/>
      <c r="AU57" s="1"/>
      <c r="AV57" s="5"/>
      <c r="AX57" s="2"/>
      <c r="AY57" s="3"/>
      <c r="BA57" s="1"/>
      <c r="BB57" s="1"/>
      <c r="BC57" s="5"/>
      <c r="BE57" s="2"/>
      <c r="BF57" s="3"/>
      <c r="BG57" s="1"/>
      <c r="BH57" s="1"/>
      <c r="BI57" s="1"/>
      <c r="BJ57" s="5"/>
      <c r="BK57" s="8">
        <v>1957</v>
      </c>
      <c r="BL57" s="2">
        <v>82.365000000000009</v>
      </c>
      <c r="BM57" s="3">
        <f t="shared" si="0"/>
        <v>0.54974787069482467</v>
      </c>
      <c r="BN57">
        <v>0.73038192000000002</v>
      </c>
      <c r="BO57" s="1">
        <f t="shared" si="1"/>
        <v>-4.5226800000000011E-3</v>
      </c>
      <c r="BP57" s="1">
        <f t="shared" si="2"/>
        <v>0.54522519069482467</v>
      </c>
      <c r="BQ57" s="5">
        <v>5.2075000000000005</v>
      </c>
      <c r="BR57" s="8">
        <v>1957</v>
      </c>
      <c r="BS57" s="2">
        <v>82.365000000000009</v>
      </c>
      <c r="BT57" s="3">
        <f t="shared" si="3"/>
        <v>0.55685222549536095</v>
      </c>
      <c r="BU57">
        <v>0.73993162000000001</v>
      </c>
      <c r="BV57" s="1">
        <f t="shared" si="4"/>
        <v>-1.9230080000000038E-2</v>
      </c>
      <c r="BW57" s="1">
        <f t="shared" si="5"/>
        <v>0.53762214549536091</v>
      </c>
      <c r="BX57" s="5">
        <v>5.2075000000000005</v>
      </c>
      <c r="BY57" s="8">
        <v>1957</v>
      </c>
      <c r="BZ57" s="2">
        <v>82.365000000000009</v>
      </c>
      <c r="CA57" s="3">
        <f t="shared" si="24"/>
        <v>0.85730772930340682</v>
      </c>
      <c r="CB57">
        <v>0.89008524</v>
      </c>
      <c r="CC57" s="1">
        <f t="shared" si="25"/>
        <v>-4.8471000000000042E-2</v>
      </c>
      <c r="CD57" s="1">
        <f t="shared" si="26"/>
        <v>0.80883672930340678</v>
      </c>
      <c r="CE57" s="5">
        <v>5.2075000000000005</v>
      </c>
    </row>
    <row r="58" spans="1:83" x14ac:dyDescent="0.35">
      <c r="A58" s="2">
        <v>40.46</v>
      </c>
      <c r="B58" s="3">
        <v>1.1549859580515609</v>
      </c>
      <c r="C58">
        <v>1.2742664100000001</v>
      </c>
      <c r="D58" s="1">
        <f t="shared" si="9"/>
        <v>-0.4498792800000001</v>
      </c>
      <c r="E58" s="1">
        <f t="shared" si="10"/>
        <v>0.7051066780515608</v>
      </c>
      <c r="F58" s="5">
        <v>4.3258335000000008</v>
      </c>
      <c r="G58" s="7"/>
      <c r="H58" s="2">
        <v>40.46</v>
      </c>
      <c r="I58" s="3">
        <v>1.1549859580515609</v>
      </c>
      <c r="J58">
        <v>1.2983263300000001</v>
      </c>
      <c r="K58" s="1">
        <f t="shared" si="11"/>
        <v>-0.4678722500000001</v>
      </c>
      <c r="L58" s="1">
        <f t="shared" si="12"/>
        <v>0.6871137080515608</v>
      </c>
      <c r="M58" s="5">
        <v>4.3258335000000008</v>
      </c>
      <c r="N58" s="7"/>
      <c r="O58" s="2">
        <v>40.46</v>
      </c>
      <c r="P58" s="3">
        <v>1.1549859580515609</v>
      </c>
      <c r="Q58">
        <v>1.2541759100000001</v>
      </c>
      <c r="R58" s="1">
        <f t="shared" si="13"/>
        <v>-0.25998569000000005</v>
      </c>
      <c r="S58" s="1">
        <f t="shared" si="14"/>
        <v>0.89500026805156085</v>
      </c>
      <c r="T58" s="5">
        <v>4.3258335000000008</v>
      </c>
      <c r="U58" s="7"/>
      <c r="V58" s="2">
        <v>125</v>
      </c>
      <c r="W58" s="3">
        <v>1.1549859580515609</v>
      </c>
      <c r="X58">
        <f t="shared" si="15"/>
        <v>1.4447690342991015</v>
      </c>
      <c r="Y58" s="1">
        <f t="shared" si="16"/>
        <v>-0.55824495820167508</v>
      </c>
      <c r="Z58" s="1">
        <f t="shared" si="17"/>
        <v>0.59674099984988582</v>
      </c>
      <c r="AA58" s="5">
        <v>4.3258335000000008</v>
      </c>
      <c r="AC58" s="2">
        <v>125</v>
      </c>
      <c r="AD58" s="3">
        <v>1.1549859580515609</v>
      </c>
      <c r="AE58">
        <f t="shared" si="18"/>
        <v>1.4448620118804141</v>
      </c>
      <c r="AF58" s="1">
        <f t="shared" si="19"/>
        <v>-0.55111868550312204</v>
      </c>
      <c r="AG58" s="1">
        <f t="shared" si="20"/>
        <v>0.60386727254843886</v>
      </c>
      <c r="AH58" s="5">
        <v>4.3258335000000008</v>
      </c>
      <c r="AJ58" s="2">
        <v>125</v>
      </c>
      <c r="AK58" s="3">
        <v>1.1549859580515609</v>
      </c>
      <c r="AL58">
        <f t="shared" si="21"/>
        <v>1.4484491325333524</v>
      </c>
      <c r="AM58" s="1">
        <f t="shared" si="22"/>
        <v>-0.25168415976917524</v>
      </c>
      <c r="AN58" s="1">
        <f t="shared" si="23"/>
        <v>0.90330179828238566</v>
      </c>
      <c r="AO58" s="5">
        <v>4.3258335000000008</v>
      </c>
      <c r="AQ58" s="2"/>
      <c r="AR58" s="3"/>
      <c r="AT58" s="1"/>
      <c r="AU58" s="1"/>
      <c r="AV58" s="5"/>
      <c r="AX58" s="2"/>
      <c r="AY58" s="3"/>
      <c r="BA58" s="1"/>
      <c r="BB58" s="1"/>
      <c r="BC58" s="5"/>
      <c r="BE58" s="2"/>
      <c r="BF58" s="3"/>
      <c r="BG58" s="1"/>
      <c r="BH58" s="1"/>
      <c r="BI58" s="1"/>
      <c r="BJ58" s="5"/>
      <c r="BK58" s="8">
        <v>1956</v>
      </c>
      <c r="BL58" s="2">
        <v>40.46</v>
      </c>
      <c r="BM58" s="3">
        <f t="shared" si="0"/>
        <v>0.59674099984988582</v>
      </c>
      <c r="BN58">
        <v>0.83563564000000001</v>
      </c>
      <c r="BO58" s="1">
        <f t="shared" si="1"/>
        <v>-0.1097764</v>
      </c>
      <c r="BP58" s="1">
        <f t="shared" si="2"/>
        <v>0.48696459984988583</v>
      </c>
      <c r="BQ58" s="5">
        <v>4.3258335000000008</v>
      </c>
      <c r="BR58" s="8">
        <v>1956</v>
      </c>
      <c r="BS58" s="2">
        <v>40.46</v>
      </c>
      <c r="BT58" s="3">
        <f t="shared" si="3"/>
        <v>0.60386727254843886</v>
      </c>
      <c r="BU58">
        <v>0.82721690000000003</v>
      </c>
      <c r="BV58" s="1">
        <f t="shared" si="4"/>
        <v>-0.10651536000000006</v>
      </c>
      <c r="BW58" s="1">
        <f t="shared" si="5"/>
        <v>0.4973519125484388</v>
      </c>
      <c r="BX58" s="5">
        <v>4.3258335000000008</v>
      </c>
      <c r="BY58" s="8">
        <v>1956</v>
      </c>
      <c r="BZ58" s="2">
        <v>40.46</v>
      </c>
      <c r="CA58" s="3">
        <f t="shared" si="24"/>
        <v>0.90330179828238566</v>
      </c>
      <c r="CB58">
        <v>1.0999018300000001</v>
      </c>
      <c r="CC58" s="1">
        <f t="shared" si="25"/>
        <v>-0.25828759000000012</v>
      </c>
      <c r="CD58" s="1">
        <f t="shared" si="26"/>
        <v>0.64501420828238554</v>
      </c>
      <c r="CE58" s="5">
        <v>4.3258335000000008</v>
      </c>
    </row>
    <row r="59" spans="1:83" x14ac:dyDescent="0.35">
      <c r="A59" s="2">
        <v>66.47</v>
      </c>
      <c r="B59" s="3">
        <v>1.0559869983527244</v>
      </c>
      <c r="C59">
        <v>1.04875495</v>
      </c>
      <c r="D59" s="1">
        <f t="shared" si="9"/>
        <v>-0.22436782</v>
      </c>
      <c r="E59" s="1">
        <f t="shared" si="10"/>
        <v>0.83161917835272436</v>
      </c>
      <c r="F59" s="5">
        <v>4.4983335000000002</v>
      </c>
      <c r="G59" s="7"/>
      <c r="H59" s="2">
        <v>66.47</v>
      </c>
      <c r="I59" s="3">
        <v>1.0559869983527244</v>
      </c>
      <c r="J59">
        <v>1.07301859</v>
      </c>
      <c r="K59" s="1">
        <f t="shared" si="11"/>
        <v>-0.24256451000000001</v>
      </c>
      <c r="L59" s="1">
        <f t="shared" si="12"/>
        <v>0.81342248835272435</v>
      </c>
      <c r="M59" s="5">
        <v>4.4983335000000002</v>
      </c>
      <c r="N59" s="7"/>
      <c r="O59" s="2">
        <v>66.47</v>
      </c>
      <c r="P59" s="3">
        <v>1.0559869983527244</v>
      </c>
      <c r="Q59">
        <v>1.0896317600000001</v>
      </c>
      <c r="R59" s="1">
        <f t="shared" si="13"/>
        <v>-9.5441540000000047E-2</v>
      </c>
      <c r="S59" s="1">
        <f t="shared" si="14"/>
        <v>0.96054545835272431</v>
      </c>
      <c r="T59" s="5">
        <v>4.4983335000000002</v>
      </c>
      <c r="U59" s="7"/>
      <c r="V59" s="2">
        <v>124</v>
      </c>
      <c r="W59" s="3">
        <v>1.0559869983527244</v>
      </c>
      <c r="X59">
        <f t="shared" si="15"/>
        <v>1.4399565777628802</v>
      </c>
      <c r="Y59" s="1">
        <f t="shared" si="16"/>
        <v>-0.55343250166545377</v>
      </c>
      <c r="Z59" s="1">
        <f t="shared" si="17"/>
        <v>0.50255449668727059</v>
      </c>
      <c r="AA59" s="5">
        <v>4.4983335000000002</v>
      </c>
      <c r="AC59" s="2">
        <v>124</v>
      </c>
      <c r="AD59" s="3">
        <v>1.0559869983527244</v>
      </c>
      <c r="AE59">
        <f t="shared" si="18"/>
        <v>1.4400276374461762</v>
      </c>
      <c r="AF59" s="1">
        <f t="shared" si="19"/>
        <v>-0.5462843110688842</v>
      </c>
      <c r="AG59" s="1">
        <f t="shared" si="20"/>
        <v>0.50970268728384016</v>
      </c>
      <c r="AH59" s="5">
        <v>4.4983335000000002</v>
      </c>
      <c r="AJ59" s="2">
        <v>124</v>
      </c>
      <c r="AK59" s="3">
        <v>1.0559869983527244</v>
      </c>
      <c r="AL59">
        <f t="shared" si="21"/>
        <v>1.4446357361732134</v>
      </c>
      <c r="AM59" s="1">
        <f t="shared" si="22"/>
        <v>-0.24787076340903624</v>
      </c>
      <c r="AN59" s="1">
        <f t="shared" si="23"/>
        <v>0.80811623494368812</v>
      </c>
      <c r="AO59" s="5">
        <v>4.4983335000000002</v>
      </c>
      <c r="AQ59" s="2"/>
      <c r="AR59" s="3"/>
      <c r="AT59" s="1"/>
      <c r="AU59" s="1"/>
      <c r="AV59" s="5"/>
      <c r="AX59" s="2"/>
      <c r="AY59" s="3"/>
      <c r="BA59" s="1"/>
      <c r="BB59" s="1"/>
      <c r="BC59" s="5"/>
      <c r="BE59" s="2"/>
      <c r="BF59" s="3"/>
      <c r="BG59" s="1"/>
      <c r="BH59" s="1"/>
      <c r="BI59" s="1"/>
      <c r="BJ59" s="5"/>
      <c r="BK59" s="8">
        <v>1955</v>
      </c>
      <c r="BL59" s="2">
        <v>66.47</v>
      </c>
      <c r="BM59" s="3">
        <f t="shared" si="0"/>
        <v>0.50255449668727059</v>
      </c>
      <c r="BN59">
        <v>0.72725273000000001</v>
      </c>
      <c r="BO59" s="1">
        <f t="shared" si="1"/>
        <v>-1.3934899999999972E-3</v>
      </c>
      <c r="BP59" s="1">
        <f t="shared" si="2"/>
        <v>0.50116100668727059</v>
      </c>
      <c r="BQ59" s="5">
        <v>4.4983335000000002</v>
      </c>
      <c r="BR59" s="8">
        <v>1955</v>
      </c>
      <c r="BS59" s="2">
        <v>66.47</v>
      </c>
      <c r="BT59" s="3">
        <f t="shared" si="3"/>
        <v>0.50970268728384016</v>
      </c>
      <c r="BU59">
        <v>0.72070153999999997</v>
      </c>
      <c r="BV59" s="1">
        <f t="shared" si="4"/>
        <v>0</v>
      </c>
      <c r="BW59" s="1">
        <f t="shared" si="5"/>
        <v>0.50970268728384016</v>
      </c>
      <c r="BX59" s="5">
        <v>4.4983335000000002</v>
      </c>
      <c r="BY59" s="8">
        <v>1955</v>
      </c>
      <c r="BZ59" s="2">
        <v>66.47</v>
      </c>
      <c r="CA59" s="3">
        <f t="shared" si="24"/>
        <v>0.80811623494368812</v>
      </c>
      <c r="CB59">
        <v>0.94042517999999997</v>
      </c>
      <c r="CC59" s="1">
        <f t="shared" si="25"/>
        <v>-9.8810940000000014E-2</v>
      </c>
      <c r="CD59" s="1">
        <f t="shared" si="26"/>
        <v>0.7093052949436881</v>
      </c>
      <c r="CE59" s="5">
        <v>4.4983335000000002</v>
      </c>
    </row>
    <row r="60" spans="1:83" x14ac:dyDescent="0.35">
      <c r="A60" s="2">
        <v>102.595</v>
      </c>
      <c r="B60" s="3">
        <v>1.0447500220700543</v>
      </c>
      <c r="C60">
        <v>0.93905211</v>
      </c>
      <c r="D60" s="1">
        <f t="shared" si="9"/>
        <v>-0.11466498000000003</v>
      </c>
      <c r="E60" s="1">
        <f t="shared" si="10"/>
        <v>0.93008504207005427</v>
      </c>
      <c r="F60" s="5">
        <v>5.3808333333333325</v>
      </c>
      <c r="G60" s="7"/>
      <c r="H60" s="2">
        <v>102.595</v>
      </c>
      <c r="I60" s="3">
        <v>1.0447500220700543</v>
      </c>
      <c r="J60">
        <v>0.93100855999999999</v>
      </c>
      <c r="K60" s="1">
        <f t="shared" si="11"/>
        <v>-0.10055448</v>
      </c>
      <c r="L60" s="1">
        <f t="shared" si="12"/>
        <v>0.94419554207005429</v>
      </c>
      <c r="M60" s="5">
        <v>5.3808333333333325</v>
      </c>
      <c r="N60" s="7"/>
      <c r="O60" s="2">
        <v>102.595</v>
      </c>
      <c r="P60" s="3">
        <v>1.0447500220700543</v>
      </c>
      <c r="Q60">
        <v>0.99419022000000001</v>
      </c>
      <c r="R60" s="1">
        <f t="shared" si="13"/>
        <v>0</v>
      </c>
      <c r="S60" s="1">
        <f t="shared" si="14"/>
        <v>1.0447500220700543</v>
      </c>
      <c r="T60" s="5">
        <v>5.3808333333333325</v>
      </c>
      <c r="U60" s="7"/>
      <c r="V60" s="2">
        <v>123</v>
      </c>
      <c r="W60" s="3">
        <v>1.0447500220700543</v>
      </c>
      <c r="X60">
        <f t="shared" si="15"/>
        <v>1.4351441212266589</v>
      </c>
      <c r="Y60" s="1">
        <f t="shared" si="16"/>
        <v>-0.54862004512923246</v>
      </c>
      <c r="Z60" s="1">
        <f t="shared" si="17"/>
        <v>0.49612997694082184</v>
      </c>
      <c r="AA60" s="5">
        <v>5.3808333333333325</v>
      </c>
      <c r="AC60" s="2">
        <v>123</v>
      </c>
      <c r="AD60" s="3">
        <v>1.0447500220700543</v>
      </c>
      <c r="AE60">
        <f t="shared" si="18"/>
        <v>1.4351932630119384</v>
      </c>
      <c r="AF60" s="1">
        <f t="shared" si="19"/>
        <v>-0.54144993663464636</v>
      </c>
      <c r="AG60" s="1">
        <f t="shared" si="20"/>
        <v>0.50330008543540794</v>
      </c>
      <c r="AH60" s="5">
        <v>5.3808333333333325</v>
      </c>
      <c r="AJ60" s="2">
        <v>123</v>
      </c>
      <c r="AK60" s="3">
        <v>1.0447500220700543</v>
      </c>
      <c r="AL60">
        <f t="shared" si="21"/>
        <v>1.4408223398130744</v>
      </c>
      <c r="AM60" s="1">
        <f t="shared" si="22"/>
        <v>-0.24405736704889724</v>
      </c>
      <c r="AN60" s="1">
        <f t="shared" si="23"/>
        <v>0.80069265502115705</v>
      </c>
      <c r="AO60" s="5">
        <v>5.3808333333333325</v>
      </c>
      <c r="AQ60" s="2"/>
      <c r="AR60" s="3"/>
      <c r="AT60" s="1"/>
      <c r="AU60" s="1"/>
      <c r="AV60" s="5"/>
      <c r="AX60" s="2"/>
      <c r="AY60" s="3"/>
      <c r="BA60" s="1"/>
      <c r="BB60" s="1"/>
      <c r="BC60" s="5"/>
      <c r="BE60" s="2"/>
      <c r="BF60" s="3"/>
      <c r="BG60" s="1"/>
      <c r="BH60" s="1"/>
      <c r="BI60" s="1"/>
      <c r="BJ60" s="5"/>
      <c r="BK60" s="8">
        <v>1954</v>
      </c>
      <c r="BL60" s="2">
        <v>102.595</v>
      </c>
      <c r="BM60" s="3">
        <f t="shared" si="0"/>
        <v>0.49612997694082184</v>
      </c>
      <c r="BN60">
        <v>0.75927306000000006</v>
      </c>
      <c r="BO60" s="1">
        <f t="shared" si="1"/>
        <v>-3.3413820000000038E-2</v>
      </c>
      <c r="BP60" s="1">
        <f t="shared" si="2"/>
        <v>0.4627161569408218</v>
      </c>
      <c r="BQ60" s="5">
        <v>5.3808333333333325</v>
      </c>
      <c r="BR60" s="8">
        <v>1954</v>
      </c>
      <c r="BS60" s="2">
        <v>102.595</v>
      </c>
      <c r="BT60" s="3">
        <f t="shared" si="3"/>
        <v>0.50330008543540794</v>
      </c>
      <c r="BU60">
        <v>0.76924888000000002</v>
      </c>
      <c r="BV60" s="1">
        <f t="shared" si="4"/>
        <v>-4.854734000000005E-2</v>
      </c>
      <c r="BW60" s="1">
        <f t="shared" si="5"/>
        <v>0.45475274543540789</v>
      </c>
      <c r="BX60" s="5">
        <v>5.3808333333333325</v>
      </c>
      <c r="BY60" s="8">
        <v>1954</v>
      </c>
      <c r="BZ60" s="2">
        <v>102.595</v>
      </c>
      <c r="CA60" s="3">
        <f t="shared" si="24"/>
        <v>0.80069265502115705</v>
      </c>
      <c r="CB60">
        <v>0.84161423999999996</v>
      </c>
      <c r="CC60" s="1">
        <f t="shared" si="25"/>
        <v>0</v>
      </c>
      <c r="CD60" s="1">
        <f t="shared" si="26"/>
        <v>0.80069265502115705</v>
      </c>
      <c r="CE60" s="5">
        <v>5.3808333333333325</v>
      </c>
    </row>
    <row r="61" spans="1:83" x14ac:dyDescent="0.35">
      <c r="A61" s="2">
        <v>49.13</v>
      </c>
      <c r="B61" s="3">
        <v>1.0264599743831635</v>
      </c>
      <c r="C61">
        <v>1.1787727699999999</v>
      </c>
      <c r="D61" s="1">
        <f t="shared" si="9"/>
        <v>-0.35438563999999995</v>
      </c>
      <c r="E61" s="1">
        <f t="shared" si="10"/>
        <v>0.67207433438316355</v>
      </c>
      <c r="F61" s="5">
        <v>5.34</v>
      </c>
      <c r="G61" s="7"/>
      <c r="H61" s="2">
        <v>49.13</v>
      </c>
      <c r="I61" s="3">
        <v>1.0264599743831635</v>
      </c>
      <c r="J61">
        <v>1.2087935700000001</v>
      </c>
      <c r="K61" s="1">
        <f t="shared" si="11"/>
        <v>-0.37833949000000011</v>
      </c>
      <c r="L61" s="1">
        <f t="shared" si="12"/>
        <v>0.64812048438316339</v>
      </c>
      <c r="M61" s="5">
        <v>5.34</v>
      </c>
      <c r="N61" s="7"/>
      <c r="O61" s="2">
        <v>49.13</v>
      </c>
      <c r="P61" s="3">
        <v>1.0264599743831635</v>
      </c>
      <c r="Q61">
        <v>1.1704571699999999</v>
      </c>
      <c r="R61" s="1">
        <f t="shared" si="13"/>
        <v>-0.17626694999999992</v>
      </c>
      <c r="S61" s="1">
        <f t="shared" si="14"/>
        <v>0.85019302438316358</v>
      </c>
      <c r="T61" s="5">
        <v>5.34</v>
      </c>
      <c r="U61" s="7"/>
      <c r="V61" s="2">
        <v>122</v>
      </c>
      <c r="W61" s="3">
        <v>1.0264599743831635</v>
      </c>
      <c r="X61">
        <f t="shared" si="15"/>
        <v>1.4303316646904376</v>
      </c>
      <c r="Y61" s="1">
        <f t="shared" si="16"/>
        <v>-0.54380758859301115</v>
      </c>
      <c r="Z61" s="1">
        <f t="shared" si="17"/>
        <v>0.48265238579015235</v>
      </c>
      <c r="AA61" s="5">
        <v>5.34</v>
      </c>
      <c r="AC61" s="2">
        <v>122</v>
      </c>
      <c r="AD61" s="3">
        <v>1.0264599743831635</v>
      </c>
      <c r="AE61">
        <f t="shared" si="18"/>
        <v>1.4303588885777003</v>
      </c>
      <c r="AF61" s="1">
        <f t="shared" si="19"/>
        <v>-0.53661556220040829</v>
      </c>
      <c r="AG61" s="1">
        <f t="shared" si="20"/>
        <v>0.48984441218275521</v>
      </c>
      <c r="AH61" s="5">
        <v>5.34</v>
      </c>
      <c r="AJ61" s="2">
        <v>122</v>
      </c>
      <c r="AK61" s="3">
        <v>1.0264599743831635</v>
      </c>
      <c r="AL61">
        <f t="shared" si="21"/>
        <v>1.4370089434529354</v>
      </c>
      <c r="AM61" s="1">
        <f t="shared" si="22"/>
        <v>-0.24024397068875825</v>
      </c>
      <c r="AN61" s="1">
        <f t="shared" si="23"/>
        <v>0.78621600369440525</v>
      </c>
      <c r="AO61" s="5">
        <v>5.34</v>
      </c>
      <c r="AQ61" s="2"/>
      <c r="AR61" s="3"/>
      <c r="AT61" s="1"/>
      <c r="AU61" s="1"/>
      <c r="AV61" s="5"/>
      <c r="AX61" s="2"/>
      <c r="AY61" s="3"/>
      <c r="BA61" s="1"/>
      <c r="BB61" s="1"/>
      <c r="BC61" s="5"/>
      <c r="BE61" s="2"/>
      <c r="BF61" s="3"/>
      <c r="BG61" s="1"/>
      <c r="BH61" s="1"/>
      <c r="BI61" s="1"/>
      <c r="BJ61" s="5"/>
      <c r="BK61" s="8">
        <v>1953</v>
      </c>
      <c r="BL61" s="2">
        <v>49.13</v>
      </c>
      <c r="BM61" s="3">
        <f t="shared" si="0"/>
        <v>0.48265238579015235</v>
      </c>
      <c r="BN61">
        <v>0.77994136999999997</v>
      </c>
      <c r="BO61" s="1">
        <f t="shared" si="1"/>
        <v>-5.4082129999999951E-2</v>
      </c>
      <c r="BP61" s="1">
        <f t="shared" si="2"/>
        <v>0.4285702557901524</v>
      </c>
      <c r="BQ61" s="5">
        <v>5.34</v>
      </c>
      <c r="BR61" s="8">
        <v>1953</v>
      </c>
      <c r="BS61" s="2">
        <v>49.13</v>
      </c>
      <c r="BT61" s="3">
        <f t="shared" si="3"/>
        <v>0.48984441218275521</v>
      </c>
      <c r="BU61">
        <v>0.76525518999999997</v>
      </c>
      <c r="BV61" s="1">
        <f t="shared" si="4"/>
        <v>-4.455365E-2</v>
      </c>
      <c r="BW61" s="1">
        <f t="shared" si="5"/>
        <v>0.44529076218275521</v>
      </c>
      <c r="BX61" s="5">
        <v>5.34</v>
      </c>
      <c r="BY61" s="8">
        <v>1953</v>
      </c>
      <c r="BZ61" s="2">
        <v>49.13</v>
      </c>
      <c r="CA61" s="3">
        <f t="shared" si="24"/>
        <v>0.78621600369440525</v>
      </c>
      <c r="CB61">
        <v>1.0304499199999999</v>
      </c>
      <c r="CC61" s="1">
        <f t="shared" si="25"/>
        <v>-0.18883567999999995</v>
      </c>
      <c r="CD61" s="1">
        <f t="shared" si="26"/>
        <v>0.5973803236944053</v>
      </c>
      <c r="CE61" s="5">
        <v>5.34</v>
      </c>
    </row>
    <row r="62" spans="1:83" x14ac:dyDescent="0.35">
      <c r="A62" s="2">
        <v>53.465000000000003</v>
      </c>
      <c r="B62" s="3">
        <v>1.0977984437166104</v>
      </c>
      <c r="C62">
        <v>1.13927092</v>
      </c>
      <c r="D62" s="1">
        <f t="shared" si="9"/>
        <v>-0.31488379</v>
      </c>
      <c r="E62" s="1">
        <f t="shared" si="10"/>
        <v>0.7829146537166104</v>
      </c>
      <c r="F62" s="5">
        <v>4.1200001666666664</v>
      </c>
      <c r="G62" s="7"/>
      <c r="H62" s="2">
        <v>53.465000000000003</v>
      </c>
      <c r="I62" s="3">
        <v>1.0977984437166104</v>
      </c>
      <c r="J62">
        <v>1.1696040299999999</v>
      </c>
      <c r="K62" s="1">
        <f t="shared" si="11"/>
        <v>-0.33914994999999992</v>
      </c>
      <c r="L62" s="1">
        <f t="shared" si="12"/>
        <v>0.75864849371661047</v>
      </c>
      <c r="M62" s="5">
        <v>4.1200001666666664</v>
      </c>
      <c r="N62" s="7"/>
      <c r="O62" s="2">
        <v>53.465000000000003</v>
      </c>
      <c r="P62" s="3">
        <v>1.0977984437166104</v>
      </c>
      <c r="Q62">
        <v>1.14250852</v>
      </c>
      <c r="R62" s="1">
        <f t="shared" si="13"/>
        <v>-0.14831830000000001</v>
      </c>
      <c r="S62" s="1">
        <f t="shared" si="14"/>
        <v>0.94948014371661038</v>
      </c>
      <c r="T62" s="5">
        <v>4.1200001666666664</v>
      </c>
      <c r="U62" s="7"/>
      <c r="V62" s="2">
        <v>121</v>
      </c>
      <c r="W62" s="3">
        <v>1.0977984437166104</v>
      </c>
      <c r="X62">
        <f t="shared" si="15"/>
        <v>1.4255192081542161</v>
      </c>
      <c r="Y62" s="1">
        <f t="shared" si="16"/>
        <v>-0.53899513205678962</v>
      </c>
      <c r="Z62" s="1">
        <f t="shared" si="17"/>
        <v>0.55880331165982078</v>
      </c>
      <c r="AA62" s="5">
        <v>4.1200001666666664</v>
      </c>
      <c r="AC62" s="2">
        <v>121</v>
      </c>
      <c r="AD62" s="3">
        <v>1.0977984437166104</v>
      </c>
      <c r="AE62">
        <f t="shared" si="18"/>
        <v>1.4255245141434627</v>
      </c>
      <c r="AF62" s="1">
        <f t="shared" si="19"/>
        <v>-0.53178118776617067</v>
      </c>
      <c r="AG62" s="1">
        <f t="shared" si="20"/>
        <v>0.56601725595043972</v>
      </c>
      <c r="AH62" s="5">
        <v>4.1200001666666664</v>
      </c>
      <c r="AJ62" s="2">
        <v>121</v>
      </c>
      <c r="AK62" s="3">
        <v>1.0977984437166104</v>
      </c>
      <c r="AL62">
        <f t="shared" si="21"/>
        <v>1.4331955470927962</v>
      </c>
      <c r="AM62" s="1">
        <f t="shared" si="22"/>
        <v>-0.23643057432861903</v>
      </c>
      <c r="AN62" s="1">
        <f t="shared" si="23"/>
        <v>0.86136786938799137</v>
      </c>
      <c r="AO62" s="5">
        <v>4.1200001666666664</v>
      </c>
      <c r="AQ62" s="2"/>
      <c r="AR62" s="3"/>
      <c r="AT62" s="1"/>
      <c r="AU62" s="1"/>
      <c r="AV62" s="5"/>
      <c r="AX62" s="2"/>
      <c r="AY62" s="3"/>
      <c r="BA62" s="1"/>
      <c r="BB62" s="1"/>
      <c r="BC62" s="5"/>
      <c r="BE62" s="2"/>
      <c r="BF62" s="3"/>
      <c r="BG62" s="1"/>
      <c r="BH62" s="1"/>
      <c r="BI62" s="1"/>
      <c r="BJ62" s="5"/>
      <c r="BK62" s="8">
        <v>1952</v>
      </c>
      <c r="BL62" s="2">
        <v>53.465000000000003</v>
      </c>
      <c r="BM62" s="3">
        <f t="shared" si="0"/>
        <v>0.55880331165982078</v>
      </c>
      <c r="BN62">
        <v>0.75951683000000003</v>
      </c>
      <c r="BO62" s="1">
        <f t="shared" si="1"/>
        <v>-3.3657590000000015E-2</v>
      </c>
      <c r="BP62" s="1">
        <f t="shared" si="2"/>
        <v>0.52514572165982076</v>
      </c>
      <c r="BQ62" s="5">
        <v>4.1200001666666664</v>
      </c>
      <c r="BR62" s="8">
        <v>1952</v>
      </c>
      <c r="BS62" s="2">
        <v>53.465000000000003</v>
      </c>
      <c r="BT62" s="3">
        <f t="shared" si="3"/>
        <v>0.56601725595043972</v>
      </c>
      <c r="BU62">
        <v>0.74432264999999997</v>
      </c>
      <c r="BV62" s="1">
        <f t="shared" si="4"/>
        <v>-2.3621110000000001E-2</v>
      </c>
      <c r="BW62" s="1">
        <f t="shared" si="5"/>
        <v>0.54239614595043972</v>
      </c>
      <c r="BX62" s="5">
        <v>4.1200001666666664</v>
      </c>
      <c r="BY62" s="8">
        <v>1952</v>
      </c>
      <c r="BZ62" s="2">
        <v>53.465000000000003</v>
      </c>
      <c r="CA62" s="3">
        <f t="shared" si="24"/>
        <v>0.86136786938799137</v>
      </c>
      <c r="CB62">
        <v>1.0028929099999999</v>
      </c>
      <c r="CC62" s="1">
        <f t="shared" si="25"/>
        <v>-0.16127866999999996</v>
      </c>
      <c r="CD62" s="1">
        <f t="shared" si="26"/>
        <v>0.70008919938799141</v>
      </c>
      <c r="CE62" s="5">
        <v>4.1200001666666664</v>
      </c>
    </row>
    <row r="63" spans="1:83" x14ac:dyDescent="0.35">
      <c r="A63" s="2">
        <v>37.57</v>
      </c>
      <c r="B63" s="3">
        <v>1.330583687270005</v>
      </c>
      <c r="C63">
        <v>1.31096999</v>
      </c>
      <c r="D63" s="1">
        <f t="shared" si="9"/>
        <v>-0.48658286000000006</v>
      </c>
      <c r="E63" s="1">
        <f t="shared" si="10"/>
        <v>0.84400082727000492</v>
      </c>
      <c r="F63" s="5">
        <v>4.3425001666666665</v>
      </c>
      <c r="G63" s="7"/>
      <c r="H63" s="2">
        <v>37.57</v>
      </c>
      <c r="I63" s="3">
        <v>1.330583687270005</v>
      </c>
      <c r="J63">
        <v>1.3313290600000001</v>
      </c>
      <c r="K63" s="1">
        <f t="shared" si="11"/>
        <v>-0.50087498000000008</v>
      </c>
      <c r="L63" s="1">
        <f t="shared" si="12"/>
        <v>0.8297087072700049</v>
      </c>
      <c r="M63" s="5">
        <v>4.3425001666666665</v>
      </c>
      <c r="N63" s="7"/>
      <c r="O63" s="2">
        <v>37.57</v>
      </c>
      <c r="P63" s="3">
        <v>1.330583687270005</v>
      </c>
      <c r="Q63">
        <v>1.2921465700000001</v>
      </c>
      <c r="R63" s="1">
        <f t="shared" si="13"/>
        <v>-0.29795635000000009</v>
      </c>
      <c r="S63" s="1">
        <f t="shared" si="14"/>
        <v>1.032627337270005</v>
      </c>
      <c r="T63" s="5">
        <v>4.3425001666666665</v>
      </c>
      <c r="U63" s="7"/>
      <c r="V63" s="2">
        <v>120</v>
      </c>
      <c r="W63" s="3">
        <v>1.330583687270005</v>
      </c>
      <c r="X63">
        <f t="shared" si="15"/>
        <v>1.420706751617995</v>
      </c>
      <c r="Y63" s="1">
        <f t="shared" si="16"/>
        <v>-0.53418267552056853</v>
      </c>
      <c r="Z63" s="1">
        <f t="shared" si="17"/>
        <v>0.79640101174943645</v>
      </c>
      <c r="AA63" s="5">
        <v>4.3425001666666665</v>
      </c>
      <c r="AC63" s="2">
        <v>120</v>
      </c>
      <c r="AD63" s="3">
        <v>1.330583687270005</v>
      </c>
      <c r="AE63">
        <f t="shared" si="18"/>
        <v>1.4206901397092246</v>
      </c>
      <c r="AF63" s="1">
        <f t="shared" si="19"/>
        <v>-0.52694681333193261</v>
      </c>
      <c r="AG63" s="1">
        <f t="shared" si="20"/>
        <v>0.80363687393807237</v>
      </c>
      <c r="AH63" s="5">
        <v>4.3425001666666665</v>
      </c>
      <c r="AJ63" s="2">
        <v>120</v>
      </c>
      <c r="AK63" s="3">
        <v>1.330583687270005</v>
      </c>
      <c r="AL63">
        <f t="shared" si="21"/>
        <v>1.4293821507326572</v>
      </c>
      <c r="AM63" s="1">
        <f t="shared" si="22"/>
        <v>-0.23261717796848003</v>
      </c>
      <c r="AN63" s="1">
        <f t="shared" si="23"/>
        <v>1.097966509301525</v>
      </c>
      <c r="AO63" s="5">
        <v>4.3425001666666665</v>
      </c>
      <c r="AQ63" s="2"/>
      <c r="AR63" s="3"/>
      <c r="AT63" s="1"/>
      <c r="AU63" s="1"/>
      <c r="AV63" s="5"/>
      <c r="AX63" s="2"/>
      <c r="AY63" s="3"/>
      <c r="BA63" s="1"/>
      <c r="BB63" s="1"/>
      <c r="BC63" s="5"/>
      <c r="BE63" s="2"/>
      <c r="BF63" s="3"/>
      <c r="BG63" s="1"/>
      <c r="BH63" s="1"/>
      <c r="BI63" s="1"/>
      <c r="BJ63" s="5"/>
      <c r="BK63" s="8">
        <v>1951</v>
      </c>
      <c r="BL63" s="2">
        <v>37.57</v>
      </c>
      <c r="BM63" s="3">
        <f t="shared" si="0"/>
        <v>0.79640101174943645</v>
      </c>
      <c r="BN63">
        <v>0.85812907999999999</v>
      </c>
      <c r="BO63" s="1">
        <f t="shared" si="1"/>
        <v>-0.13226983999999997</v>
      </c>
      <c r="BP63" s="1">
        <f t="shared" si="2"/>
        <v>0.66413117174943648</v>
      </c>
      <c r="BQ63" s="5">
        <v>4.3425001666666665</v>
      </c>
      <c r="BR63" s="8">
        <v>1951</v>
      </c>
      <c r="BS63" s="2">
        <v>37.57</v>
      </c>
      <c r="BT63" s="3">
        <f t="shared" si="3"/>
        <v>0.80363687393807237</v>
      </c>
      <c r="BU63">
        <v>0.85325150000000005</v>
      </c>
      <c r="BV63" s="1">
        <f t="shared" si="4"/>
        <v>-0.13254996000000008</v>
      </c>
      <c r="BW63" s="1">
        <f t="shared" si="5"/>
        <v>0.67108691393807229</v>
      </c>
      <c r="BX63" s="5">
        <v>4.3425001666666665</v>
      </c>
      <c r="BY63" s="8">
        <v>1951</v>
      </c>
      <c r="BZ63" s="2">
        <v>37.57</v>
      </c>
      <c r="CA63" s="3">
        <f t="shared" si="24"/>
        <v>1.097966509301525</v>
      </c>
      <c r="CB63">
        <v>1.12742483</v>
      </c>
      <c r="CC63" s="1">
        <f t="shared" si="25"/>
        <v>-0.28581059000000009</v>
      </c>
      <c r="CD63" s="1">
        <f t="shared" si="26"/>
        <v>0.81215591930152486</v>
      </c>
      <c r="CE63" s="5">
        <v>4.3425001666666665</v>
      </c>
    </row>
    <row r="64" spans="1:83" x14ac:dyDescent="0.35">
      <c r="A64" s="2">
        <v>27.455000000000002</v>
      </c>
      <c r="B64" s="3">
        <v>1.4070355465239814</v>
      </c>
      <c r="C64">
        <v>1.4566731100000001</v>
      </c>
      <c r="D64" s="1">
        <f t="shared" si="9"/>
        <v>-0.63228598000000014</v>
      </c>
      <c r="E64" s="1">
        <f t="shared" si="10"/>
        <v>0.7747495665239813</v>
      </c>
      <c r="F64" s="5">
        <v>4.3633335000000004</v>
      </c>
      <c r="G64" s="7"/>
      <c r="H64" s="2">
        <v>27.455000000000002</v>
      </c>
      <c r="I64" s="3">
        <v>1.4070355465239814</v>
      </c>
      <c r="J64">
        <v>1.4574359100000001</v>
      </c>
      <c r="K64" s="1">
        <f t="shared" si="11"/>
        <v>-0.62698183000000007</v>
      </c>
      <c r="L64" s="1">
        <f t="shared" si="12"/>
        <v>0.78005371652398137</v>
      </c>
      <c r="M64" s="5">
        <v>4.3633335000000004</v>
      </c>
      <c r="N64" s="7"/>
      <c r="O64" s="2">
        <v>27.455000000000002</v>
      </c>
      <c r="P64" s="3">
        <v>1.4070355465239814</v>
      </c>
      <c r="Q64">
        <v>1.4600838199999999</v>
      </c>
      <c r="R64" s="1">
        <f t="shared" si="13"/>
        <v>-0.46589359999999991</v>
      </c>
      <c r="S64" s="1">
        <f t="shared" si="14"/>
        <v>0.94114194652398153</v>
      </c>
      <c r="T64" s="5">
        <v>4.3633335000000004</v>
      </c>
      <c r="U64" s="7"/>
      <c r="V64" s="2">
        <v>119</v>
      </c>
      <c r="W64" s="3">
        <v>1.4070355465239814</v>
      </c>
      <c r="X64">
        <f t="shared" si="15"/>
        <v>1.4158942950817734</v>
      </c>
      <c r="Y64" s="1">
        <f t="shared" si="16"/>
        <v>-0.529370218984347</v>
      </c>
      <c r="Z64" s="1">
        <f t="shared" si="17"/>
        <v>0.87766532753963444</v>
      </c>
      <c r="AA64" s="5">
        <v>4.3633335000000004</v>
      </c>
      <c r="AC64" s="2">
        <v>119</v>
      </c>
      <c r="AD64" s="3">
        <v>1.4070355465239814</v>
      </c>
      <c r="AE64">
        <f t="shared" si="18"/>
        <v>1.4158557652749866</v>
      </c>
      <c r="AF64" s="1">
        <f t="shared" si="19"/>
        <v>-0.52211243889769454</v>
      </c>
      <c r="AG64" s="1">
        <f t="shared" si="20"/>
        <v>0.8849231076262869</v>
      </c>
      <c r="AH64" s="5">
        <v>4.3633335000000004</v>
      </c>
      <c r="AJ64" s="2">
        <v>119</v>
      </c>
      <c r="AK64" s="3">
        <v>1.4070355465239814</v>
      </c>
      <c r="AL64">
        <f t="shared" si="21"/>
        <v>1.4255687543725182</v>
      </c>
      <c r="AM64" s="1">
        <f t="shared" si="22"/>
        <v>-0.22880378160834103</v>
      </c>
      <c r="AN64" s="1">
        <f t="shared" si="23"/>
        <v>1.1782317649156404</v>
      </c>
      <c r="AO64" s="5">
        <v>4.3633335000000004</v>
      </c>
      <c r="AQ64" s="2"/>
      <c r="AR64" s="3"/>
      <c r="AT64" s="1"/>
      <c r="AU64" s="1"/>
      <c r="AV64" s="5"/>
      <c r="AX64" s="2"/>
      <c r="AY64" s="3"/>
      <c r="BA64" s="1"/>
      <c r="BB64" s="1"/>
      <c r="BC64" s="5"/>
      <c r="BE64" s="2"/>
      <c r="BF64" s="3"/>
      <c r="BG64" s="1"/>
      <c r="BH64" s="1"/>
      <c r="BI64" s="1"/>
      <c r="BJ64" s="5"/>
      <c r="BK64" s="8">
        <v>1950</v>
      </c>
      <c r="BL64" s="2">
        <v>27.455000000000002</v>
      </c>
      <c r="BM64" s="3">
        <f t="shared" si="0"/>
        <v>0.87766532753963444</v>
      </c>
      <c r="BN64">
        <v>0.94576369000000005</v>
      </c>
      <c r="BO64" s="1">
        <f t="shared" si="1"/>
        <v>-0.21990445000000003</v>
      </c>
      <c r="BP64" s="1">
        <f t="shared" si="2"/>
        <v>0.65776087753963441</v>
      </c>
      <c r="BQ64" s="5">
        <v>4.3633335000000004</v>
      </c>
      <c r="BR64" s="8">
        <v>1950</v>
      </c>
      <c r="BS64" s="2">
        <v>27.455000000000002</v>
      </c>
      <c r="BT64" s="3">
        <f t="shared" si="3"/>
        <v>0.8849231076262869</v>
      </c>
      <c r="BU64">
        <v>0.94843332999999996</v>
      </c>
      <c r="BV64" s="1">
        <f t="shared" si="4"/>
        <v>-0.22773178999999999</v>
      </c>
      <c r="BW64" s="1">
        <f t="shared" si="5"/>
        <v>0.65719131762628691</v>
      </c>
      <c r="BX64" s="5">
        <v>4.3633335000000004</v>
      </c>
      <c r="BY64" s="8">
        <v>1950</v>
      </c>
      <c r="BZ64" s="2">
        <v>27.455000000000002</v>
      </c>
      <c r="CA64" s="3">
        <f t="shared" si="24"/>
        <v>1.1782317649156404</v>
      </c>
      <c r="CB64">
        <v>1.23648764</v>
      </c>
      <c r="CC64" s="1">
        <f t="shared" si="25"/>
        <v>-0.39487340000000004</v>
      </c>
      <c r="CD64" s="1">
        <f t="shared" si="26"/>
        <v>0.78335836491564037</v>
      </c>
      <c r="CE64" s="5">
        <v>4.3633335000000004</v>
      </c>
    </row>
    <row r="65" spans="1:83" x14ac:dyDescent="0.35">
      <c r="A65" s="2">
        <v>24.565000000000001</v>
      </c>
      <c r="B65" s="3">
        <v>1.2569775810576387</v>
      </c>
      <c r="C65">
        <v>1.50250455</v>
      </c>
      <c r="D65" s="1">
        <f t="shared" si="9"/>
        <v>-0.67811742000000008</v>
      </c>
      <c r="E65" s="1">
        <f t="shared" si="10"/>
        <v>0.5788601610576386</v>
      </c>
      <c r="F65" s="5">
        <v>4.7175000000000002</v>
      </c>
      <c r="G65" s="7"/>
      <c r="H65" s="2">
        <v>24.565000000000001</v>
      </c>
      <c r="I65" s="3">
        <v>1.2569775810576387</v>
      </c>
      <c r="J65">
        <v>1.4959106799999999</v>
      </c>
      <c r="K65" s="1">
        <f t="shared" si="11"/>
        <v>-0.66545659999999995</v>
      </c>
      <c r="L65" s="1">
        <f t="shared" si="12"/>
        <v>0.59152098105763873</v>
      </c>
      <c r="M65" s="5">
        <v>4.7175000000000002</v>
      </c>
      <c r="N65" s="7"/>
      <c r="O65" s="2">
        <v>24.565000000000001</v>
      </c>
      <c r="P65" s="3">
        <v>1.2569775810576387</v>
      </c>
      <c r="Q65">
        <v>1.51905862</v>
      </c>
      <c r="R65" s="1">
        <f t="shared" si="13"/>
        <v>-0.52486840000000001</v>
      </c>
      <c r="S65" s="1">
        <f t="shared" si="14"/>
        <v>0.73210918105763867</v>
      </c>
      <c r="T65" s="5">
        <v>4.7175000000000002</v>
      </c>
      <c r="U65" s="7"/>
      <c r="V65" s="2">
        <v>118</v>
      </c>
      <c r="W65" s="3">
        <v>1.2569775810576387</v>
      </c>
      <c r="X65">
        <f t="shared" si="15"/>
        <v>1.4110818385455524</v>
      </c>
      <c r="Y65" s="1">
        <f t="shared" si="16"/>
        <v>-0.52455776244812591</v>
      </c>
      <c r="Z65" s="1">
        <f t="shared" si="17"/>
        <v>0.73241981860951277</v>
      </c>
      <c r="AA65" s="5">
        <v>4.7175000000000002</v>
      </c>
      <c r="AC65" s="2">
        <v>118</v>
      </c>
      <c r="AD65" s="3">
        <v>1.2569775810576387</v>
      </c>
      <c r="AE65">
        <f t="shared" si="18"/>
        <v>1.411021390840749</v>
      </c>
      <c r="AF65" s="1">
        <f t="shared" si="19"/>
        <v>-0.51727806446345692</v>
      </c>
      <c r="AG65" s="1">
        <f t="shared" si="20"/>
        <v>0.73969951659418176</v>
      </c>
      <c r="AH65" s="5">
        <v>4.7175000000000002</v>
      </c>
      <c r="AJ65" s="2">
        <v>118</v>
      </c>
      <c r="AK65" s="3">
        <v>1.2569775810576387</v>
      </c>
      <c r="AL65">
        <f t="shared" si="21"/>
        <v>1.4217553580123792</v>
      </c>
      <c r="AM65" s="1">
        <f t="shared" si="22"/>
        <v>-0.22499038524820203</v>
      </c>
      <c r="AN65" s="1">
        <f t="shared" si="23"/>
        <v>1.0319871958094367</v>
      </c>
      <c r="AO65" s="5">
        <v>4.7175000000000002</v>
      </c>
      <c r="AQ65" s="2"/>
      <c r="AR65" s="3"/>
      <c r="AT65" s="1"/>
      <c r="AU65" s="1"/>
      <c r="AV65" s="5"/>
      <c r="AX65" s="2"/>
      <c r="AY65" s="3"/>
      <c r="AZ65" s="1"/>
      <c r="BA65" s="1"/>
      <c r="BB65" s="1"/>
      <c r="BC65" s="5"/>
      <c r="BE65" s="2"/>
      <c r="BF65" s="3"/>
      <c r="BG65" s="1"/>
      <c r="BH65" s="1"/>
      <c r="BI65" s="1"/>
      <c r="BJ65" s="5"/>
      <c r="BK65" s="8">
        <v>1949</v>
      </c>
      <c r="BL65" s="2">
        <v>24.565000000000001</v>
      </c>
      <c r="BM65" s="3">
        <f t="shared" si="0"/>
        <v>0.73241981860951277</v>
      </c>
      <c r="BN65">
        <v>0.97211270000000005</v>
      </c>
      <c r="BO65" s="1">
        <f t="shared" si="1"/>
        <v>-0.24625346000000004</v>
      </c>
      <c r="BP65" s="1">
        <f t="shared" si="2"/>
        <v>0.48616635860951274</v>
      </c>
      <c r="BQ65" s="5">
        <v>4.7175000000000002</v>
      </c>
      <c r="BR65" s="8">
        <v>1949</v>
      </c>
      <c r="BS65" s="2">
        <v>24.565000000000001</v>
      </c>
      <c r="BT65" s="3">
        <f t="shared" ref="BT65:BT128" si="27">AG65</f>
        <v>0.73969951659418176</v>
      </c>
      <c r="BU65">
        <v>0.97431312000000003</v>
      </c>
      <c r="BV65" s="1">
        <f t="shared" ref="BV65:BV128" si="28">BU$2-BU65</f>
        <v>-0.25361158000000006</v>
      </c>
      <c r="BW65" s="1">
        <f t="shared" ref="BW65:BW128" si="29">BT65+BV65</f>
        <v>0.4860879365941817</v>
      </c>
      <c r="BX65" s="5">
        <v>4.7175000000000002</v>
      </c>
      <c r="BY65" s="8">
        <v>1949</v>
      </c>
      <c r="BZ65" s="2">
        <v>24.565000000000001</v>
      </c>
      <c r="CA65" s="3">
        <f t="shared" si="24"/>
        <v>1.0319871958094367</v>
      </c>
      <c r="CB65">
        <v>1.27026061</v>
      </c>
      <c r="CC65" s="1">
        <f t="shared" si="25"/>
        <v>-0.42864637000000005</v>
      </c>
      <c r="CD65" s="1">
        <f t="shared" si="26"/>
        <v>0.6033408258094366</v>
      </c>
      <c r="CE65" s="5">
        <v>4.7175000000000002</v>
      </c>
    </row>
    <row r="66" spans="1:83" x14ac:dyDescent="0.35">
      <c r="A66" s="2">
        <v>39.015000000000001</v>
      </c>
      <c r="B66" s="3">
        <v>1.157303778879555</v>
      </c>
      <c r="C66">
        <v>1.29232474</v>
      </c>
      <c r="D66" s="1">
        <f t="shared" si="9"/>
        <v>-0.46793761</v>
      </c>
      <c r="E66" s="1">
        <f t="shared" si="10"/>
        <v>0.68936616887955504</v>
      </c>
      <c r="F66" s="5">
        <v>4.6050001666666667</v>
      </c>
      <c r="G66" s="7"/>
      <c r="H66" s="2">
        <v>39.015000000000001</v>
      </c>
      <c r="I66" s="3">
        <v>1.157303778879555</v>
      </c>
      <c r="J66">
        <v>1.3146413800000001</v>
      </c>
      <c r="K66" s="1">
        <f t="shared" si="11"/>
        <v>-0.4841873000000001</v>
      </c>
      <c r="L66" s="1">
        <f t="shared" si="12"/>
        <v>0.67311647887955495</v>
      </c>
      <c r="M66" s="5">
        <v>4.6050001666666667</v>
      </c>
      <c r="N66" s="7"/>
      <c r="O66" s="2">
        <v>39.015000000000001</v>
      </c>
      <c r="P66" s="3">
        <v>1.157303778879555</v>
      </c>
      <c r="Q66">
        <v>1.2725984100000001</v>
      </c>
      <c r="R66" s="1">
        <f t="shared" si="13"/>
        <v>-0.27840819000000006</v>
      </c>
      <c r="S66" s="1">
        <f t="shared" si="14"/>
        <v>0.87889558887955499</v>
      </c>
      <c r="T66" s="5">
        <v>4.6050001666666667</v>
      </c>
      <c r="U66" s="7"/>
      <c r="V66" s="2">
        <v>117</v>
      </c>
      <c r="W66" s="3">
        <v>1.157303778879555</v>
      </c>
      <c r="X66">
        <f t="shared" si="15"/>
        <v>1.4062693820093308</v>
      </c>
      <c r="Y66" s="1">
        <f t="shared" si="16"/>
        <v>-0.51974530591190438</v>
      </c>
      <c r="Z66" s="1">
        <f t="shared" si="17"/>
        <v>0.63755847296765067</v>
      </c>
      <c r="AA66" s="5">
        <v>4.6050001666666667</v>
      </c>
      <c r="AC66" s="2">
        <v>117</v>
      </c>
      <c r="AD66" s="3">
        <v>1.157303778879555</v>
      </c>
      <c r="AE66">
        <f t="shared" si="18"/>
        <v>1.4061870164065109</v>
      </c>
      <c r="AF66" s="1">
        <f t="shared" si="19"/>
        <v>-0.51244369002921886</v>
      </c>
      <c r="AG66" s="1">
        <f t="shared" si="20"/>
        <v>0.64486008885033619</v>
      </c>
      <c r="AH66" s="5">
        <v>4.6050001666666667</v>
      </c>
      <c r="AJ66" s="2">
        <v>117</v>
      </c>
      <c r="AK66" s="3">
        <v>1.157303778879555</v>
      </c>
      <c r="AL66">
        <f t="shared" si="21"/>
        <v>1.4179419616522402</v>
      </c>
      <c r="AM66" s="1">
        <f t="shared" si="22"/>
        <v>-0.22117698888806303</v>
      </c>
      <c r="AN66" s="1">
        <f t="shared" si="23"/>
        <v>0.93612678999149201</v>
      </c>
      <c r="AO66" s="5">
        <v>4.6050001666666667</v>
      </c>
      <c r="AQ66" s="2"/>
      <c r="AR66" s="3"/>
      <c r="AT66" s="1"/>
      <c r="AU66" s="1"/>
      <c r="AV66" s="5"/>
      <c r="AX66" s="2"/>
      <c r="AY66" s="3"/>
      <c r="AZ66" s="1"/>
      <c r="BA66" s="1"/>
      <c r="BB66" s="1"/>
      <c r="BC66" s="5"/>
      <c r="BE66" s="2"/>
      <c r="BF66" s="3"/>
      <c r="BG66" s="1"/>
      <c r="BH66" s="1"/>
      <c r="BI66" s="1"/>
      <c r="BJ66" s="5"/>
      <c r="BK66" s="8">
        <v>1948</v>
      </c>
      <c r="BL66" s="2">
        <v>39.015000000000001</v>
      </c>
      <c r="BM66" s="3">
        <f t="shared" si="0"/>
        <v>0.63755847296765067</v>
      </c>
      <c r="BN66">
        <v>0.84667219000000005</v>
      </c>
      <c r="BO66" s="1">
        <f t="shared" si="1"/>
        <v>-0.12081295000000003</v>
      </c>
      <c r="BP66" s="1">
        <f t="shared" si="2"/>
        <v>0.51674552296765064</v>
      </c>
      <c r="BQ66" s="5">
        <v>4.6050001666666667</v>
      </c>
      <c r="BR66" s="8">
        <v>1948</v>
      </c>
      <c r="BS66" s="2">
        <v>39.015000000000001</v>
      </c>
      <c r="BT66" s="3">
        <f t="shared" si="27"/>
        <v>0.64486008885033619</v>
      </c>
      <c r="BU66">
        <v>0.83997416000000003</v>
      </c>
      <c r="BV66" s="1">
        <f t="shared" si="28"/>
        <v>-0.11927262000000005</v>
      </c>
      <c r="BW66" s="1">
        <f t="shared" si="29"/>
        <v>0.52558746885033614</v>
      </c>
      <c r="BX66" s="5">
        <v>4.6050001666666667</v>
      </c>
      <c r="BY66" s="8">
        <v>1948</v>
      </c>
      <c r="BZ66" s="2">
        <v>39.015000000000001</v>
      </c>
      <c r="CA66" s="3">
        <f t="shared" si="24"/>
        <v>0.93612678999149201</v>
      </c>
      <c r="CB66">
        <v>1.11341325</v>
      </c>
      <c r="CC66" s="1">
        <f t="shared" si="25"/>
        <v>-0.27179901000000006</v>
      </c>
      <c r="CD66" s="1">
        <f t="shared" si="26"/>
        <v>0.66432777999149195</v>
      </c>
      <c r="CE66" s="5">
        <v>4.6050001666666667</v>
      </c>
    </row>
    <row r="67" spans="1:83" x14ac:dyDescent="0.35">
      <c r="A67" s="2">
        <v>34.68</v>
      </c>
      <c r="B67" s="3">
        <v>1.3023194773157001</v>
      </c>
      <c r="C67">
        <v>1.34996527</v>
      </c>
      <c r="D67" s="1">
        <f t="shared" si="9"/>
        <v>-0.52557814000000003</v>
      </c>
      <c r="E67" s="1">
        <f t="shared" si="10"/>
        <v>0.77674133731570005</v>
      </c>
      <c r="F67" s="5">
        <v>4.2225001666666664</v>
      </c>
      <c r="G67" s="7"/>
      <c r="H67" s="2">
        <v>34.68</v>
      </c>
      <c r="I67" s="3">
        <v>1.3023194773157001</v>
      </c>
      <c r="J67">
        <v>1.36577324</v>
      </c>
      <c r="K67" s="1">
        <f t="shared" si="11"/>
        <v>-0.53531916000000002</v>
      </c>
      <c r="L67" s="1">
        <f t="shared" si="12"/>
        <v>0.76700031731570006</v>
      </c>
      <c r="M67" s="5">
        <v>4.2225001666666664</v>
      </c>
      <c r="N67" s="7"/>
      <c r="O67" s="2">
        <v>34.68</v>
      </c>
      <c r="P67" s="3">
        <v>1.3023194773157001</v>
      </c>
      <c r="Q67">
        <v>1.3341841800000001</v>
      </c>
      <c r="R67" s="1">
        <f t="shared" si="13"/>
        <v>-0.33999396000000004</v>
      </c>
      <c r="S67" s="1">
        <f t="shared" si="14"/>
        <v>0.96232551731570004</v>
      </c>
      <c r="T67" s="5">
        <v>4.2225001666666664</v>
      </c>
      <c r="U67" s="7"/>
      <c r="V67" s="2">
        <v>116</v>
      </c>
      <c r="W67" s="3">
        <v>1.3023194773157001</v>
      </c>
      <c r="X67">
        <f t="shared" si="15"/>
        <v>1.4014569254731095</v>
      </c>
      <c r="Y67" s="1">
        <f t="shared" si="16"/>
        <v>-0.51493284937568307</v>
      </c>
      <c r="Z67" s="1">
        <f t="shared" si="17"/>
        <v>0.78738662794001701</v>
      </c>
      <c r="AA67" s="5">
        <v>4.2225001666666664</v>
      </c>
      <c r="AC67" s="2">
        <v>116</v>
      </c>
      <c r="AD67" s="3">
        <v>1.3023194773157001</v>
      </c>
      <c r="AE67">
        <f t="shared" si="18"/>
        <v>1.4013526419722728</v>
      </c>
      <c r="AF67" s="1">
        <f t="shared" si="19"/>
        <v>-0.50760931559498079</v>
      </c>
      <c r="AG67" s="1">
        <f t="shared" si="20"/>
        <v>0.79471016172071929</v>
      </c>
      <c r="AH67" s="5">
        <v>4.2225001666666664</v>
      </c>
      <c r="AJ67" s="2">
        <v>116</v>
      </c>
      <c r="AK67" s="3">
        <v>1.3023194773157001</v>
      </c>
      <c r="AL67">
        <f t="shared" si="21"/>
        <v>1.4141285652921012</v>
      </c>
      <c r="AM67" s="1">
        <f t="shared" si="22"/>
        <v>-0.21736359252792403</v>
      </c>
      <c r="AN67" s="1">
        <f t="shared" si="23"/>
        <v>1.084955884787776</v>
      </c>
      <c r="AO67" s="5">
        <v>4.2225001666666664</v>
      </c>
      <c r="AQ67" s="2"/>
      <c r="AR67" s="3"/>
      <c r="AT67" s="1"/>
      <c r="AU67" s="1"/>
      <c r="AV67" s="5"/>
      <c r="AX67" s="2"/>
      <c r="AY67" s="3"/>
      <c r="AZ67" s="1"/>
      <c r="BA67" s="1"/>
      <c r="BB67" s="1"/>
      <c r="BC67" s="5"/>
      <c r="BE67" s="2"/>
      <c r="BF67" s="3"/>
      <c r="BG67" s="1"/>
      <c r="BH67" s="1"/>
      <c r="BI67" s="1"/>
      <c r="BJ67" s="5"/>
      <c r="BK67" s="8">
        <v>1947</v>
      </c>
      <c r="BL67" s="2">
        <v>34.68</v>
      </c>
      <c r="BM67" s="3">
        <f t="shared" si="0"/>
        <v>0.78738662794001701</v>
      </c>
      <c r="BN67">
        <v>0.88207000000000002</v>
      </c>
      <c r="BO67" s="1">
        <f t="shared" si="1"/>
        <v>-0.15621076</v>
      </c>
      <c r="BP67" s="1">
        <f t="shared" si="2"/>
        <v>0.63117586794001701</v>
      </c>
      <c r="BQ67" s="5">
        <v>4.2225001666666664</v>
      </c>
      <c r="BR67" s="8">
        <v>1947</v>
      </c>
      <c r="BS67" s="2">
        <v>34.68</v>
      </c>
      <c r="BT67" s="3">
        <f t="shared" si="27"/>
        <v>0.79471016172071929</v>
      </c>
      <c r="BU67">
        <v>0.88062311000000004</v>
      </c>
      <c r="BV67" s="1">
        <f t="shared" si="28"/>
        <v>-0.15992157000000007</v>
      </c>
      <c r="BW67" s="1">
        <f t="shared" si="29"/>
        <v>0.63478859172071922</v>
      </c>
      <c r="BX67" s="5">
        <v>4.2225001666666664</v>
      </c>
      <c r="BY67" s="8">
        <v>1947</v>
      </c>
      <c r="BZ67" s="2">
        <v>34.68</v>
      </c>
      <c r="CA67" s="3">
        <f t="shared" si="24"/>
        <v>1.084955884787776</v>
      </c>
      <c r="CB67">
        <v>1.15674755</v>
      </c>
      <c r="CC67" s="1">
        <f t="shared" si="25"/>
        <v>-0.31513331</v>
      </c>
      <c r="CD67" s="1">
        <f t="shared" si="26"/>
        <v>0.76982257478777605</v>
      </c>
      <c r="CE67" s="5">
        <v>4.2225001666666664</v>
      </c>
    </row>
    <row r="68" spans="1:83" x14ac:dyDescent="0.35">
      <c r="A68" s="2">
        <v>28.900000000000002</v>
      </c>
      <c r="B68" s="3">
        <v>1.4453574217007856</v>
      </c>
      <c r="C68">
        <v>1.43436623</v>
      </c>
      <c r="D68" s="1">
        <f t="shared" si="9"/>
        <v>-0.6099791</v>
      </c>
      <c r="E68" s="1">
        <f t="shared" si="10"/>
        <v>0.83537832170078563</v>
      </c>
      <c r="F68" s="5">
        <v>4.3075000000000001</v>
      </c>
      <c r="G68" s="7"/>
      <c r="H68" s="2">
        <v>28.900000000000002</v>
      </c>
      <c r="I68" s="3">
        <v>1.4453574217007856</v>
      </c>
      <c r="J68">
        <v>1.4385409899999999</v>
      </c>
      <c r="K68" s="1">
        <f t="shared" si="11"/>
        <v>-0.60808690999999992</v>
      </c>
      <c r="L68" s="1">
        <f t="shared" si="12"/>
        <v>0.8372705117007857</v>
      </c>
      <c r="M68" s="5">
        <v>4.3075000000000001</v>
      </c>
      <c r="N68" s="7"/>
      <c r="O68" s="2">
        <v>28.900000000000002</v>
      </c>
      <c r="P68" s="3">
        <v>1.4453574217007856</v>
      </c>
      <c r="Q68">
        <v>1.4322845799999999</v>
      </c>
      <c r="R68" s="1">
        <f t="shared" si="13"/>
        <v>-0.4380943599999999</v>
      </c>
      <c r="S68" s="1">
        <f t="shared" si="14"/>
        <v>1.0072630617007858</v>
      </c>
      <c r="T68" s="5">
        <v>4.3075000000000001</v>
      </c>
      <c r="U68" s="7"/>
      <c r="V68" s="2">
        <v>115</v>
      </c>
      <c r="W68" s="3">
        <v>1.4453574217007856</v>
      </c>
      <c r="X68">
        <f t="shared" si="15"/>
        <v>1.3966444689368882</v>
      </c>
      <c r="Y68" s="1">
        <f t="shared" si="16"/>
        <v>-0.51012039283946176</v>
      </c>
      <c r="Z68" s="1">
        <f t="shared" si="17"/>
        <v>0.93523702886132387</v>
      </c>
      <c r="AA68" s="5">
        <v>4.3075000000000001</v>
      </c>
      <c r="AC68" s="2">
        <v>115</v>
      </c>
      <c r="AD68" s="3">
        <v>1.4453574217007856</v>
      </c>
      <c r="AE68">
        <f t="shared" si="18"/>
        <v>1.3965182675380352</v>
      </c>
      <c r="AF68" s="1">
        <f t="shared" si="19"/>
        <v>-0.50277494116074317</v>
      </c>
      <c r="AG68" s="1">
        <f t="shared" si="20"/>
        <v>0.94258248054004246</v>
      </c>
      <c r="AH68" s="5">
        <v>4.3075000000000001</v>
      </c>
      <c r="AJ68" s="2">
        <v>115</v>
      </c>
      <c r="AK68" s="3">
        <v>1.4453574217007856</v>
      </c>
      <c r="AL68">
        <f t="shared" si="21"/>
        <v>1.4103151689319622</v>
      </c>
      <c r="AM68" s="1">
        <f t="shared" si="22"/>
        <v>-0.21355019616778503</v>
      </c>
      <c r="AN68" s="1">
        <f t="shared" si="23"/>
        <v>1.2318072255330006</v>
      </c>
      <c r="AO68" s="5">
        <v>4.3075000000000001</v>
      </c>
      <c r="AQ68" s="2"/>
      <c r="AR68" s="3"/>
      <c r="AS68" s="1"/>
      <c r="AT68" s="1"/>
      <c r="AU68" s="1"/>
      <c r="AV68" s="5"/>
      <c r="AX68" s="2"/>
      <c r="AY68" s="3"/>
      <c r="AZ68" s="1"/>
      <c r="BA68" s="1"/>
      <c r="BB68" s="1"/>
      <c r="BC68" s="5"/>
      <c r="BE68" s="2"/>
      <c r="BF68" s="3"/>
      <c r="BG68" s="1"/>
      <c r="BH68" s="1"/>
      <c r="BI68" s="1"/>
      <c r="BJ68" s="5"/>
      <c r="BK68" s="8">
        <v>1946</v>
      </c>
      <c r="BL68" s="2">
        <v>28.900000000000002</v>
      </c>
      <c r="BM68" s="3">
        <f t="shared" ref="BM68:BM131" si="30">Z68</f>
        <v>0.93523702886132387</v>
      </c>
      <c r="BN68">
        <v>0.93275949000000002</v>
      </c>
      <c r="BO68" s="1">
        <f t="shared" ref="BO68:BO131" si="31">BN$2-BN68</f>
        <v>-0.20690025000000001</v>
      </c>
      <c r="BP68" s="1">
        <f t="shared" ref="BP68:BP131" si="32">BM68+BO68</f>
        <v>0.72833677886132386</v>
      </c>
      <c r="BQ68" s="5">
        <v>4.3075000000000001</v>
      </c>
      <c r="BR68" s="8">
        <v>1946</v>
      </c>
      <c r="BS68" s="2">
        <v>28.900000000000002</v>
      </c>
      <c r="BT68" s="3">
        <f t="shared" si="27"/>
        <v>0.94258248054004246</v>
      </c>
      <c r="BU68">
        <v>0.93534455999999999</v>
      </c>
      <c r="BV68" s="1">
        <f t="shared" si="28"/>
        <v>-0.21464302000000002</v>
      </c>
      <c r="BW68" s="1">
        <f t="shared" si="29"/>
        <v>0.72793946054004244</v>
      </c>
      <c r="BX68" s="5">
        <v>4.3075000000000001</v>
      </c>
      <c r="BY68" s="8">
        <v>1946</v>
      </c>
      <c r="BZ68" s="2">
        <v>28.900000000000002</v>
      </c>
      <c r="CA68" s="3">
        <f t="shared" si="24"/>
        <v>1.2318072255330006</v>
      </c>
      <c r="CB68">
        <v>1.2199558800000001</v>
      </c>
      <c r="CC68" s="1">
        <f t="shared" si="25"/>
        <v>-0.37834164000000015</v>
      </c>
      <c r="CD68" s="1">
        <f t="shared" si="26"/>
        <v>0.85346558553300045</v>
      </c>
      <c r="CE68" s="5">
        <v>4.3075000000000001</v>
      </c>
    </row>
    <row r="69" spans="1:83" x14ac:dyDescent="0.35">
      <c r="A69" s="2">
        <v>27.455000000000002</v>
      </c>
      <c r="B69" s="3">
        <v>1.5162800723239238</v>
      </c>
      <c r="C69">
        <v>1.4566731100000001</v>
      </c>
      <c r="D69" s="1">
        <f t="shared" si="9"/>
        <v>-0.63228598000000014</v>
      </c>
      <c r="E69" s="1">
        <f t="shared" si="10"/>
        <v>0.88399409232392367</v>
      </c>
      <c r="F69" s="5">
        <v>4.1833333333333336</v>
      </c>
      <c r="G69" s="7"/>
      <c r="H69" s="2">
        <v>27.455000000000002</v>
      </c>
      <c r="I69" s="3">
        <v>1.5162800723239238</v>
      </c>
      <c r="J69">
        <v>1.4574359100000001</v>
      </c>
      <c r="K69" s="1">
        <f t="shared" si="11"/>
        <v>-0.62698183000000007</v>
      </c>
      <c r="L69" s="1">
        <f t="shared" si="12"/>
        <v>0.88929824232392374</v>
      </c>
      <c r="M69" s="5">
        <v>4.1833333333333336</v>
      </c>
      <c r="N69" s="7"/>
      <c r="O69" s="2">
        <v>27.455000000000002</v>
      </c>
      <c r="P69" s="3">
        <v>1.5162800723239238</v>
      </c>
      <c r="Q69">
        <v>1.4600838199999999</v>
      </c>
      <c r="R69" s="1">
        <f t="shared" si="13"/>
        <v>-0.46589359999999991</v>
      </c>
      <c r="S69" s="1">
        <f t="shared" si="14"/>
        <v>1.050386472323924</v>
      </c>
      <c r="T69" s="5">
        <v>4.1833333333333336</v>
      </c>
      <c r="U69" s="7"/>
      <c r="V69" s="2">
        <v>114</v>
      </c>
      <c r="W69" s="3">
        <v>1.5162800723239238</v>
      </c>
      <c r="X69">
        <f t="shared" si="15"/>
        <v>1.3918320124006669</v>
      </c>
      <c r="Y69" s="1">
        <f t="shared" si="16"/>
        <v>-0.50530793630324045</v>
      </c>
      <c r="Z69" s="1">
        <f t="shared" si="17"/>
        <v>1.0109721360206834</v>
      </c>
      <c r="AA69" s="5">
        <v>4.1833333333333336</v>
      </c>
      <c r="AC69" s="2">
        <v>114</v>
      </c>
      <c r="AD69" s="3">
        <v>1.5162800723239238</v>
      </c>
      <c r="AE69">
        <f t="shared" si="18"/>
        <v>1.3916838931037971</v>
      </c>
      <c r="AF69" s="1">
        <f t="shared" si="19"/>
        <v>-0.49794056672650511</v>
      </c>
      <c r="AG69" s="1">
        <f t="shared" si="20"/>
        <v>1.0183395055974187</v>
      </c>
      <c r="AH69" s="5">
        <v>4.1833333333333336</v>
      </c>
      <c r="AJ69" s="2">
        <v>114</v>
      </c>
      <c r="AK69" s="3">
        <v>1.5162800723239238</v>
      </c>
      <c r="AL69">
        <f t="shared" si="21"/>
        <v>1.4065017725718232</v>
      </c>
      <c r="AM69" s="1">
        <f t="shared" si="22"/>
        <v>-0.20973679980764603</v>
      </c>
      <c r="AN69" s="1">
        <f t="shared" si="23"/>
        <v>1.3065432725162778</v>
      </c>
      <c r="AO69" s="5">
        <v>4.1833333333333336</v>
      </c>
      <c r="AQ69" s="2"/>
      <c r="AR69" s="3"/>
      <c r="AS69" s="1"/>
      <c r="AT69" s="1"/>
      <c r="AU69" s="1"/>
      <c r="AV69" s="5"/>
      <c r="AX69" s="2"/>
      <c r="AY69" s="3"/>
      <c r="AZ69" s="1"/>
      <c r="BA69" s="1"/>
      <c r="BB69" s="1"/>
      <c r="BC69" s="5"/>
      <c r="BE69" s="2"/>
      <c r="BF69" s="3"/>
      <c r="BG69" s="1"/>
      <c r="BH69" s="1"/>
      <c r="BI69" s="1"/>
      <c r="BJ69" s="5"/>
      <c r="BK69" s="8">
        <v>1945</v>
      </c>
      <c r="BL69" s="2">
        <v>27.455000000000002</v>
      </c>
      <c r="BM69" s="3">
        <f t="shared" si="30"/>
        <v>1.0109721360206834</v>
      </c>
      <c r="BN69">
        <v>0.94576369000000005</v>
      </c>
      <c r="BO69" s="1">
        <f t="shared" si="31"/>
        <v>-0.21990445000000003</v>
      </c>
      <c r="BP69" s="1">
        <f t="shared" si="32"/>
        <v>0.79106768602068334</v>
      </c>
      <c r="BQ69" s="5">
        <v>4.1833333333333336</v>
      </c>
      <c r="BR69" s="8">
        <v>1945</v>
      </c>
      <c r="BS69" s="2">
        <v>27.455000000000002</v>
      </c>
      <c r="BT69" s="3">
        <f t="shared" si="27"/>
        <v>1.0183395055974187</v>
      </c>
      <c r="BU69">
        <v>0.94843332999999996</v>
      </c>
      <c r="BV69" s="1">
        <f t="shared" si="28"/>
        <v>-0.22773178999999999</v>
      </c>
      <c r="BW69" s="1">
        <f t="shared" si="29"/>
        <v>0.79060771559741871</v>
      </c>
      <c r="BX69" s="5">
        <v>4.1833333333333336</v>
      </c>
      <c r="BY69" s="8">
        <v>1945</v>
      </c>
      <c r="BZ69" s="2">
        <v>27.455000000000002</v>
      </c>
      <c r="CA69" s="3">
        <f t="shared" si="24"/>
        <v>1.3065432725162778</v>
      </c>
      <c r="CB69">
        <v>1.23648764</v>
      </c>
      <c r="CC69" s="1">
        <f t="shared" si="25"/>
        <v>-0.39487340000000004</v>
      </c>
      <c r="CD69" s="1">
        <f t="shared" si="26"/>
        <v>0.91166987251627774</v>
      </c>
      <c r="CE69" s="5">
        <v>4.1833333333333336</v>
      </c>
    </row>
    <row r="70" spans="1:83" x14ac:dyDescent="0.35">
      <c r="A70" s="2">
        <v>14.450000000000001</v>
      </c>
      <c r="B70" s="3">
        <v>1.4304204864111858</v>
      </c>
      <c r="C70">
        <v>1.6701600000000001</v>
      </c>
      <c r="D70" s="1">
        <f t="shared" si="9"/>
        <v>-0.84577287000000012</v>
      </c>
      <c r="E70" s="1">
        <f t="shared" si="10"/>
        <v>0.58464761641118568</v>
      </c>
      <c r="F70" s="5">
        <v>4.1333333333333337</v>
      </c>
      <c r="G70" s="7"/>
      <c r="H70" s="2">
        <v>14.450000000000001</v>
      </c>
      <c r="I70" s="3">
        <v>1.4304204864111858</v>
      </c>
      <c r="J70">
        <v>1.63469015</v>
      </c>
      <c r="K70" s="1">
        <f t="shared" si="11"/>
        <v>-0.80423606999999997</v>
      </c>
      <c r="L70" s="1">
        <f t="shared" si="12"/>
        <v>0.62618441641118583</v>
      </c>
      <c r="M70" s="5">
        <v>4.1333333333333337</v>
      </c>
      <c r="N70" s="7"/>
      <c r="O70" s="2">
        <v>14.450000000000001</v>
      </c>
      <c r="P70" s="3">
        <v>1.4304204864111858</v>
      </c>
      <c r="Q70">
        <v>1.7287077500000001</v>
      </c>
      <c r="R70" s="1">
        <f t="shared" si="13"/>
        <v>-0.73451753000000009</v>
      </c>
      <c r="S70" s="1">
        <f t="shared" si="14"/>
        <v>0.69590295641118571</v>
      </c>
      <c r="T70" s="5">
        <v>4.1333333333333337</v>
      </c>
      <c r="U70" s="7"/>
      <c r="V70" s="2">
        <v>113</v>
      </c>
      <c r="W70" s="3">
        <v>1.4304204864111858</v>
      </c>
      <c r="X70">
        <f t="shared" si="15"/>
        <v>1.3870195558644456</v>
      </c>
      <c r="Y70" s="1">
        <f t="shared" si="16"/>
        <v>-0.50049547976701914</v>
      </c>
      <c r="Z70" s="1">
        <f t="shared" si="17"/>
        <v>0.92992500664416666</v>
      </c>
      <c r="AA70" s="5">
        <v>4.1333333333333337</v>
      </c>
      <c r="AC70" s="2">
        <v>113</v>
      </c>
      <c r="AD70" s="3">
        <v>1.4304204864111858</v>
      </c>
      <c r="AE70">
        <f t="shared" si="18"/>
        <v>1.3868495186695591</v>
      </c>
      <c r="AF70" s="1">
        <f t="shared" si="19"/>
        <v>-0.49310619229226704</v>
      </c>
      <c r="AG70" s="1">
        <f t="shared" si="20"/>
        <v>0.93731429411891876</v>
      </c>
      <c r="AH70" s="5">
        <v>4.1333333333333337</v>
      </c>
      <c r="AJ70" s="2">
        <v>113</v>
      </c>
      <c r="AK70" s="3">
        <v>1.4304204864111858</v>
      </c>
      <c r="AL70">
        <f t="shared" si="21"/>
        <v>1.4026883762116842</v>
      </c>
      <c r="AM70" s="1">
        <f t="shared" si="22"/>
        <v>-0.20592340344750704</v>
      </c>
      <c r="AN70" s="1">
        <f t="shared" si="23"/>
        <v>1.2244970829636788</v>
      </c>
      <c r="AO70" s="5">
        <v>4.1333333333333337</v>
      </c>
      <c r="AQ70" s="2"/>
      <c r="AR70" s="3"/>
      <c r="AS70" s="1"/>
      <c r="AT70" s="1"/>
      <c r="AU70" s="1"/>
      <c r="AV70" s="5"/>
      <c r="AX70" s="2"/>
      <c r="AY70" s="3"/>
      <c r="AZ70" s="1"/>
      <c r="BA70" s="1"/>
      <c r="BB70" s="1"/>
      <c r="BC70" s="5"/>
      <c r="BE70" s="2"/>
      <c r="BF70" s="3"/>
      <c r="BG70" s="1"/>
      <c r="BH70" s="1"/>
      <c r="BI70" s="1"/>
      <c r="BJ70" s="5"/>
      <c r="BK70" s="8">
        <v>1944</v>
      </c>
      <c r="BL70" s="2">
        <v>14.450000000000001</v>
      </c>
      <c r="BM70" s="3">
        <f t="shared" si="30"/>
        <v>0.92992500664416666</v>
      </c>
      <c r="BN70">
        <v>1.0690311100000001</v>
      </c>
      <c r="BO70" s="1">
        <f t="shared" si="31"/>
        <v>-0.34317187000000005</v>
      </c>
      <c r="BP70" s="1">
        <f t="shared" si="32"/>
        <v>0.58675313664416662</v>
      </c>
      <c r="BQ70" s="5">
        <v>4.1333333333333337</v>
      </c>
      <c r="BR70" s="8">
        <v>1944</v>
      </c>
      <c r="BS70" s="2">
        <v>14.450000000000001</v>
      </c>
      <c r="BT70" s="3">
        <f t="shared" si="27"/>
        <v>0.93731429411891876</v>
      </c>
      <c r="BU70">
        <v>1.0753304100000001</v>
      </c>
      <c r="BV70" s="1">
        <f t="shared" si="28"/>
        <v>-0.3546288700000001</v>
      </c>
      <c r="BW70" s="1">
        <f t="shared" si="29"/>
        <v>0.58268542411891866</v>
      </c>
      <c r="BX70" s="5">
        <v>4.1333333333333337</v>
      </c>
      <c r="BY70" s="8">
        <v>1944</v>
      </c>
      <c r="BZ70" s="2">
        <v>14.450000000000001</v>
      </c>
      <c r="CA70" s="3">
        <f t="shared" si="24"/>
        <v>1.2244970829636788</v>
      </c>
      <c r="CB70">
        <v>1.3953938299999999</v>
      </c>
      <c r="CC70" s="1">
        <f t="shared" si="25"/>
        <v>-0.55377958999999999</v>
      </c>
      <c r="CD70" s="1">
        <f t="shared" si="26"/>
        <v>0.67071749296367877</v>
      </c>
      <c r="CE70" s="5">
        <v>4.1333333333333337</v>
      </c>
    </row>
    <row r="71" spans="1:83" x14ac:dyDescent="0.35">
      <c r="A71" s="2">
        <v>30.345000000000002</v>
      </c>
      <c r="B71" s="3">
        <v>1.2693220043027256</v>
      </c>
      <c r="C71">
        <v>1.4125105099999999</v>
      </c>
      <c r="D71" s="1">
        <f t="shared" si="9"/>
        <v>-0.58812337999999997</v>
      </c>
      <c r="E71" s="1">
        <f t="shared" si="10"/>
        <v>0.6811986243027256</v>
      </c>
      <c r="F71" s="5">
        <v>4.3466666666666667</v>
      </c>
      <c r="G71" s="7"/>
      <c r="H71" s="2">
        <v>30.345000000000002</v>
      </c>
      <c r="I71" s="3">
        <v>1.2693220043027256</v>
      </c>
      <c r="J71">
        <v>1.4199053699999999</v>
      </c>
      <c r="K71" s="1">
        <f t="shared" si="11"/>
        <v>-0.58945128999999996</v>
      </c>
      <c r="L71" s="1">
        <f t="shared" si="12"/>
        <v>0.67987071430272561</v>
      </c>
      <c r="M71" s="5">
        <v>4.3466666666666667</v>
      </c>
      <c r="N71" s="7"/>
      <c r="O71" s="2">
        <v>30.345000000000002</v>
      </c>
      <c r="P71" s="3">
        <v>1.2693220043027256</v>
      </c>
      <c r="Q71">
        <v>1.40561779</v>
      </c>
      <c r="R71" s="1">
        <f t="shared" si="13"/>
        <v>-0.41142756999999996</v>
      </c>
      <c r="S71" s="1">
        <f t="shared" si="14"/>
        <v>0.85789443430272561</v>
      </c>
      <c r="T71" s="5">
        <v>4.3466666666666667</v>
      </c>
      <c r="U71" s="7"/>
      <c r="V71" s="2">
        <v>112</v>
      </c>
      <c r="W71" s="3">
        <v>1.2693220043027256</v>
      </c>
      <c r="X71">
        <f t="shared" si="15"/>
        <v>1.3822070993282241</v>
      </c>
      <c r="Y71" s="1">
        <f t="shared" si="16"/>
        <v>-0.4956830232307976</v>
      </c>
      <c r="Z71" s="1">
        <f t="shared" si="17"/>
        <v>0.77363898107192797</v>
      </c>
      <c r="AA71" s="5">
        <v>4.3466666666666667</v>
      </c>
      <c r="AC71" s="2">
        <v>112</v>
      </c>
      <c r="AD71" s="3">
        <v>1.2693220043027256</v>
      </c>
      <c r="AE71">
        <f t="shared" si="18"/>
        <v>1.3820151442353215</v>
      </c>
      <c r="AF71" s="1">
        <f t="shared" si="19"/>
        <v>-0.48827181785802942</v>
      </c>
      <c r="AG71" s="1">
        <f t="shared" si="20"/>
        <v>0.78105018644469615</v>
      </c>
      <c r="AH71" s="5">
        <v>4.3466666666666667</v>
      </c>
      <c r="AJ71" s="2">
        <v>112</v>
      </c>
      <c r="AK71" s="3">
        <v>1.2693220043027256</v>
      </c>
      <c r="AL71">
        <f t="shared" si="21"/>
        <v>1.398874979851545</v>
      </c>
      <c r="AM71" s="1">
        <f t="shared" si="22"/>
        <v>-0.20211000708736782</v>
      </c>
      <c r="AN71" s="1">
        <f t="shared" si="23"/>
        <v>1.0672119972153578</v>
      </c>
      <c r="AO71" s="5">
        <v>4.3466666666666667</v>
      </c>
      <c r="AQ71" s="2"/>
      <c r="AR71" s="3"/>
      <c r="AS71" s="1"/>
      <c r="AT71" s="1"/>
      <c r="AU71" s="1"/>
      <c r="AV71" s="5"/>
      <c r="AX71" s="2"/>
      <c r="AY71" s="3"/>
      <c r="AZ71" s="1"/>
      <c r="BA71" s="1"/>
      <c r="BB71" s="1"/>
      <c r="BC71" s="5"/>
      <c r="BE71" s="2"/>
      <c r="BF71" s="3"/>
      <c r="BG71" s="1"/>
      <c r="BH71" s="1"/>
      <c r="BI71" s="1"/>
      <c r="BJ71" s="5"/>
      <c r="BK71" s="8">
        <v>1943</v>
      </c>
      <c r="BL71" s="2">
        <v>30.345000000000002</v>
      </c>
      <c r="BM71" s="3">
        <f t="shared" si="30"/>
        <v>0.77363898107192797</v>
      </c>
      <c r="BN71">
        <v>0.91984297999999998</v>
      </c>
      <c r="BO71" s="1">
        <f t="shared" si="31"/>
        <v>-0.19398373999999996</v>
      </c>
      <c r="BP71" s="1">
        <f t="shared" si="32"/>
        <v>0.57965524107192801</v>
      </c>
      <c r="BQ71" s="5">
        <v>4.3466666666666667</v>
      </c>
      <c r="BR71" s="8">
        <v>1943</v>
      </c>
      <c r="BS71" s="2">
        <v>30.345000000000002</v>
      </c>
      <c r="BT71" s="3">
        <f t="shared" si="27"/>
        <v>0.78105018644469615</v>
      </c>
      <c r="BU71">
        <v>0.92190843</v>
      </c>
      <c r="BV71" s="1">
        <f t="shared" si="28"/>
        <v>-0.20120689000000003</v>
      </c>
      <c r="BW71" s="1">
        <f t="shared" si="29"/>
        <v>0.57984329644469612</v>
      </c>
      <c r="BX71" s="5">
        <v>4.3466666666666667</v>
      </c>
      <c r="BY71" s="8">
        <v>1943</v>
      </c>
      <c r="BZ71" s="2">
        <v>30.345000000000002</v>
      </c>
      <c r="CA71" s="3">
        <f t="shared" si="24"/>
        <v>1.0672119972153578</v>
      </c>
      <c r="CB71">
        <v>1.2036508699999999</v>
      </c>
      <c r="CC71" s="1">
        <f t="shared" si="25"/>
        <v>-0.36203662999999997</v>
      </c>
      <c r="CD71" s="1">
        <f t="shared" si="26"/>
        <v>0.70517536721535778</v>
      </c>
      <c r="CE71" s="5">
        <v>4.3466666666666667</v>
      </c>
    </row>
    <row r="72" spans="1:83" x14ac:dyDescent="0.35">
      <c r="A72" s="2">
        <v>44.795000000000002</v>
      </c>
      <c r="B72" s="3">
        <v>1.1314364713349288</v>
      </c>
      <c r="C72">
        <v>1.2237344699999999</v>
      </c>
      <c r="D72" s="1">
        <f t="shared" ref="D72:D135" si="33">C$2-C72</f>
        <v>-0.39934733999999994</v>
      </c>
      <c r="E72" s="1">
        <f t="shared" ref="E72:E135" si="34">B72+D72</f>
        <v>0.73208913133492881</v>
      </c>
      <c r="F72" s="5">
        <v>4.6083333333333334</v>
      </c>
      <c r="G72" s="7"/>
      <c r="H72" s="2">
        <v>44.795000000000002</v>
      </c>
      <c r="I72" s="3">
        <v>1.1314364713349288</v>
      </c>
      <c r="J72">
        <v>1.25172415</v>
      </c>
      <c r="K72" s="1">
        <f t="shared" ref="K72:K135" si="35">J$2-J72</f>
        <v>-0.42127007000000005</v>
      </c>
      <c r="L72" s="1">
        <f t="shared" ref="L72:L135" si="36">I72+K72</f>
        <v>0.7101664013349287</v>
      </c>
      <c r="M72" s="5">
        <v>4.6083333333333334</v>
      </c>
      <c r="N72" s="7"/>
      <c r="O72" s="2">
        <v>44.795000000000002</v>
      </c>
      <c r="P72" s="3">
        <v>1.1314364713349288</v>
      </c>
      <c r="Q72">
        <v>1.2069198999999999</v>
      </c>
      <c r="R72" s="1">
        <f t="shared" ref="R72:R124" si="37">Q$2-Q72</f>
        <v>-0.21272967999999992</v>
      </c>
      <c r="S72" s="1">
        <f t="shared" ref="S72:S124" si="38">P72+R72</f>
        <v>0.91870679133492883</v>
      </c>
      <c r="T72" s="5">
        <v>4.6083333333333334</v>
      </c>
      <c r="U72" s="7"/>
      <c r="V72" s="2">
        <v>111</v>
      </c>
      <c r="W72" s="3">
        <v>1.1314364713349288</v>
      </c>
      <c r="X72">
        <f t="shared" ref="X72:X135" si="39" xml:space="preserve"> SLOPE(W$4:W$500,V$4:V$500)*V72 + INTERCEPT(W$4:W$500,V$4:V$500)</f>
        <v>1.377394642792003</v>
      </c>
      <c r="Y72" s="1">
        <f t="shared" ref="Y72:Y135" si="40">X$2-X72</f>
        <v>-0.49087056669457652</v>
      </c>
      <c r="Z72" s="1">
        <f t="shared" ref="Z72:Z135" si="41">W72+Y72</f>
        <v>0.64056590464035223</v>
      </c>
      <c r="AA72" s="5">
        <v>4.6083333333333334</v>
      </c>
      <c r="AC72" s="2">
        <v>111</v>
      </c>
      <c r="AD72" s="3">
        <v>1.1314364713349288</v>
      </c>
      <c r="AE72">
        <f t="shared" ref="AE72:AE135" si="42" xml:space="preserve"> SLOPE(AD$4:AD$500,AC$4:AC$500)*AC72 + INTERCEPT(AD$4:AD$500,AC$4:AC$500)</f>
        <v>1.3771807698010834</v>
      </c>
      <c r="AF72" s="1">
        <f t="shared" ref="AF72:AF135" si="43">AE$2-AE72</f>
        <v>-0.48343744342379136</v>
      </c>
      <c r="AG72" s="1">
        <f t="shared" ref="AG72:AG135" si="44">AD72+AF72</f>
        <v>0.64799902791113739</v>
      </c>
      <c r="AH72" s="5">
        <v>4.6083333333333334</v>
      </c>
      <c r="AJ72" s="2">
        <v>111</v>
      </c>
      <c r="AK72" s="3">
        <v>1.1314364713349288</v>
      </c>
      <c r="AL72">
        <f t="shared" ref="AL72:AL124" si="45" xml:space="preserve"> SLOPE(AK$4:AK$500,AJ$4:AJ$500)*AJ72 + INTERCEPT(AK$4:AK$500,AJ$4:AJ$500)</f>
        <v>1.395061583491406</v>
      </c>
      <c r="AM72" s="1">
        <f t="shared" ref="AM72:AM124" si="46">AL$2-AL72</f>
        <v>-0.19829661072722882</v>
      </c>
      <c r="AN72" s="1">
        <f t="shared" ref="AN72:AN124" si="47">AK72+AM72</f>
        <v>0.93313986060769993</v>
      </c>
      <c r="AO72" s="5">
        <v>4.6083333333333334</v>
      </c>
      <c r="AQ72" s="2"/>
      <c r="AR72" s="3"/>
      <c r="AS72" s="1"/>
      <c r="AT72" s="1"/>
      <c r="AU72" s="1"/>
      <c r="AV72" s="5"/>
      <c r="AX72" s="2"/>
      <c r="AY72" s="3"/>
      <c r="AZ72" s="1"/>
      <c r="BA72" s="1"/>
      <c r="BB72" s="1"/>
      <c r="BC72" s="5"/>
      <c r="BE72" s="2"/>
      <c r="BF72" s="3"/>
      <c r="BG72" s="1"/>
      <c r="BH72" s="1"/>
      <c r="BI72" s="1"/>
      <c r="BJ72" s="5"/>
      <c r="BK72" s="8">
        <v>1942</v>
      </c>
      <c r="BL72" s="2">
        <v>44.795000000000002</v>
      </c>
      <c r="BM72" s="3">
        <f t="shared" si="30"/>
        <v>0.64056590464035223</v>
      </c>
      <c r="BN72">
        <v>0.80542606000000005</v>
      </c>
      <c r="BO72" s="1">
        <f t="shared" si="31"/>
        <v>-7.9566820000000038E-2</v>
      </c>
      <c r="BP72" s="1">
        <f t="shared" si="32"/>
        <v>0.5609990846403522</v>
      </c>
      <c r="BQ72" s="5">
        <v>4.6083333333333334</v>
      </c>
      <c r="BR72" s="8">
        <v>1942</v>
      </c>
      <c r="BS72" s="2">
        <v>44.795000000000002</v>
      </c>
      <c r="BT72" s="3">
        <f t="shared" si="27"/>
        <v>0.64799902791113739</v>
      </c>
      <c r="BU72">
        <v>0.79303564999999998</v>
      </c>
      <c r="BV72" s="1">
        <f t="shared" si="28"/>
        <v>-7.2334110000000007E-2</v>
      </c>
      <c r="BW72" s="1">
        <f t="shared" si="29"/>
        <v>0.57566491791113739</v>
      </c>
      <c r="BX72" s="5">
        <v>4.6083333333333334</v>
      </c>
      <c r="BY72" s="8">
        <v>1942</v>
      </c>
      <c r="BZ72" s="2">
        <v>44.795000000000002</v>
      </c>
      <c r="CA72" s="3">
        <f t="shared" si="24"/>
        <v>0.93313986060769993</v>
      </c>
      <c r="CB72">
        <v>1.0626763699999999</v>
      </c>
      <c r="CC72" s="1">
        <f t="shared" si="25"/>
        <v>-0.22106212999999997</v>
      </c>
      <c r="CD72" s="1">
        <f t="shared" si="26"/>
        <v>0.71207773060769997</v>
      </c>
      <c r="CE72" s="5">
        <v>4.6083333333333334</v>
      </c>
    </row>
    <row r="73" spans="1:83" x14ac:dyDescent="0.35">
      <c r="A73" s="2">
        <v>66.47</v>
      </c>
      <c r="B73" s="3">
        <v>1.1249488228998403</v>
      </c>
      <c r="C73">
        <v>1.04875495</v>
      </c>
      <c r="D73" s="1">
        <f t="shared" si="33"/>
        <v>-0.22436782</v>
      </c>
      <c r="E73" s="1">
        <f t="shared" si="34"/>
        <v>0.90058100289984033</v>
      </c>
      <c r="F73" s="5">
        <v>4.6341668333333326</v>
      </c>
      <c r="G73" s="7"/>
      <c r="H73" s="2">
        <v>66.47</v>
      </c>
      <c r="I73" s="3">
        <v>1.1249488228998403</v>
      </c>
      <c r="J73">
        <v>1.07301859</v>
      </c>
      <c r="K73" s="1">
        <f t="shared" si="35"/>
        <v>-0.24256451000000001</v>
      </c>
      <c r="L73" s="1">
        <f t="shared" si="36"/>
        <v>0.88238431289984032</v>
      </c>
      <c r="M73" s="5">
        <v>4.6341668333333326</v>
      </c>
      <c r="N73" s="7"/>
      <c r="O73" s="2">
        <v>66.47</v>
      </c>
      <c r="P73" s="3">
        <v>1.1249488228998403</v>
      </c>
      <c r="Q73">
        <v>1.0896317600000001</v>
      </c>
      <c r="R73" s="1">
        <f t="shared" si="37"/>
        <v>-9.5441540000000047E-2</v>
      </c>
      <c r="S73" s="1">
        <f t="shared" si="38"/>
        <v>1.0295072828998402</v>
      </c>
      <c r="T73" s="5">
        <v>4.6341668333333326</v>
      </c>
      <c r="U73" s="7"/>
      <c r="V73" s="2">
        <v>110</v>
      </c>
      <c r="W73" s="3">
        <v>1.1249488228998403</v>
      </c>
      <c r="X73">
        <f t="shared" si="39"/>
        <v>1.3725821862557814</v>
      </c>
      <c r="Y73" s="1">
        <f t="shared" si="40"/>
        <v>-0.48605811015835498</v>
      </c>
      <c r="Z73" s="1">
        <f t="shared" si="41"/>
        <v>0.63889071274148534</v>
      </c>
      <c r="AA73" s="5">
        <v>4.6341668333333326</v>
      </c>
      <c r="AC73" s="2">
        <v>110</v>
      </c>
      <c r="AD73" s="3">
        <v>1.1249488228998403</v>
      </c>
      <c r="AE73">
        <f t="shared" si="42"/>
        <v>1.3723463953668453</v>
      </c>
      <c r="AF73" s="1">
        <f t="shared" si="43"/>
        <v>-0.47860306898955329</v>
      </c>
      <c r="AG73" s="1">
        <f t="shared" si="44"/>
        <v>0.64634575391028704</v>
      </c>
      <c r="AH73" s="5">
        <v>4.6341668333333326</v>
      </c>
      <c r="AJ73" s="2">
        <v>110</v>
      </c>
      <c r="AK73" s="3">
        <v>1.1249488228998403</v>
      </c>
      <c r="AL73">
        <f t="shared" si="45"/>
        <v>1.391248187131267</v>
      </c>
      <c r="AM73" s="1">
        <f t="shared" si="46"/>
        <v>-0.19448321436708982</v>
      </c>
      <c r="AN73" s="1">
        <f t="shared" si="47"/>
        <v>0.93046560853275051</v>
      </c>
      <c r="AO73" s="5">
        <v>4.6341668333333326</v>
      </c>
      <c r="AQ73" s="2"/>
      <c r="AR73" s="3"/>
      <c r="AS73" s="1"/>
      <c r="AT73" s="1"/>
      <c r="AU73" s="1"/>
      <c r="AV73" s="5"/>
      <c r="AX73" s="2"/>
      <c r="AY73" s="3"/>
      <c r="AZ73" s="1"/>
      <c r="BA73" s="1"/>
      <c r="BB73" s="1"/>
      <c r="BC73" s="5"/>
      <c r="BE73" s="2"/>
      <c r="BF73" s="3"/>
      <c r="BG73" s="1"/>
      <c r="BH73" s="1"/>
      <c r="BI73" s="1"/>
      <c r="BJ73" s="5"/>
      <c r="BK73" s="8">
        <v>1941</v>
      </c>
      <c r="BL73" s="2">
        <v>66.47</v>
      </c>
      <c r="BM73" s="3">
        <f t="shared" si="30"/>
        <v>0.63889071274148534</v>
      </c>
      <c r="BN73">
        <v>0.72725273000000001</v>
      </c>
      <c r="BO73" s="1">
        <f t="shared" si="31"/>
        <v>-1.3934899999999972E-3</v>
      </c>
      <c r="BP73" s="1">
        <f t="shared" si="32"/>
        <v>0.63749722274148535</v>
      </c>
      <c r="BQ73" s="5">
        <v>4.6341668333333326</v>
      </c>
      <c r="BR73" s="8">
        <v>1941</v>
      </c>
      <c r="BS73" s="2">
        <v>66.47</v>
      </c>
      <c r="BT73" s="3">
        <f t="shared" si="27"/>
        <v>0.64634575391028704</v>
      </c>
      <c r="BU73">
        <v>0.72070153999999997</v>
      </c>
      <c r="BV73" s="1">
        <f t="shared" si="28"/>
        <v>0</v>
      </c>
      <c r="BW73" s="1">
        <f t="shared" si="29"/>
        <v>0.64634575391028704</v>
      </c>
      <c r="BX73" s="5">
        <v>4.6341668333333326</v>
      </c>
      <c r="BY73" s="8">
        <v>1941</v>
      </c>
      <c r="BZ73" s="2">
        <v>66.47</v>
      </c>
      <c r="CA73" s="3">
        <f t="shared" si="24"/>
        <v>0.93046560853275051</v>
      </c>
      <c r="CB73">
        <v>0.94042517999999997</v>
      </c>
      <c r="CC73" s="1">
        <f t="shared" si="25"/>
        <v>-9.8810940000000014E-2</v>
      </c>
      <c r="CD73" s="1">
        <f t="shared" si="26"/>
        <v>0.8316546685327505</v>
      </c>
      <c r="CE73" s="5">
        <v>4.6341668333333326</v>
      </c>
    </row>
    <row r="74" spans="1:83" x14ac:dyDescent="0.35">
      <c r="A74" s="2">
        <v>36.125</v>
      </c>
      <c r="B74" s="3">
        <v>1.2857340326374798</v>
      </c>
      <c r="C74">
        <v>1.3301878600000001</v>
      </c>
      <c r="D74" s="1">
        <f t="shared" si="33"/>
        <v>-0.50580073000000014</v>
      </c>
      <c r="E74" s="1">
        <f t="shared" si="34"/>
        <v>0.77993330263747962</v>
      </c>
      <c r="F74" s="5">
        <v>4.5866668333333331</v>
      </c>
      <c r="G74" s="7"/>
      <c r="H74" s="2">
        <v>36.125</v>
      </c>
      <c r="I74" s="3">
        <v>1.2857340326374798</v>
      </c>
      <c r="J74">
        <v>1.3483772199999999</v>
      </c>
      <c r="K74" s="1">
        <f t="shared" si="35"/>
        <v>-0.51792313999999995</v>
      </c>
      <c r="L74" s="1">
        <f t="shared" si="36"/>
        <v>0.76781089263747981</v>
      </c>
      <c r="M74" s="5">
        <v>4.5866668333333331</v>
      </c>
      <c r="N74" s="7"/>
      <c r="O74" s="2">
        <v>36.125</v>
      </c>
      <c r="P74" s="3">
        <v>1.2857340326374798</v>
      </c>
      <c r="Q74">
        <v>1.31267723</v>
      </c>
      <c r="R74" s="1">
        <f t="shared" si="37"/>
        <v>-0.31848701000000001</v>
      </c>
      <c r="S74" s="1">
        <f t="shared" si="38"/>
        <v>0.96724702263747975</v>
      </c>
      <c r="T74" s="5">
        <v>4.5866668333333331</v>
      </c>
      <c r="U74" s="7"/>
      <c r="V74" s="2">
        <v>109</v>
      </c>
      <c r="W74" s="3">
        <v>1.2857340326374798</v>
      </c>
      <c r="X74">
        <f t="shared" si="39"/>
        <v>1.3677697297195601</v>
      </c>
      <c r="Y74" s="1">
        <f t="shared" si="40"/>
        <v>-0.48124565362213367</v>
      </c>
      <c r="Z74" s="1">
        <f t="shared" si="41"/>
        <v>0.80448837901534609</v>
      </c>
      <c r="AA74" s="5">
        <v>4.5866668333333331</v>
      </c>
      <c r="AC74" s="2">
        <v>109</v>
      </c>
      <c r="AD74" s="3">
        <v>1.2857340326374798</v>
      </c>
      <c r="AE74">
        <f t="shared" si="42"/>
        <v>1.3675120209326077</v>
      </c>
      <c r="AF74" s="1">
        <f t="shared" si="43"/>
        <v>-0.47376869455531567</v>
      </c>
      <c r="AG74" s="1">
        <f t="shared" si="44"/>
        <v>0.81196533808216409</v>
      </c>
      <c r="AH74" s="5">
        <v>4.5866668333333331</v>
      </c>
      <c r="AJ74" s="2">
        <v>109</v>
      </c>
      <c r="AK74" s="3">
        <v>1.2857340326374798</v>
      </c>
      <c r="AL74">
        <f t="shared" si="45"/>
        <v>1.387434790771128</v>
      </c>
      <c r="AM74" s="1">
        <f t="shared" si="46"/>
        <v>-0.19066981800695082</v>
      </c>
      <c r="AN74" s="1">
        <f t="shared" si="47"/>
        <v>1.0950642146305289</v>
      </c>
      <c r="AO74" s="5">
        <v>4.5866668333333331</v>
      </c>
      <c r="AQ74" s="2"/>
      <c r="AR74" s="3"/>
      <c r="AS74" s="1"/>
      <c r="AT74" s="1"/>
      <c r="AU74" s="1"/>
      <c r="AV74" s="5"/>
      <c r="AX74" s="2"/>
      <c r="AY74" s="3"/>
      <c r="AZ74" s="1"/>
      <c r="BA74" s="1"/>
      <c r="BB74" s="1"/>
      <c r="BC74" s="5"/>
      <c r="BE74" s="2"/>
      <c r="BF74" s="3"/>
      <c r="BG74" s="1"/>
      <c r="BH74" s="1"/>
      <c r="BI74" s="1"/>
      <c r="BJ74" s="5"/>
      <c r="BK74" s="8">
        <v>1940</v>
      </c>
      <c r="BL74" s="2">
        <v>36.125</v>
      </c>
      <c r="BM74" s="3">
        <f t="shared" si="30"/>
        <v>0.80448837901534609</v>
      </c>
      <c r="BN74">
        <v>0.86994645999999998</v>
      </c>
      <c r="BO74" s="1">
        <f t="shared" si="31"/>
        <v>-0.14408721999999996</v>
      </c>
      <c r="BP74" s="1">
        <f t="shared" si="32"/>
        <v>0.66040115901534613</v>
      </c>
      <c r="BQ74" s="5">
        <v>4.5866668333333331</v>
      </c>
      <c r="BR74" s="8">
        <v>1940</v>
      </c>
      <c r="BS74" s="2">
        <v>36.125</v>
      </c>
      <c r="BT74" s="3">
        <f t="shared" si="27"/>
        <v>0.81196533808216409</v>
      </c>
      <c r="BU74">
        <v>0.86685449999999997</v>
      </c>
      <c r="BV74" s="1">
        <f t="shared" si="28"/>
        <v>-0.14615296</v>
      </c>
      <c r="BW74" s="1">
        <f t="shared" si="29"/>
        <v>0.66581237808216409</v>
      </c>
      <c r="BX74" s="5">
        <v>4.5866668333333331</v>
      </c>
      <c r="BY74" s="8">
        <v>1940</v>
      </c>
      <c r="BZ74" s="2">
        <v>36.125</v>
      </c>
      <c r="CA74" s="3">
        <f t="shared" si="24"/>
        <v>1.0950642146305289</v>
      </c>
      <c r="CB74">
        <v>1.14188176</v>
      </c>
      <c r="CC74" s="1">
        <f t="shared" si="25"/>
        <v>-0.30026752000000001</v>
      </c>
      <c r="CD74" s="1">
        <f t="shared" si="26"/>
        <v>0.79479669463052893</v>
      </c>
      <c r="CE74" s="5">
        <v>4.5866668333333331</v>
      </c>
    </row>
    <row r="75" spans="1:83" x14ac:dyDescent="0.35">
      <c r="A75" s="2">
        <v>31.790000000000003</v>
      </c>
      <c r="B75" s="3">
        <v>1.3049828347975458</v>
      </c>
      <c r="C75">
        <v>1.39114184</v>
      </c>
      <c r="D75" s="1">
        <f t="shared" si="33"/>
        <v>-0.56675470999999999</v>
      </c>
      <c r="E75" s="1">
        <f t="shared" si="34"/>
        <v>0.73822812479754585</v>
      </c>
      <c r="F75" s="5">
        <v>4.975000333333333</v>
      </c>
      <c r="G75" s="7"/>
      <c r="H75" s="2">
        <v>31.790000000000003</v>
      </c>
      <c r="I75" s="3">
        <v>1.3049828347975458</v>
      </c>
      <c r="J75">
        <v>1.4015526599999999</v>
      </c>
      <c r="K75" s="1">
        <f t="shared" si="35"/>
        <v>-0.57109857999999991</v>
      </c>
      <c r="L75" s="1">
        <f t="shared" si="36"/>
        <v>0.73388425479754593</v>
      </c>
      <c r="M75" s="5">
        <v>4.975000333333333</v>
      </c>
      <c r="N75" s="7"/>
      <c r="O75" s="2">
        <v>31.790000000000003</v>
      </c>
      <c r="P75" s="3">
        <v>1.3049828347975458</v>
      </c>
      <c r="Q75">
        <v>1.3804090200000001</v>
      </c>
      <c r="R75" s="1">
        <f t="shared" si="37"/>
        <v>-0.38621880000000008</v>
      </c>
      <c r="S75" s="1">
        <f t="shared" si="38"/>
        <v>0.91876403479754576</v>
      </c>
      <c r="T75" s="5">
        <v>4.975000333333333</v>
      </c>
      <c r="U75" s="7"/>
      <c r="V75" s="2">
        <v>108</v>
      </c>
      <c r="W75" s="3">
        <v>1.3049828347975458</v>
      </c>
      <c r="X75">
        <f t="shared" si="39"/>
        <v>1.3629572731833388</v>
      </c>
      <c r="Y75" s="1">
        <f t="shared" si="40"/>
        <v>-0.47643319708591236</v>
      </c>
      <c r="Z75" s="1">
        <f t="shared" si="41"/>
        <v>0.82854963771163348</v>
      </c>
      <c r="AA75" s="5">
        <v>4.975000333333333</v>
      </c>
      <c r="AC75" s="2">
        <v>108</v>
      </c>
      <c r="AD75" s="3">
        <v>1.3049828347975458</v>
      </c>
      <c r="AE75">
        <f t="shared" si="42"/>
        <v>1.3626776464983696</v>
      </c>
      <c r="AF75" s="1">
        <f t="shared" si="43"/>
        <v>-0.46893432012107761</v>
      </c>
      <c r="AG75" s="1">
        <f t="shared" si="44"/>
        <v>0.83604851467646824</v>
      </c>
      <c r="AH75" s="5">
        <v>4.975000333333333</v>
      </c>
      <c r="AJ75" s="2">
        <v>108</v>
      </c>
      <c r="AK75" s="3">
        <v>1.3049828347975458</v>
      </c>
      <c r="AL75">
        <f t="shared" si="45"/>
        <v>1.383621394410989</v>
      </c>
      <c r="AM75" s="1">
        <f t="shared" si="46"/>
        <v>-0.18685642164681182</v>
      </c>
      <c r="AN75" s="1">
        <f t="shared" si="47"/>
        <v>1.118126413150734</v>
      </c>
      <c r="AO75" s="5">
        <v>4.975000333333333</v>
      </c>
      <c r="AQ75" s="2"/>
      <c r="AR75" s="3"/>
      <c r="AS75" s="1"/>
      <c r="AT75" s="1"/>
      <c r="AU75" s="1"/>
      <c r="AV75" s="5"/>
      <c r="AX75" s="2"/>
      <c r="AY75" s="3"/>
      <c r="AZ75" s="1"/>
      <c r="BA75" s="1"/>
      <c r="BB75" s="1"/>
      <c r="BC75" s="5"/>
      <c r="BE75" s="2"/>
      <c r="BF75" s="3"/>
      <c r="BG75" s="1"/>
      <c r="BH75" s="1"/>
      <c r="BI75" s="1"/>
      <c r="BJ75" s="5"/>
      <c r="BK75" s="8">
        <v>1939</v>
      </c>
      <c r="BL75" s="2">
        <v>31.790000000000003</v>
      </c>
      <c r="BM75" s="3">
        <f t="shared" si="30"/>
        <v>0.82854963771163348</v>
      </c>
      <c r="BN75">
        <v>0.90705449000000005</v>
      </c>
      <c r="BO75" s="1">
        <f t="shared" si="31"/>
        <v>-0.18119525000000003</v>
      </c>
      <c r="BP75" s="1">
        <f t="shared" si="32"/>
        <v>0.64735438771163345</v>
      </c>
      <c r="BQ75" s="5">
        <v>4.975000333333333</v>
      </c>
      <c r="BR75" s="8">
        <v>1939</v>
      </c>
      <c r="BS75" s="2">
        <v>31.790000000000003</v>
      </c>
      <c r="BT75" s="3">
        <f t="shared" si="27"/>
        <v>0.83604851467646824</v>
      </c>
      <c r="BU75">
        <v>0.90821499000000006</v>
      </c>
      <c r="BV75" s="1">
        <f t="shared" si="28"/>
        <v>-0.18751345000000008</v>
      </c>
      <c r="BW75" s="1">
        <f t="shared" si="29"/>
        <v>0.64853506467646815</v>
      </c>
      <c r="BX75" s="5">
        <v>4.975000333333333</v>
      </c>
      <c r="BY75" s="8">
        <v>1939</v>
      </c>
      <c r="BZ75" s="2">
        <v>31.790000000000003</v>
      </c>
      <c r="CA75" s="3">
        <f t="shared" si="24"/>
        <v>1.118126413150734</v>
      </c>
      <c r="CB75">
        <v>1.1876435999999999</v>
      </c>
      <c r="CC75" s="1">
        <f t="shared" si="25"/>
        <v>-0.34602935999999995</v>
      </c>
      <c r="CD75" s="1">
        <f t="shared" si="26"/>
        <v>0.77209705315073407</v>
      </c>
      <c r="CE75" s="5">
        <v>4.975000333333333</v>
      </c>
    </row>
    <row r="76" spans="1:83" x14ac:dyDescent="0.35">
      <c r="A76" s="2">
        <v>37.57</v>
      </c>
      <c r="B76" s="3">
        <v>1.2060921203210226</v>
      </c>
      <c r="C76">
        <v>1.31096999</v>
      </c>
      <c r="D76" s="1">
        <f t="shared" si="33"/>
        <v>-0.48658286000000006</v>
      </c>
      <c r="E76" s="1">
        <f t="shared" si="34"/>
        <v>0.71950926032102258</v>
      </c>
      <c r="F76" s="5">
        <v>3.0849999999999995</v>
      </c>
      <c r="G76" s="7"/>
      <c r="H76" s="2">
        <v>37.57</v>
      </c>
      <c r="I76" s="3">
        <v>1.2060921203210226</v>
      </c>
      <c r="J76">
        <v>1.3313290600000001</v>
      </c>
      <c r="K76" s="1">
        <f t="shared" si="35"/>
        <v>-0.50087498000000008</v>
      </c>
      <c r="L76" s="1">
        <f t="shared" si="36"/>
        <v>0.70521714032102256</v>
      </c>
      <c r="M76" s="5">
        <v>3.0849999999999995</v>
      </c>
      <c r="N76" s="7"/>
      <c r="O76" s="2">
        <v>37.57</v>
      </c>
      <c r="P76" s="3">
        <v>1.2060921203210226</v>
      </c>
      <c r="Q76">
        <v>1.2921465700000001</v>
      </c>
      <c r="R76" s="1">
        <f t="shared" si="37"/>
        <v>-0.29795635000000009</v>
      </c>
      <c r="S76" s="1">
        <f t="shared" si="38"/>
        <v>0.90813577032102255</v>
      </c>
      <c r="T76" s="5">
        <v>3.0849999999999995</v>
      </c>
      <c r="U76" s="7"/>
      <c r="V76" s="2">
        <v>107</v>
      </c>
      <c r="W76" s="3">
        <v>1.2060921203210226</v>
      </c>
      <c r="X76">
        <f t="shared" si="39"/>
        <v>1.3581448166471175</v>
      </c>
      <c r="Y76" s="1">
        <f t="shared" si="40"/>
        <v>-0.47162074054969105</v>
      </c>
      <c r="Z76" s="1">
        <f t="shared" si="41"/>
        <v>0.73447137977133159</v>
      </c>
      <c r="AA76" s="5">
        <v>3.0849999999999995</v>
      </c>
      <c r="AC76" s="2">
        <v>107</v>
      </c>
      <c r="AD76" s="3">
        <v>1.2060921203210226</v>
      </c>
      <c r="AE76">
        <f t="shared" si="42"/>
        <v>1.3578432720641318</v>
      </c>
      <c r="AF76" s="1">
        <f t="shared" si="43"/>
        <v>-0.46409994568683977</v>
      </c>
      <c r="AG76" s="1">
        <f t="shared" si="44"/>
        <v>0.74199217463418288</v>
      </c>
      <c r="AH76" s="5">
        <v>3.0849999999999995</v>
      </c>
      <c r="AJ76" s="2">
        <v>107</v>
      </c>
      <c r="AK76" s="3">
        <v>1.2060921203210226</v>
      </c>
      <c r="AL76">
        <f t="shared" si="45"/>
        <v>1.37980799805085</v>
      </c>
      <c r="AM76" s="1">
        <f t="shared" si="46"/>
        <v>-0.18304302528667282</v>
      </c>
      <c r="AN76" s="1">
        <f t="shared" si="47"/>
        <v>1.0230490950343498</v>
      </c>
      <c r="AO76" s="5">
        <v>3.0849999999999995</v>
      </c>
      <c r="AQ76" s="2"/>
      <c r="AR76" s="3"/>
      <c r="AS76" s="1"/>
      <c r="AT76" s="1"/>
      <c r="AU76" s="1"/>
      <c r="AV76" s="5"/>
      <c r="AX76" s="2"/>
      <c r="AY76" s="3"/>
      <c r="AZ76" s="1"/>
      <c r="BA76" s="1"/>
      <c r="BB76" s="1"/>
      <c r="BC76" s="5"/>
      <c r="BE76" s="2"/>
      <c r="BF76" s="3"/>
      <c r="BG76" s="1"/>
      <c r="BH76" s="1"/>
      <c r="BI76" s="1"/>
      <c r="BJ76" s="5"/>
      <c r="BK76" s="8">
        <v>1938</v>
      </c>
      <c r="BL76" s="2">
        <v>37.57</v>
      </c>
      <c r="BM76" s="3">
        <f t="shared" si="30"/>
        <v>0.73447137977133159</v>
      </c>
      <c r="BN76">
        <v>0.85812907999999999</v>
      </c>
      <c r="BO76" s="1">
        <f t="shared" si="31"/>
        <v>-0.13226983999999997</v>
      </c>
      <c r="BP76" s="1">
        <f t="shared" si="32"/>
        <v>0.60220153977133162</v>
      </c>
      <c r="BQ76" s="5">
        <v>3.0849999999999995</v>
      </c>
      <c r="BR76" s="8">
        <v>1938</v>
      </c>
      <c r="BS76" s="2">
        <v>37.57</v>
      </c>
      <c r="BT76" s="3">
        <f t="shared" si="27"/>
        <v>0.74199217463418288</v>
      </c>
      <c r="BU76">
        <v>0.85325150000000005</v>
      </c>
      <c r="BV76" s="1">
        <f t="shared" si="28"/>
        <v>-0.13254996000000008</v>
      </c>
      <c r="BW76" s="1">
        <f t="shared" si="29"/>
        <v>0.6094422146341828</v>
      </c>
      <c r="BX76" s="5">
        <v>3.0849999999999995</v>
      </c>
      <c r="BY76" s="8">
        <v>1938</v>
      </c>
      <c r="BZ76" s="2">
        <v>37.57</v>
      </c>
      <c r="CA76" s="3">
        <f t="shared" si="24"/>
        <v>1.0230490950343498</v>
      </c>
      <c r="CB76">
        <v>1.12742483</v>
      </c>
      <c r="CC76" s="1">
        <f t="shared" si="25"/>
        <v>-0.28581059000000009</v>
      </c>
      <c r="CD76" s="1">
        <f t="shared" si="26"/>
        <v>0.73723850503434973</v>
      </c>
      <c r="CE76" s="5">
        <v>3.0849999999999995</v>
      </c>
    </row>
    <row r="77" spans="1:83" x14ac:dyDescent="0.35">
      <c r="A77" s="2">
        <v>46.24</v>
      </c>
      <c r="B77" s="3">
        <v>1.1397568385903063</v>
      </c>
      <c r="C77">
        <v>1.2081275300000001</v>
      </c>
      <c r="D77" s="1">
        <f t="shared" si="33"/>
        <v>-0.38374040000000009</v>
      </c>
      <c r="E77" s="1">
        <f t="shared" si="34"/>
        <v>0.75601643859030621</v>
      </c>
      <c r="F77" s="5">
        <v>4.3791666666666673</v>
      </c>
      <c r="G77" s="7"/>
      <c r="H77" s="2">
        <v>46.24</v>
      </c>
      <c r="I77" s="3">
        <v>1.1397568385903063</v>
      </c>
      <c r="J77">
        <v>1.2369988999999999</v>
      </c>
      <c r="K77" s="1">
        <f t="shared" si="35"/>
        <v>-0.40654481999999992</v>
      </c>
      <c r="L77" s="1">
        <f t="shared" si="36"/>
        <v>0.73321201859030638</v>
      </c>
      <c r="M77" s="5">
        <v>4.3791666666666673</v>
      </c>
      <c r="N77" s="7"/>
      <c r="O77" s="2">
        <v>46.24</v>
      </c>
      <c r="P77" s="3">
        <v>1.1397568385903063</v>
      </c>
      <c r="Q77">
        <v>1.1937264599999999</v>
      </c>
      <c r="R77" s="1">
        <f t="shared" si="37"/>
        <v>-0.19953623999999992</v>
      </c>
      <c r="S77" s="1">
        <f t="shared" si="38"/>
        <v>0.94022059859030638</v>
      </c>
      <c r="T77" s="5">
        <v>4.3791666666666673</v>
      </c>
      <c r="U77" s="7"/>
      <c r="V77" s="2">
        <v>106</v>
      </c>
      <c r="W77" s="3">
        <v>1.1397568385903063</v>
      </c>
      <c r="X77">
        <f t="shared" si="39"/>
        <v>1.3533323601108962</v>
      </c>
      <c r="Y77" s="1">
        <f t="shared" si="40"/>
        <v>-0.46680828401346974</v>
      </c>
      <c r="Z77" s="1">
        <f t="shared" si="41"/>
        <v>0.67294855457683656</v>
      </c>
      <c r="AA77" s="5">
        <v>4.3791666666666673</v>
      </c>
      <c r="AC77" s="2">
        <v>106</v>
      </c>
      <c r="AD77" s="3">
        <v>1.1397568385903063</v>
      </c>
      <c r="AE77">
        <f t="shared" si="42"/>
        <v>1.353008897629894</v>
      </c>
      <c r="AF77" s="1">
        <f t="shared" si="43"/>
        <v>-0.45926557125260192</v>
      </c>
      <c r="AG77" s="1">
        <f t="shared" si="44"/>
        <v>0.68049126733770438</v>
      </c>
      <c r="AH77" s="5">
        <v>4.3791666666666673</v>
      </c>
      <c r="AJ77" s="2">
        <v>106</v>
      </c>
      <c r="AK77" s="3">
        <v>1.1397568385903063</v>
      </c>
      <c r="AL77">
        <f t="shared" si="45"/>
        <v>1.375994601690711</v>
      </c>
      <c r="AM77" s="1">
        <f t="shared" si="46"/>
        <v>-0.17922962892653382</v>
      </c>
      <c r="AN77" s="1">
        <f t="shared" si="47"/>
        <v>0.96052720966377247</v>
      </c>
      <c r="AO77" s="5">
        <v>4.3791666666666673</v>
      </c>
      <c r="AQ77" s="2"/>
      <c r="AR77" s="3"/>
      <c r="AS77" s="1"/>
      <c r="AT77" s="1"/>
      <c r="AU77" s="1"/>
      <c r="AV77" s="5"/>
      <c r="AX77" s="2"/>
      <c r="AY77" s="3"/>
      <c r="AZ77" s="1"/>
      <c r="BA77" s="1"/>
      <c r="BB77" s="1"/>
      <c r="BC77" s="5"/>
      <c r="BE77" s="2"/>
      <c r="BF77" s="3"/>
      <c r="BG77" s="1"/>
      <c r="BH77" s="1"/>
      <c r="BI77" s="1"/>
      <c r="BJ77" s="5"/>
      <c r="BK77" s="8">
        <v>1937</v>
      </c>
      <c r="BL77" s="2">
        <v>46.24</v>
      </c>
      <c r="BM77" s="3">
        <f t="shared" si="30"/>
        <v>0.67294855457683656</v>
      </c>
      <c r="BN77">
        <v>0.79639004999999996</v>
      </c>
      <c r="BO77" s="1">
        <f t="shared" si="31"/>
        <v>-7.0530809999999944E-2</v>
      </c>
      <c r="BP77" s="1">
        <f t="shared" si="32"/>
        <v>0.60241774457683661</v>
      </c>
      <c r="BQ77" s="5">
        <v>4.3791666666666673</v>
      </c>
      <c r="BR77" s="8">
        <v>1937</v>
      </c>
      <c r="BS77" s="2">
        <v>46.24</v>
      </c>
      <c r="BT77" s="3">
        <f t="shared" si="27"/>
        <v>0.68049126733770438</v>
      </c>
      <c r="BU77">
        <v>0.78307077000000003</v>
      </c>
      <c r="BV77" s="1">
        <f t="shared" si="28"/>
        <v>-6.2369230000000053E-2</v>
      </c>
      <c r="BW77" s="1">
        <f t="shared" si="29"/>
        <v>0.61812203733770432</v>
      </c>
      <c r="BX77" s="5">
        <v>4.3791666666666673</v>
      </c>
      <c r="BY77" s="8">
        <v>1937</v>
      </c>
      <c r="BZ77" s="2">
        <v>46.24</v>
      </c>
      <c r="CA77" s="3">
        <f t="shared" si="24"/>
        <v>0.96052720966377247</v>
      </c>
      <c r="CB77">
        <v>1.0513915300000001</v>
      </c>
      <c r="CC77" s="1">
        <f t="shared" si="25"/>
        <v>-0.20977729000000012</v>
      </c>
      <c r="CD77" s="1">
        <f t="shared" si="26"/>
        <v>0.75074991966377236</v>
      </c>
      <c r="CE77" s="5">
        <v>4.3791666666666673</v>
      </c>
    </row>
    <row r="78" spans="1:83" x14ac:dyDescent="0.35">
      <c r="A78" s="2">
        <v>41.905000000000001</v>
      </c>
      <c r="B78" s="3">
        <v>1.1838792143709893</v>
      </c>
      <c r="C78">
        <v>1.25680898</v>
      </c>
      <c r="D78" s="1">
        <f t="shared" si="33"/>
        <v>-0.43242185</v>
      </c>
      <c r="E78" s="1">
        <f t="shared" si="34"/>
        <v>0.75145736437098931</v>
      </c>
      <c r="F78" s="5">
        <v>4.2166666666666668</v>
      </c>
      <c r="G78" s="7"/>
      <c r="H78" s="2">
        <v>41.905000000000001</v>
      </c>
      <c r="I78" s="3">
        <v>1.1838792143709893</v>
      </c>
      <c r="J78">
        <v>1.2823954500000001</v>
      </c>
      <c r="K78" s="1">
        <f t="shared" si="35"/>
        <v>-0.45194137000000012</v>
      </c>
      <c r="L78" s="1">
        <f t="shared" si="36"/>
        <v>0.73193784437098919</v>
      </c>
      <c r="M78" s="5">
        <v>4.2166666666666668</v>
      </c>
      <c r="N78" s="7"/>
      <c r="O78" s="2">
        <v>41.905000000000001</v>
      </c>
      <c r="P78" s="3">
        <v>1.1838792143709893</v>
      </c>
      <c r="Q78">
        <v>1.23705997</v>
      </c>
      <c r="R78" s="1">
        <f t="shared" si="37"/>
        <v>-0.24286975</v>
      </c>
      <c r="S78" s="1">
        <f t="shared" si="38"/>
        <v>0.94100946437098931</v>
      </c>
      <c r="T78" s="5">
        <v>4.2166666666666668</v>
      </c>
      <c r="U78" s="7"/>
      <c r="V78" s="2">
        <v>105</v>
      </c>
      <c r="W78" s="3">
        <v>1.1838792143709893</v>
      </c>
      <c r="X78">
        <f t="shared" si="39"/>
        <v>1.3485199035746747</v>
      </c>
      <c r="Y78" s="1">
        <f t="shared" si="40"/>
        <v>-0.46199582747724821</v>
      </c>
      <c r="Z78" s="1">
        <f t="shared" si="41"/>
        <v>0.7218833868937411</v>
      </c>
      <c r="AA78" s="5">
        <v>4.2166666666666668</v>
      </c>
      <c r="AC78" s="2">
        <v>105</v>
      </c>
      <c r="AD78" s="3">
        <v>1.1838792143709893</v>
      </c>
      <c r="AE78">
        <f t="shared" si="42"/>
        <v>1.3481745231956559</v>
      </c>
      <c r="AF78" s="1">
        <f t="shared" si="43"/>
        <v>-0.45443119681836386</v>
      </c>
      <c r="AG78" s="1">
        <f t="shared" si="44"/>
        <v>0.72944801755262545</v>
      </c>
      <c r="AH78" s="5">
        <v>4.2166666666666668</v>
      </c>
      <c r="AJ78" s="2">
        <v>105</v>
      </c>
      <c r="AK78" s="3">
        <v>1.1838792143709893</v>
      </c>
      <c r="AL78">
        <f t="shared" si="45"/>
        <v>1.372181205330572</v>
      </c>
      <c r="AM78" s="1">
        <f t="shared" si="46"/>
        <v>-0.17541623256639483</v>
      </c>
      <c r="AN78" s="1">
        <f t="shared" si="47"/>
        <v>1.0084629818045945</v>
      </c>
      <c r="AO78" s="5">
        <v>4.2166666666666668</v>
      </c>
      <c r="AQ78" s="2"/>
      <c r="AR78" s="3"/>
      <c r="AS78" s="1"/>
      <c r="AT78" s="1"/>
      <c r="AU78" s="1"/>
      <c r="AV78" s="5"/>
      <c r="AX78" s="2"/>
      <c r="AY78" s="3"/>
      <c r="AZ78" s="1"/>
      <c r="BA78" s="1"/>
      <c r="BB78" s="1"/>
      <c r="BC78" s="5"/>
      <c r="BE78" s="2"/>
      <c r="BF78" s="3"/>
      <c r="BG78" s="1"/>
      <c r="BH78" s="1"/>
      <c r="BI78" s="1"/>
      <c r="BJ78" s="5"/>
      <c r="BK78" s="8">
        <v>1936</v>
      </c>
      <c r="BL78" s="2">
        <v>41.905000000000001</v>
      </c>
      <c r="BM78" s="3">
        <f t="shared" si="30"/>
        <v>0.7218833868937411</v>
      </c>
      <c r="BN78">
        <v>0.82506539000000001</v>
      </c>
      <c r="BO78" s="1">
        <f t="shared" si="31"/>
        <v>-9.9206149999999993E-2</v>
      </c>
      <c r="BP78" s="1">
        <f t="shared" si="32"/>
        <v>0.6226772368937411</v>
      </c>
      <c r="BQ78" s="5">
        <v>4.2166666666666668</v>
      </c>
      <c r="BR78" s="8">
        <v>1936</v>
      </c>
      <c r="BS78" s="2">
        <v>41.905000000000001</v>
      </c>
      <c r="BT78" s="3">
        <f t="shared" si="27"/>
        <v>0.72944801755262545</v>
      </c>
      <c r="BU78">
        <v>0.81511336000000001</v>
      </c>
      <c r="BV78" s="1">
        <f t="shared" si="28"/>
        <v>-9.4411820000000035E-2</v>
      </c>
      <c r="BW78" s="1">
        <f t="shared" si="29"/>
        <v>0.63503619755262541</v>
      </c>
      <c r="BX78" s="5">
        <v>4.2166666666666668</v>
      </c>
      <c r="BY78" s="8">
        <v>1936</v>
      </c>
      <c r="BZ78" s="2">
        <v>41.905000000000001</v>
      </c>
      <c r="CA78" s="3">
        <f t="shared" si="24"/>
        <v>1.0084629818045945</v>
      </c>
      <c r="CB78">
        <v>1.08693241</v>
      </c>
      <c r="CC78" s="1">
        <f t="shared" si="25"/>
        <v>-0.24531817</v>
      </c>
      <c r="CD78" s="1">
        <f t="shared" si="26"/>
        <v>0.76314481180459448</v>
      </c>
      <c r="CE78" s="5">
        <v>4.2166666666666668</v>
      </c>
    </row>
    <row r="79" spans="1:83" x14ac:dyDescent="0.35">
      <c r="A79" s="2">
        <v>34.68</v>
      </c>
      <c r="B79" s="3">
        <v>1.3321733516765339</v>
      </c>
      <c r="C79">
        <v>1.34996527</v>
      </c>
      <c r="D79" s="1">
        <f t="shared" si="33"/>
        <v>-0.52557814000000003</v>
      </c>
      <c r="E79" s="1">
        <f t="shared" si="34"/>
        <v>0.80659521167653392</v>
      </c>
      <c r="F79" s="5">
        <v>4.0758333333333328</v>
      </c>
      <c r="G79" s="7"/>
      <c r="H79" s="2">
        <v>34.68</v>
      </c>
      <c r="I79" s="3">
        <v>1.3321733516765339</v>
      </c>
      <c r="J79">
        <v>1.36577324</v>
      </c>
      <c r="K79" s="1">
        <f t="shared" si="35"/>
        <v>-0.53531916000000002</v>
      </c>
      <c r="L79" s="1">
        <f t="shared" si="36"/>
        <v>0.79685419167653393</v>
      </c>
      <c r="M79" s="5">
        <v>4.0758333333333328</v>
      </c>
      <c r="N79" s="7"/>
      <c r="O79" s="2">
        <v>34.68</v>
      </c>
      <c r="P79" s="3">
        <v>1.3321733516765339</v>
      </c>
      <c r="Q79">
        <v>1.3341841800000001</v>
      </c>
      <c r="R79" s="1">
        <f t="shared" si="37"/>
        <v>-0.33999396000000004</v>
      </c>
      <c r="S79" s="1">
        <f t="shared" si="38"/>
        <v>0.99217939167653391</v>
      </c>
      <c r="T79" s="5">
        <v>4.0758333333333328</v>
      </c>
      <c r="U79" s="7"/>
      <c r="V79" s="2">
        <v>104</v>
      </c>
      <c r="W79" s="3">
        <v>1.3321733516765339</v>
      </c>
      <c r="X79">
        <f t="shared" si="39"/>
        <v>1.3437074470384536</v>
      </c>
      <c r="Y79" s="1">
        <f t="shared" si="40"/>
        <v>-0.45718337094102712</v>
      </c>
      <c r="Z79" s="1">
        <f t="shared" si="41"/>
        <v>0.87498998073550682</v>
      </c>
      <c r="AA79" s="5">
        <v>4.0758333333333328</v>
      </c>
      <c r="AC79" s="2">
        <v>104</v>
      </c>
      <c r="AD79" s="3">
        <v>1.3321733516765339</v>
      </c>
      <c r="AE79">
        <f t="shared" si="42"/>
        <v>1.3433401487614181</v>
      </c>
      <c r="AF79" s="1">
        <f t="shared" si="43"/>
        <v>-0.44959682238412602</v>
      </c>
      <c r="AG79" s="1">
        <f t="shared" si="44"/>
        <v>0.88257652929240793</v>
      </c>
      <c r="AH79" s="5">
        <v>4.0758333333333328</v>
      </c>
      <c r="AJ79" s="2">
        <v>104</v>
      </c>
      <c r="AK79" s="3">
        <v>1.3321733516765339</v>
      </c>
      <c r="AL79">
        <f t="shared" si="45"/>
        <v>1.368367808970433</v>
      </c>
      <c r="AM79" s="1">
        <f t="shared" si="46"/>
        <v>-0.17160283620625583</v>
      </c>
      <c r="AN79" s="1">
        <f t="shared" si="47"/>
        <v>1.1605705154702781</v>
      </c>
      <c r="AO79" s="5">
        <v>4.0758333333333328</v>
      </c>
      <c r="AQ79" s="2"/>
      <c r="AR79" s="3"/>
      <c r="AS79" s="1"/>
      <c r="AT79" s="1"/>
      <c r="AU79" s="1"/>
      <c r="AV79" s="5"/>
      <c r="AX79" s="2"/>
      <c r="AY79" s="3"/>
      <c r="AZ79" s="1"/>
      <c r="BA79" s="1"/>
      <c r="BB79" s="1"/>
      <c r="BC79" s="5"/>
      <c r="BE79" s="2"/>
      <c r="BF79" s="3"/>
      <c r="BG79" s="1"/>
      <c r="BH79" s="1"/>
      <c r="BI79" s="1"/>
      <c r="BJ79" s="5"/>
      <c r="BK79" s="8">
        <v>1935</v>
      </c>
      <c r="BL79" s="2">
        <v>34.68</v>
      </c>
      <c r="BM79" s="3">
        <f t="shared" si="30"/>
        <v>0.87498998073550682</v>
      </c>
      <c r="BN79">
        <v>0.88207000000000002</v>
      </c>
      <c r="BO79" s="1">
        <f t="shared" si="31"/>
        <v>-0.15621076</v>
      </c>
      <c r="BP79" s="1">
        <f t="shared" si="32"/>
        <v>0.71877922073550682</v>
      </c>
      <c r="BQ79" s="5">
        <v>4.0758333333333328</v>
      </c>
      <c r="BR79" s="8">
        <v>1935</v>
      </c>
      <c r="BS79" s="2">
        <v>34.68</v>
      </c>
      <c r="BT79" s="3">
        <f t="shared" si="27"/>
        <v>0.88257652929240793</v>
      </c>
      <c r="BU79">
        <v>0.88062311000000004</v>
      </c>
      <c r="BV79" s="1">
        <f t="shared" si="28"/>
        <v>-0.15992157000000007</v>
      </c>
      <c r="BW79" s="1">
        <f t="shared" si="29"/>
        <v>0.72265495929240786</v>
      </c>
      <c r="BX79" s="5">
        <v>4.0758333333333328</v>
      </c>
      <c r="BY79" s="8">
        <v>1935</v>
      </c>
      <c r="BZ79" s="2">
        <v>34.68</v>
      </c>
      <c r="CA79" s="3">
        <f t="shared" si="24"/>
        <v>1.1605705154702781</v>
      </c>
      <c r="CB79">
        <v>1.15674755</v>
      </c>
      <c r="CC79" s="1">
        <f t="shared" si="25"/>
        <v>-0.31513331</v>
      </c>
      <c r="CD79" s="1">
        <f t="shared" si="26"/>
        <v>0.84543720547027812</v>
      </c>
      <c r="CE79" s="5">
        <v>4.0758333333333328</v>
      </c>
    </row>
    <row r="80" spans="1:83" x14ac:dyDescent="0.35">
      <c r="A80" s="2">
        <v>27.455000000000002</v>
      </c>
      <c r="B80" s="3">
        <v>1.575976036978151</v>
      </c>
      <c r="C80">
        <v>1.4566731100000001</v>
      </c>
      <c r="D80" s="1">
        <f t="shared" si="33"/>
        <v>-0.63228598000000014</v>
      </c>
      <c r="E80" s="1">
        <f t="shared" si="34"/>
        <v>0.94369005697815089</v>
      </c>
      <c r="F80" s="5">
        <v>4.458333333333333</v>
      </c>
      <c r="G80" s="7"/>
      <c r="H80" s="2">
        <v>27.455000000000002</v>
      </c>
      <c r="I80" s="3">
        <v>1.575976036978151</v>
      </c>
      <c r="J80">
        <v>1.4574359100000001</v>
      </c>
      <c r="K80" s="1">
        <f t="shared" si="35"/>
        <v>-0.62698183000000007</v>
      </c>
      <c r="L80" s="1">
        <f t="shared" si="36"/>
        <v>0.94899420697815096</v>
      </c>
      <c r="M80" s="5">
        <v>4.458333333333333</v>
      </c>
      <c r="N80" s="7"/>
      <c r="O80" s="2">
        <v>27.455000000000002</v>
      </c>
      <c r="P80" s="3">
        <v>1.575976036978151</v>
      </c>
      <c r="Q80">
        <v>1.4600838199999999</v>
      </c>
      <c r="R80" s="1">
        <f t="shared" si="37"/>
        <v>-0.46589359999999991</v>
      </c>
      <c r="S80" s="1">
        <f t="shared" si="38"/>
        <v>1.1100824369781512</v>
      </c>
      <c r="T80" s="5">
        <v>4.458333333333333</v>
      </c>
      <c r="U80" s="7"/>
      <c r="V80" s="2">
        <v>103</v>
      </c>
      <c r="W80" s="3">
        <v>1.575976036978151</v>
      </c>
      <c r="X80">
        <f t="shared" si="39"/>
        <v>1.338894990502232</v>
      </c>
      <c r="Y80" s="1">
        <f t="shared" si="40"/>
        <v>-0.45237091440480559</v>
      </c>
      <c r="Z80" s="1">
        <f t="shared" si="41"/>
        <v>1.1236051225733454</v>
      </c>
      <c r="AA80" s="5">
        <v>4.458333333333333</v>
      </c>
      <c r="AC80" s="2">
        <v>103</v>
      </c>
      <c r="AD80" s="3">
        <v>1.575976036978151</v>
      </c>
      <c r="AE80">
        <f t="shared" si="42"/>
        <v>1.3385057743271802</v>
      </c>
      <c r="AF80" s="1">
        <f t="shared" si="43"/>
        <v>-0.44476244794988817</v>
      </c>
      <c r="AG80" s="1">
        <f t="shared" si="44"/>
        <v>1.1312135890282629</v>
      </c>
      <c r="AH80" s="5">
        <v>4.458333333333333</v>
      </c>
      <c r="AJ80" s="2">
        <v>103</v>
      </c>
      <c r="AK80" s="3">
        <v>1.575976036978151</v>
      </c>
      <c r="AL80">
        <f t="shared" si="45"/>
        <v>1.364554412610294</v>
      </c>
      <c r="AM80" s="1">
        <f t="shared" si="46"/>
        <v>-0.16778943984611683</v>
      </c>
      <c r="AN80" s="1">
        <f t="shared" si="47"/>
        <v>1.4081865971320342</v>
      </c>
      <c r="AO80" s="5">
        <v>4.458333333333333</v>
      </c>
      <c r="AQ80" s="2"/>
      <c r="AR80" s="3"/>
      <c r="AS80" s="1"/>
      <c r="AT80" s="1"/>
      <c r="AU80" s="1"/>
      <c r="AV80" s="5"/>
      <c r="AX80" s="2"/>
      <c r="AY80" s="3"/>
      <c r="AZ80" s="1"/>
      <c r="BA80" s="1"/>
      <c r="BB80" s="1"/>
      <c r="BC80" s="5"/>
      <c r="BE80" s="2"/>
      <c r="BF80" s="3"/>
      <c r="BG80" s="1"/>
      <c r="BH80" s="1"/>
      <c r="BI80" s="1"/>
      <c r="BJ80" s="5"/>
      <c r="BK80" s="8">
        <v>1934</v>
      </c>
      <c r="BL80" s="2">
        <v>27.455000000000002</v>
      </c>
      <c r="BM80" s="3">
        <f t="shared" si="30"/>
        <v>1.1236051225733454</v>
      </c>
      <c r="BN80">
        <v>0.94576369000000005</v>
      </c>
      <c r="BO80" s="1">
        <f t="shared" si="31"/>
        <v>-0.21990445000000003</v>
      </c>
      <c r="BP80" s="1">
        <f t="shared" si="32"/>
        <v>0.90370067257334541</v>
      </c>
      <c r="BQ80" s="5">
        <v>4.458333333333333</v>
      </c>
      <c r="BR80" s="8">
        <v>1934</v>
      </c>
      <c r="BS80" s="2">
        <v>27.455000000000002</v>
      </c>
      <c r="BT80" s="3">
        <f t="shared" si="27"/>
        <v>1.1312135890282629</v>
      </c>
      <c r="BU80">
        <v>0.94843332999999996</v>
      </c>
      <c r="BV80" s="1">
        <f t="shared" si="28"/>
        <v>-0.22773178999999999</v>
      </c>
      <c r="BW80" s="1">
        <f t="shared" si="29"/>
        <v>0.90348179902826287</v>
      </c>
      <c r="BX80" s="5">
        <v>4.458333333333333</v>
      </c>
      <c r="BY80" s="8">
        <v>1934</v>
      </c>
      <c r="BZ80" s="2">
        <v>27.455000000000002</v>
      </c>
      <c r="CA80" s="3">
        <f t="shared" si="24"/>
        <v>1.4081865971320342</v>
      </c>
      <c r="CB80">
        <v>1.23648764</v>
      </c>
      <c r="CC80" s="1">
        <f t="shared" si="25"/>
        <v>-0.39487340000000004</v>
      </c>
      <c r="CD80" s="1">
        <f t="shared" si="26"/>
        <v>1.0133131971320342</v>
      </c>
      <c r="CE80" s="5">
        <v>4.458333333333333</v>
      </c>
    </row>
    <row r="81" spans="1:83" x14ac:dyDescent="0.35">
      <c r="A81" s="2">
        <v>15.895000000000001</v>
      </c>
      <c r="B81" s="3">
        <v>1.6017779761354483</v>
      </c>
      <c r="C81">
        <v>1.6459629099999999</v>
      </c>
      <c r="D81" s="1">
        <f t="shared" si="33"/>
        <v>-0.82157577999999998</v>
      </c>
      <c r="E81" s="1">
        <f t="shared" si="34"/>
        <v>0.78020219613544828</v>
      </c>
      <c r="F81" s="5">
        <v>4.9533335000000003</v>
      </c>
      <c r="G81" s="7"/>
      <c r="H81" s="2">
        <v>15.895000000000001</v>
      </c>
      <c r="I81" s="3">
        <v>1.6017779761354483</v>
      </c>
      <c r="J81">
        <v>1.61470376</v>
      </c>
      <c r="K81" s="1">
        <f t="shared" si="35"/>
        <v>-0.78424968000000006</v>
      </c>
      <c r="L81" s="1">
        <f t="shared" si="36"/>
        <v>0.8175282961354482</v>
      </c>
      <c r="M81" s="5">
        <v>4.9533335000000003</v>
      </c>
      <c r="N81" s="7"/>
      <c r="O81" s="2">
        <v>15.895000000000001</v>
      </c>
      <c r="P81" s="3">
        <v>1.6017779761354483</v>
      </c>
      <c r="Q81">
        <v>1.7018275599999999</v>
      </c>
      <c r="R81" s="1">
        <f t="shared" si="37"/>
        <v>-0.70763733999999989</v>
      </c>
      <c r="S81" s="1">
        <f t="shared" si="38"/>
        <v>0.89414063613544836</v>
      </c>
      <c r="T81" s="5">
        <v>4.9533335000000003</v>
      </c>
      <c r="U81" s="7"/>
      <c r="V81" s="2">
        <v>102</v>
      </c>
      <c r="W81" s="3">
        <v>1.6017779761354483</v>
      </c>
      <c r="X81">
        <f t="shared" si="39"/>
        <v>1.3340825339660107</v>
      </c>
      <c r="Y81" s="1">
        <f t="shared" si="40"/>
        <v>-0.44755845786858428</v>
      </c>
      <c r="Z81" s="1">
        <f t="shared" si="41"/>
        <v>1.154219518266864</v>
      </c>
      <c r="AA81" s="5">
        <v>4.9533335000000003</v>
      </c>
      <c r="AC81" s="2">
        <v>102</v>
      </c>
      <c r="AD81" s="3">
        <v>1.6017779761354483</v>
      </c>
      <c r="AE81">
        <f t="shared" si="42"/>
        <v>1.3336713998929421</v>
      </c>
      <c r="AF81" s="1">
        <f t="shared" si="43"/>
        <v>-0.43992807351565011</v>
      </c>
      <c r="AG81" s="1">
        <f t="shared" si="44"/>
        <v>1.1618499026197981</v>
      </c>
      <c r="AH81" s="5">
        <v>4.9533335000000003</v>
      </c>
      <c r="AJ81" s="2">
        <v>102</v>
      </c>
      <c r="AK81" s="3">
        <v>1.6017779761354483</v>
      </c>
      <c r="AL81">
        <f t="shared" si="45"/>
        <v>1.360741016250155</v>
      </c>
      <c r="AM81" s="1">
        <f t="shared" si="46"/>
        <v>-0.16397604348597783</v>
      </c>
      <c r="AN81" s="1">
        <f t="shared" si="47"/>
        <v>1.4378019326494704</v>
      </c>
      <c r="AO81" s="5">
        <v>4.9533335000000003</v>
      </c>
      <c r="AQ81" s="2"/>
      <c r="AR81" s="3"/>
      <c r="AS81" s="1"/>
      <c r="AT81" s="1"/>
      <c r="AU81" s="1"/>
      <c r="AV81" s="5"/>
      <c r="AX81" s="2"/>
      <c r="AY81" s="3"/>
      <c r="AZ81" s="1"/>
      <c r="BA81" s="1"/>
      <c r="BB81" s="1"/>
      <c r="BC81" s="5"/>
      <c r="BE81" s="2"/>
      <c r="BF81" s="3"/>
      <c r="BG81" s="1"/>
      <c r="BH81" s="1"/>
      <c r="BI81" s="1"/>
      <c r="BJ81" s="5"/>
      <c r="BK81" s="8">
        <v>1933</v>
      </c>
      <c r="BL81" s="2">
        <v>15.895000000000001</v>
      </c>
      <c r="BM81" s="3">
        <f t="shared" si="30"/>
        <v>1.154219518266864</v>
      </c>
      <c r="BN81">
        <v>1.0548770300000001</v>
      </c>
      <c r="BO81" s="1">
        <f t="shared" si="31"/>
        <v>-0.32901779000000009</v>
      </c>
      <c r="BP81" s="1">
        <f t="shared" si="32"/>
        <v>0.82520172826686389</v>
      </c>
      <c r="BQ81" s="5">
        <v>4.9533335000000003</v>
      </c>
      <c r="BR81" s="8">
        <v>1933</v>
      </c>
      <c r="BS81" s="2">
        <v>15.895000000000001</v>
      </c>
      <c r="BT81" s="3">
        <f t="shared" si="27"/>
        <v>1.1618499026197981</v>
      </c>
      <c r="BU81">
        <v>1.0600266</v>
      </c>
      <c r="BV81" s="1">
        <f t="shared" si="28"/>
        <v>-0.33932506000000007</v>
      </c>
      <c r="BW81" s="1">
        <f t="shared" si="29"/>
        <v>0.82252484261979808</v>
      </c>
      <c r="BX81" s="5">
        <v>4.9533335000000003</v>
      </c>
      <c r="BY81" s="8">
        <v>1933</v>
      </c>
      <c r="BZ81" s="2">
        <v>15.895000000000001</v>
      </c>
      <c r="CA81" s="3">
        <f t="shared" si="24"/>
        <v>1.4378019326494704</v>
      </c>
      <c r="CB81">
        <v>1.37719631</v>
      </c>
      <c r="CC81" s="1">
        <f t="shared" si="25"/>
        <v>-0.53558207000000002</v>
      </c>
      <c r="CD81" s="1">
        <f t="shared" si="26"/>
        <v>0.90221986264947041</v>
      </c>
      <c r="CE81" s="5">
        <v>4.9533335000000003</v>
      </c>
    </row>
    <row r="82" spans="1:83" x14ac:dyDescent="0.35">
      <c r="A82" s="2">
        <v>23.12</v>
      </c>
      <c r="B82" s="3">
        <v>1.5093009086114584</v>
      </c>
      <c r="C82">
        <v>1.52595664</v>
      </c>
      <c r="D82" s="1">
        <f t="shared" si="33"/>
        <v>-0.70156951000000001</v>
      </c>
      <c r="E82" s="1">
        <f t="shared" si="34"/>
        <v>0.80773139861145837</v>
      </c>
      <c r="F82" s="5">
        <v>4.0866666666666669</v>
      </c>
      <c r="G82" s="7"/>
      <c r="H82" s="2">
        <v>23.12</v>
      </c>
      <c r="I82" s="3">
        <v>1.5093009086114584</v>
      </c>
      <c r="J82">
        <v>1.51544243</v>
      </c>
      <c r="K82" s="1">
        <f t="shared" si="35"/>
        <v>-0.68498835000000002</v>
      </c>
      <c r="L82" s="1">
        <f t="shared" si="36"/>
        <v>0.82431255861145836</v>
      </c>
      <c r="M82" s="5">
        <v>4.0866666666666669</v>
      </c>
      <c r="N82" s="7"/>
      <c r="O82" s="2">
        <v>23.12</v>
      </c>
      <c r="P82" s="3">
        <v>1.5093009086114584</v>
      </c>
      <c r="Q82">
        <v>1.5505815700000001</v>
      </c>
      <c r="R82" s="1">
        <f t="shared" si="37"/>
        <v>-0.55639135000000006</v>
      </c>
      <c r="S82" s="1">
        <f t="shared" si="38"/>
        <v>0.95290955861145832</v>
      </c>
      <c r="T82" s="5">
        <v>4.0866666666666669</v>
      </c>
      <c r="U82" s="7"/>
      <c r="V82" s="2">
        <v>101</v>
      </c>
      <c r="W82" s="3">
        <v>1.5093009086114584</v>
      </c>
      <c r="X82">
        <f t="shared" si="39"/>
        <v>1.3292700774297894</v>
      </c>
      <c r="Y82" s="1">
        <f t="shared" si="40"/>
        <v>-0.44274600133236297</v>
      </c>
      <c r="Z82" s="1">
        <f t="shared" si="41"/>
        <v>1.0665549072790954</v>
      </c>
      <c r="AA82" s="5">
        <v>4.0866666666666669</v>
      </c>
      <c r="AC82" s="2">
        <v>101</v>
      </c>
      <c r="AD82" s="3">
        <v>1.5093009086114584</v>
      </c>
      <c r="AE82">
        <f t="shared" si="42"/>
        <v>1.3288370254587043</v>
      </c>
      <c r="AF82" s="1">
        <f t="shared" si="43"/>
        <v>-0.43509369908141227</v>
      </c>
      <c r="AG82" s="1">
        <f t="shared" si="44"/>
        <v>1.0742072095300461</v>
      </c>
      <c r="AH82" s="5">
        <v>4.0866666666666669</v>
      </c>
      <c r="AJ82" s="2">
        <v>101</v>
      </c>
      <c r="AK82" s="3">
        <v>1.5093009086114584</v>
      </c>
      <c r="AL82">
        <f t="shared" si="45"/>
        <v>1.356927619890016</v>
      </c>
      <c r="AM82" s="1">
        <f t="shared" si="46"/>
        <v>-0.16016264712583883</v>
      </c>
      <c r="AN82" s="1">
        <f t="shared" si="47"/>
        <v>1.3491382614856195</v>
      </c>
      <c r="AO82" s="5">
        <v>4.0866666666666669</v>
      </c>
      <c r="AQ82" s="2"/>
      <c r="AR82" s="3"/>
      <c r="AS82" s="1"/>
      <c r="AT82" s="1"/>
      <c r="AU82" s="1"/>
      <c r="AV82" s="5"/>
      <c r="AX82" s="2"/>
      <c r="AY82" s="3"/>
      <c r="AZ82" s="1"/>
      <c r="BA82" s="1"/>
      <c r="BB82" s="1"/>
      <c r="BC82" s="5"/>
      <c r="BE82" s="2"/>
      <c r="BF82" s="3"/>
      <c r="BG82" s="1"/>
      <c r="BH82" s="1"/>
      <c r="BI82" s="1"/>
      <c r="BJ82" s="5"/>
      <c r="BK82" s="8">
        <v>1932</v>
      </c>
      <c r="BL82" s="2">
        <v>23.12</v>
      </c>
      <c r="BM82" s="3">
        <f t="shared" si="30"/>
        <v>1.0665549072790954</v>
      </c>
      <c r="BN82">
        <v>0.98556675000000005</v>
      </c>
      <c r="BO82" s="1">
        <f t="shared" si="31"/>
        <v>-0.25970751000000003</v>
      </c>
      <c r="BP82" s="1">
        <f t="shared" si="32"/>
        <v>0.80684739727909538</v>
      </c>
      <c r="BQ82" s="5">
        <v>4.0866666666666669</v>
      </c>
      <c r="BR82" s="8">
        <v>1932</v>
      </c>
      <c r="BS82" s="2">
        <v>23.12</v>
      </c>
      <c r="BT82" s="3">
        <f t="shared" si="27"/>
        <v>1.0742072095300461</v>
      </c>
      <c r="BU82">
        <v>0.98779550000000005</v>
      </c>
      <c r="BV82" s="1">
        <f t="shared" si="28"/>
        <v>-0.26709396000000007</v>
      </c>
      <c r="BW82" s="1">
        <f t="shared" si="29"/>
        <v>0.80711324953004604</v>
      </c>
      <c r="BX82" s="5">
        <v>4.0866666666666669</v>
      </c>
      <c r="BY82" s="8">
        <v>1932</v>
      </c>
      <c r="BZ82" s="2">
        <v>23.12</v>
      </c>
      <c r="CA82" s="3">
        <f t="shared" si="24"/>
        <v>1.3491382614856195</v>
      </c>
      <c r="CB82">
        <v>1.28762759</v>
      </c>
      <c r="CC82" s="1">
        <f t="shared" si="25"/>
        <v>-0.44601335000000009</v>
      </c>
      <c r="CD82" s="1">
        <f t="shared" si="26"/>
        <v>0.90312491148561946</v>
      </c>
      <c r="CE82" s="5">
        <v>4.0866666666666669</v>
      </c>
    </row>
    <row r="83" spans="1:83" x14ac:dyDescent="0.35">
      <c r="A83" s="2">
        <v>33.234999999999999</v>
      </c>
      <c r="B83" s="3">
        <v>1.4373295074840591</v>
      </c>
      <c r="C83">
        <v>1.3702873099999999</v>
      </c>
      <c r="D83" s="1">
        <f t="shared" si="33"/>
        <v>-0.54590017999999996</v>
      </c>
      <c r="E83" s="1">
        <f t="shared" si="34"/>
        <v>0.89142932748405912</v>
      </c>
      <c r="F83" s="5">
        <v>3.8441666333333333</v>
      </c>
      <c r="G83" s="7"/>
      <c r="H83" s="2">
        <v>33.234999999999999</v>
      </c>
      <c r="I83" s="3">
        <v>1.4373295074840591</v>
      </c>
      <c r="J83">
        <v>1.3835030399999999</v>
      </c>
      <c r="K83" s="1">
        <f t="shared" si="35"/>
        <v>-0.55304895999999992</v>
      </c>
      <c r="L83" s="1">
        <f t="shared" si="36"/>
        <v>0.88428054748405915</v>
      </c>
      <c r="M83" s="5">
        <v>3.8441666333333333</v>
      </c>
      <c r="N83" s="7"/>
      <c r="O83" s="2">
        <v>33.234999999999999</v>
      </c>
      <c r="P83" s="3">
        <v>1.4373295074840591</v>
      </c>
      <c r="Q83">
        <v>1.3566781000000001</v>
      </c>
      <c r="R83" s="1">
        <f t="shared" si="37"/>
        <v>-0.3624878800000001</v>
      </c>
      <c r="S83" s="1">
        <f t="shared" si="38"/>
        <v>1.0748416274840591</v>
      </c>
      <c r="T83" s="5">
        <v>3.8441666333333333</v>
      </c>
      <c r="U83" s="7"/>
      <c r="V83" s="2">
        <v>100</v>
      </c>
      <c r="W83" s="3">
        <v>1.4373295074840591</v>
      </c>
      <c r="X83">
        <f t="shared" si="39"/>
        <v>1.3244576208935681</v>
      </c>
      <c r="Y83" s="1">
        <f t="shared" si="40"/>
        <v>-0.43793354479614166</v>
      </c>
      <c r="Z83" s="1">
        <f t="shared" si="41"/>
        <v>0.99939596268791742</v>
      </c>
      <c r="AA83" s="5">
        <v>3.8441666333333333</v>
      </c>
      <c r="AC83" s="2">
        <v>100</v>
      </c>
      <c r="AD83" s="3">
        <v>1.4373295074840591</v>
      </c>
      <c r="AE83">
        <f t="shared" si="42"/>
        <v>1.3240026510244665</v>
      </c>
      <c r="AF83" s="1">
        <f t="shared" si="43"/>
        <v>-0.43025932464717442</v>
      </c>
      <c r="AG83" s="1">
        <f t="shared" si="44"/>
        <v>1.0070701828368847</v>
      </c>
      <c r="AH83" s="5">
        <v>3.8441666333333333</v>
      </c>
      <c r="AJ83" s="2">
        <v>100</v>
      </c>
      <c r="AK83" s="3">
        <v>1.4373295074840591</v>
      </c>
      <c r="AL83">
        <f t="shared" si="45"/>
        <v>1.353114223529877</v>
      </c>
      <c r="AM83" s="1">
        <f t="shared" si="46"/>
        <v>-0.15634925076569983</v>
      </c>
      <c r="AN83" s="1">
        <f t="shared" si="47"/>
        <v>1.2809802567183592</v>
      </c>
      <c r="AO83" s="5">
        <v>3.8441666333333333</v>
      </c>
      <c r="AQ83" s="2"/>
      <c r="AR83" s="3"/>
      <c r="AS83" s="1"/>
      <c r="AT83" s="1"/>
      <c r="AU83" s="1"/>
      <c r="AV83" s="5"/>
      <c r="AX83" s="2"/>
      <c r="AY83" s="3"/>
      <c r="AZ83" s="1"/>
      <c r="BA83" s="1"/>
      <c r="BB83" s="1"/>
      <c r="BC83" s="5"/>
      <c r="BE83" s="2"/>
      <c r="BF83" s="3"/>
      <c r="BG83" s="1"/>
      <c r="BH83" s="1"/>
      <c r="BI83" s="1"/>
      <c r="BJ83" s="5"/>
      <c r="BK83" s="8">
        <v>1931</v>
      </c>
      <c r="BL83" s="2">
        <v>33.234999999999999</v>
      </c>
      <c r="BM83" s="3">
        <f t="shared" si="30"/>
        <v>0.99939596268791742</v>
      </c>
      <c r="BN83">
        <v>0.89445173</v>
      </c>
      <c r="BO83" s="1">
        <f t="shared" si="31"/>
        <v>-0.16859248999999998</v>
      </c>
      <c r="BP83" s="1">
        <f t="shared" si="32"/>
        <v>0.83080347268791743</v>
      </c>
      <c r="BQ83" s="5">
        <v>3.8441666333333333</v>
      </c>
      <c r="BR83" s="8">
        <v>1931</v>
      </c>
      <c r="BS83" s="2">
        <v>33.234999999999999</v>
      </c>
      <c r="BT83" s="3">
        <f t="shared" si="27"/>
        <v>1.0070701828368847</v>
      </c>
      <c r="BU83">
        <v>0.89443311000000003</v>
      </c>
      <c r="BV83" s="1">
        <f t="shared" si="28"/>
        <v>-0.17373157000000006</v>
      </c>
      <c r="BW83" s="1">
        <f t="shared" si="29"/>
        <v>0.8333386128368846</v>
      </c>
      <c r="BX83" s="5">
        <v>3.8441666333333333</v>
      </c>
      <c r="BY83" s="8">
        <v>1931</v>
      </c>
      <c r="BZ83" s="2">
        <v>33.234999999999999</v>
      </c>
      <c r="CA83" s="3">
        <f t="shared" si="24"/>
        <v>1.2809802567183592</v>
      </c>
      <c r="CB83">
        <v>1.1720015800000001</v>
      </c>
      <c r="CC83" s="1">
        <f t="shared" si="25"/>
        <v>-0.33038734000000014</v>
      </c>
      <c r="CD83" s="1">
        <f t="shared" si="26"/>
        <v>0.9505929167183591</v>
      </c>
      <c r="CE83" s="5">
        <v>3.8441666333333333</v>
      </c>
    </row>
    <row r="84" spans="1:83" x14ac:dyDescent="0.35">
      <c r="A84" s="2">
        <v>36.125</v>
      </c>
      <c r="B84" s="3">
        <v>1.4521249517521417</v>
      </c>
      <c r="C84">
        <v>1.3301878600000001</v>
      </c>
      <c r="D84" s="1">
        <f t="shared" si="33"/>
        <v>-0.50580073000000014</v>
      </c>
      <c r="E84" s="1">
        <f t="shared" si="34"/>
        <v>0.94632422175214159</v>
      </c>
      <c r="F84" s="5">
        <v>4.13</v>
      </c>
      <c r="G84" s="7"/>
      <c r="H84" s="2">
        <v>36.125</v>
      </c>
      <c r="I84" s="3">
        <v>1.4521249517521417</v>
      </c>
      <c r="J84">
        <v>1.3483772199999999</v>
      </c>
      <c r="K84" s="1">
        <f t="shared" si="35"/>
        <v>-0.51792313999999995</v>
      </c>
      <c r="L84" s="1">
        <f t="shared" si="36"/>
        <v>0.93420181175214179</v>
      </c>
      <c r="M84" s="5">
        <v>4.13</v>
      </c>
      <c r="N84" s="7"/>
      <c r="O84" s="2">
        <v>36.125</v>
      </c>
      <c r="P84" s="3">
        <v>1.4521249517521417</v>
      </c>
      <c r="Q84">
        <v>1.31267723</v>
      </c>
      <c r="R84" s="1">
        <f t="shared" si="37"/>
        <v>-0.31848701000000001</v>
      </c>
      <c r="S84" s="1">
        <f t="shared" si="38"/>
        <v>1.1336379417521418</v>
      </c>
      <c r="T84" s="5">
        <v>4.13</v>
      </c>
      <c r="U84" s="7"/>
      <c r="V84" s="2">
        <v>99</v>
      </c>
      <c r="W84" s="3">
        <v>1.4521249517521417</v>
      </c>
      <c r="X84">
        <f t="shared" si="39"/>
        <v>1.3196451643573468</v>
      </c>
      <c r="Y84" s="1">
        <f t="shared" si="40"/>
        <v>-0.43312108825992035</v>
      </c>
      <c r="Z84" s="1">
        <f t="shared" si="41"/>
        <v>1.0190038634922214</v>
      </c>
      <c r="AA84" s="5">
        <v>4.13</v>
      </c>
      <c r="AC84" s="2">
        <v>99</v>
      </c>
      <c r="AD84" s="3">
        <v>1.4521249517521417</v>
      </c>
      <c r="AE84">
        <f t="shared" si="42"/>
        <v>1.3191682765902284</v>
      </c>
      <c r="AF84" s="1">
        <f t="shared" si="43"/>
        <v>-0.42542495021293636</v>
      </c>
      <c r="AG84" s="1">
        <f t="shared" si="44"/>
        <v>1.0267000015392054</v>
      </c>
      <c r="AH84" s="5">
        <v>4.13</v>
      </c>
      <c r="AJ84" s="2">
        <v>99</v>
      </c>
      <c r="AK84" s="3">
        <v>1.4521249517521417</v>
      </c>
      <c r="AL84">
        <f t="shared" si="45"/>
        <v>1.349300827169738</v>
      </c>
      <c r="AM84" s="1">
        <f t="shared" si="46"/>
        <v>-0.15253585440556083</v>
      </c>
      <c r="AN84" s="1">
        <f t="shared" si="47"/>
        <v>1.2995890973465809</v>
      </c>
      <c r="AO84" s="5">
        <v>4.13</v>
      </c>
      <c r="AQ84" s="2"/>
      <c r="AR84" s="3"/>
      <c r="AS84" s="1"/>
      <c r="AT84" s="1"/>
      <c r="AU84" s="1"/>
      <c r="AV84" s="5"/>
      <c r="AX84" s="2"/>
      <c r="AY84" s="3"/>
      <c r="AZ84" s="1"/>
      <c r="BA84" s="1"/>
      <c r="BB84" s="1"/>
      <c r="BC84" s="5"/>
      <c r="BE84" s="2"/>
      <c r="BF84" s="3"/>
      <c r="BG84" s="1"/>
      <c r="BH84" s="1"/>
      <c r="BI84" s="1"/>
      <c r="BJ84" s="5"/>
      <c r="BK84" s="8">
        <v>1930</v>
      </c>
      <c r="BL84" s="2">
        <v>36.125</v>
      </c>
      <c r="BM84" s="3">
        <f t="shared" si="30"/>
        <v>1.0190038634922214</v>
      </c>
      <c r="BN84">
        <v>0.86994645999999998</v>
      </c>
      <c r="BO84" s="1">
        <f t="shared" si="31"/>
        <v>-0.14408721999999996</v>
      </c>
      <c r="BP84" s="1">
        <f t="shared" si="32"/>
        <v>0.87491664349222142</v>
      </c>
      <c r="BQ84" s="5">
        <v>4.13</v>
      </c>
      <c r="BR84" s="8">
        <v>1930</v>
      </c>
      <c r="BS84" s="2">
        <v>36.125</v>
      </c>
      <c r="BT84" s="3">
        <f t="shared" si="27"/>
        <v>1.0267000015392054</v>
      </c>
      <c r="BU84">
        <v>0.86685449999999997</v>
      </c>
      <c r="BV84" s="1">
        <f t="shared" si="28"/>
        <v>-0.14615296</v>
      </c>
      <c r="BW84" s="1">
        <f t="shared" si="29"/>
        <v>0.88054704153920538</v>
      </c>
      <c r="BX84" s="5">
        <v>4.13</v>
      </c>
      <c r="BY84" s="8">
        <v>1930</v>
      </c>
      <c r="BZ84" s="2">
        <v>36.125</v>
      </c>
      <c r="CA84" s="3">
        <f t="shared" si="24"/>
        <v>1.2995890973465809</v>
      </c>
      <c r="CB84">
        <v>1.14188176</v>
      </c>
      <c r="CC84" s="1">
        <f t="shared" si="25"/>
        <v>-0.30026752000000001</v>
      </c>
      <c r="CD84" s="1">
        <f t="shared" si="26"/>
        <v>0.99932157734658089</v>
      </c>
      <c r="CE84" s="5">
        <v>4.13</v>
      </c>
    </row>
    <row r="85" spans="1:83" x14ac:dyDescent="0.35">
      <c r="A85" s="2">
        <v>28.900000000000002</v>
      </c>
      <c r="B85" s="3">
        <v>1.4249272974467333</v>
      </c>
      <c r="C85">
        <v>1.43436623</v>
      </c>
      <c r="D85" s="1">
        <f t="shared" si="33"/>
        <v>-0.6099791</v>
      </c>
      <c r="E85" s="1">
        <f t="shared" si="34"/>
        <v>0.8149481974467333</v>
      </c>
      <c r="F85" s="5">
        <v>4.1791668333333334</v>
      </c>
      <c r="G85" s="7"/>
      <c r="H85" s="2">
        <v>28.900000000000002</v>
      </c>
      <c r="I85" s="3">
        <v>1.4249272974467333</v>
      </c>
      <c r="J85">
        <v>1.4385409899999999</v>
      </c>
      <c r="K85" s="1">
        <f t="shared" si="35"/>
        <v>-0.60808690999999992</v>
      </c>
      <c r="L85" s="1">
        <f t="shared" si="36"/>
        <v>0.81684038744673337</v>
      </c>
      <c r="M85" s="5">
        <v>4.1791668333333334</v>
      </c>
      <c r="N85" s="7"/>
      <c r="O85" s="2">
        <v>28.900000000000002</v>
      </c>
      <c r="P85" s="3">
        <v>1.4249272974467333</v>
      </c>
      <c r="Q85">
        <v>1.4322845799999999</v>
      </c>
      <c r="R85" s="1">
        <f t="shared" si="37"/>
        <v>-0.4380943599999999</v>
      </c>
      <c r="S85" s="1">
        <f t="shared" si="38"/>
        <v>0.98683293744673339</v>
      </c>
      <c r="T85" s="5">
        <v>4.1791668333333334</v>
      </c>
      <c r="U85" s="7"/>
      <c r="V85" s="2">
        <v>98</v>
      </c>
      <c r="W85" s="3">
        <v>1.4249272974467333</v>
      </c>
      <c r="X85">
        <f t="shared" si="39"/>
        <v>1.3148327078211255</v>
      </c>
      <c r="Y85" s="1">
        <f t="shared" si="40"/>
        <v>-0.42830863172369904</v>
      </c>
      <c r="Z85" s="1">
        <f t="shared" si="41"/>
        <v>0.99661866572303426</v>
      </c>
      <c r="AA85" s="5">
        <v>4.1791668333333334</v>
      </c>
      <c r="AC85" s="2">
        <v>98</v>
      </c>
      <c r="AD85" s="3">
        <v>1.4249272974467333</v>
      </c>
      <c r="AE85">
        <f t="shared" si="42"/>
        <v>1.3143339021559906</v>
      </c>
      <c r="AF85" s="1">
        <f t="shared" si="43"/>
        <v>-0.42059057577869852</v>
      </c>
      <c r="AG85" s="1">
        <f t="shared" si="44"/>
        <v>1.0043367216680348</v>
      </c>
      <c r="AH85" s="5">
        <v>4.1791668333333334</v>
      </c>
      <c r="AJ85" s="2">
        <v>98</v>
      </c>
      <c r="AK85" s="3">
        <v>1.4249272974467333</v>
      </c>
      <c r="AL85">
        <f t="shared" si="45"/>
        <v>1.3454874308095988</v>
      </c>
      <c r="AM85" s="1">
        <f t="shared" si="46"/>
        <v>-0.14872245804542161</v>
      </c>
      <c r="AN85" s="1">
        <f t="shared" si="47"/>
        <v>1.2762048394013117</v>
      </c>
      <c r="AO85" s="5">
        <v>4.1791668333333334</v>
      </c>
      <c r="AQ85" s="2"/>
      <c r="AR85" s="3"/>
      <c r="AS85" s="1"/>
      <c r="AT85" s="1"/>
      <c r="AU85" s="1"/>
      <c r="AV85" s="5"/>
      <c r="AX85" s="2"/>
      <c r="AY85" s="3"/>
      <c r="AZ85" s="1"/>
      <c r="BA85" s="1"/>
      <c r="BB85" s="1"/>
      <c r="BC85" s="5"/>
      <c r="BE85" s="2"/>
      <c r="BF85" s="3"/>
      <c r="BG85" s="1"/>
      <c r="BH85" s="1"/>
      <c r="BI85" s="1"/>
      <c r="BJ85" s="5"/>
      <c r="BK85" s="8">
        <v>1929</v>
      </c>
      <c r="BL85" s="2">
        <v>28.900000000000002</v>
      </c>
      <c r="BM85" s="3">
        <f t="shared" si="30"/>
        <v>0.99661866572303426</v>
      </c>
      <c r="BN85">
        <v>0.93275949000000002</v>
      </c>
      <c r="BO85" s="1">
        <f t="shared" si="31"/>
        <v>-0.20690025000000001</v>
      </c>
      <c r="BP85" s="1">
        <f t="shared" si="32"/>
        <v>0.78971841572303425</v>
      </c>
      <c r="BQ85" s="5">
        <v>4.1791668333333334</v>
      </c>
      <c r="BR85" s="8">
        <v>1929</v>
      </c>
      <c r="BS85" s="2">
        <v>28.900000000000002</v>
      </c>
      <c r="BT85" s="3">
        <f t="shared" si="27"/>
        <v>1.0043367216680348</v>
      </c>
      <c r="BU85">
        <v>0.93534455999999999</v>
      </c>
      <c r="BV85" s="1">
        <f t="shared" si="28"/>
        <v>-0.21464302000000002</v>
      </c>
      <c r="BW85" s="1">
        <f t="shared" si="29"/>
        <v>0.78969370166803476</v>
      </c>
      <c r="BX85" s="5">
        <v>4.1791668333333334</v>
      </c>
      <c r="BY85" s="8">
        <v>1929</v>
      </c>
      <c r="BZ85" s="2">
        <v>28.900000000000002</v>
      </c>
      <c r="CA85" s="3">
        <f t="shared" si="24"/>
        <v>1.2762048394013117</v>
      </c>
      <c r="CB85">
        <v>1.2199558800000001</v>
      </c>
      <c r="CC85" s="1">
        <f t="shared" si="25"/>
        <v>-0.37834164000000015</v>
      </c>
      <c r="CD85" s="1">
        <f t="shared" si="26"/>
        <v>0.89786319940131154</v>
      </c>
      <c r="CE85" s="5">
        <v>4.1791668333333334</v>
      </c>
    </row>
    <row r="86" spans="1:83" x14ac:dyDescent="0.35">
      <c r="A86" s="2">
        <v>37.57</v>
      </c>
      <c r="B86" s="3">
        <v>1.3973160624450705</v>
      </c>
      <c r="C86">
        <v>1.31096999</v>
      </c>
      <c r="D86" s="1">
        <f t="shared" si="33"/>
        <v>-0.48658286000000006</v>
      </c>
      <c r="E86" s="1">
        <f t="shared" si="34"/>
        <v>0.91073320244507039</v>
      </c>
      <c r="F86" s="5">
        <v>4.2033333333333331</v>
      </c>
      <c r="G86" s="7"/>
      <c r="H86" s="2">
        <v>37.57</v>
      </c>
      <c r="I86" s="3">
        <v>1.3973160624450705</v>
      </c>
      <c r="J86">
        <v>1.3313290600000001</v>
      </c>
      <c r="K86" s="1">
        <f t="shared" si="35"/>
        <v>-0.50087498000000008</v>
      </c>
      <c r="L86" s="1">
        <f t="shared" si="36"/>
        <v>0.89644108244507037</v>
      </c>
      <c r="M86" s="5">
        <v>4.2033333333333331</v>
      </c>
      <c r="N86" s="7"/>
      <c r="O86" s="2">
        <v>37.57</v>
      </c>
      <c r="P86" s="3">
        <v>1.3973160624450705</v>
      </c>
      <c r="Q86">
        <v>1.2921465700000001</v>
      </c>
      <c r="R86" s="1">
        <f t="shared" si="37"/>
        <v>-0.29795635000000009</v>
      </c>
      <c r="S86" s="1">
        <f t="shared" si="38"/>
        <v>1.0993597124450702</v>
      </c>
      <c r="T86" s="5">
        <v>4.2033333333333331</v>
      </c>
      <c r="U86" s="7"/>
      <c r="V86" s="2">
        <v>97</v>
      </c>
      <c r="W86" s="3">
        <v>1.3973160624450705</v>
      </c>
      <c r="X86">
        <f t="shared" si="39"/>
        <v>1.3100202512849042</v>
      </c>
      <c r="Y86" s="1">
        <f t="shared" si="40"/>
        <v>-0.42349617518747773</v>
      </c>
      <c r="Z86" s="1">
        <f t="shared" si="41"/>
        <v>0.97381988725759272</v>
      </c>
      <c r="AA86" s="5">
        <v>4.2033333333333331</v>
      </c>
      <c r="AC86" s="2">
        <v>97</v>
      </c>
      <c r="AD86" s="3">
        <v>1.3973160624450705</v>
      </c>
      <c r="AE86">
        <f t="shared" si="42"/>
        <v>1.3094995277217527</v>
      </c>
      <c r="AF86" s="1">
        <f t="shared" si="43"/>
        <v>-0.41575620134446067</v>
      </c>
      <c r="AG86" s="1">
        <f t="shared" si="44"/>
        <v>0.98155986110060978</v>
      </c>
      <c r="AH86" s="5">
        <v>4.2033333333333331</v>
      </c>
      <c r="AJ86" s="2">
        <v>97</v>
      </c>
      <c r="AK86" s="3">
        <v>1.3973160624450705</v>
      </c>
      <c r="AL86">
        <f t="shared" si="45"/>
        <v>1.3416740344494598</v>
      </c>
      <c r="AM86" s="1">
        <f t="shared" si="46"/>
        <v>-0.14490906168528261</v>
      </c>
      <c r="AN86" s="1">
        <f t="shared" si="47"/>
        <v>1.2524070007597878</v>
      </c>
      <c r="AO86" s="5">
        <v>4.2033333333333331</v>
      </c>
      <c r="AQ86" s="2"/>
      <c r="AR86" s="3"/>
      <c r="AS86" s="1"/>
      <c r="AT86" s="1"/>
      <c r="AU86" s="1"/>
      <c r="AV86" s="5"/>
      <c r="AX86" s="2"/>
      <c r="AY86" s="3"/>
      <c r="AZ86" s="1"/>
      <c r="BA86" s="1"/>
      <c r="BB86" s="1"/>
      <c r="BC86" s="5"/>
      <c r="BE86" s="2"/>
      <c r="BF86" s="3"/>
      <c r="BG86" s="1"/>
      <c r="BH86" s="1"/>
      <c r="BI86" s="1"/>
      <c r="BJ86" s="5"/>
      <c r="BK86" s="8">
        <v>1928</v>
      </c>
      <c r="BL86" s="2">
        <v>37.57</v>
      </c>
      <c r="BM86" s="3">
        <f t="shared" si="30"/>
        <v>0.97381988725759272</v>
      </c>
      <c r="BN86">
        <v>0.85812907999999999</v>
      </c>
      <c r="BO86" s="1">
        <f t="shared" si="31"/>
        <v>-0.13226983999999997</v>
      </c>
      <c r="BP86" s="1">
        <f t="shared" si="32"/>
        <v>0.84155004725759275</v>
      </c>
      <c r="BQ86" s="5">
        <v>4.2033333333333331</v>
      </c>
      <c r="BR86" s="8">
        <v>1928</v>
      </c>
      <c r="BS86" s="2">
        <v>37.57</v>
      </c>
      <c r="BT86" s="3">
        <f t="shared" si="27"/>
        <v>0.98155986110060978</v>
      </c>
      <c r="BU86">
        <v>0.85325150000000005</v>
      </c>
      <c r="BV86" s="1">
        <f t="shared" si="28"/>
        <v>-0.13254996000000008</v>
      </c>
      <c r="BW86" s="1">
        <f t="shared" si="29"/>
        <v>0.8490099011006097</v>
      </c>
      <c r="BX86" s="5">
        <v>4.2033333333333331</v>
      </c>
      <c r="BY86" s="8">
        <v>1928</v>
      </c>
      <c r="BZ86" s="2">
        <v>37.57</v>
      </c>
      <c r="CA86" s="3">
        <f t="shared" si="24"/>
        <v>1.2524070007597878</v>
      </c>
      <c r="CB86">
        <v>1.12742483</v>
      </c>
      <c r="CC86" s="1">
        <f t="shared" si="25"/>
        <v>-0.28581059000000009</v>
      </c>
      <c r="CD86" s="1">
        <f t="shared" si="26"/>
        <v>0.96659641075978775</v>
      </c>
      <c r="CE86" s="5">
        <v>4.2033333333333331</v>
      </c>
    </row>
    <row r="87" spans="1:83" x14ac:dyDescent="0.35">
      <c r="A87" s="2">
        <v>24.565000000000001</v>
      </c>
      <c r="B87" s="3">
        <v>1.295330615490274</v>
      </c>
      <c r="C87">
        <v>1.50250455</v>
      </c>
      <c r="D87" s="1">
        <f t="shared" si="33"/>
        <v>-0.67811742000000008</v>
      </c>
      <c r="E87" s="1">
        <f t="shared" si="34"/>
        <v>0.61721319549027387</v>
      </c>
      <c r="F87" s="5">
        <v>4.2133333333333338</v>
      </c>
      <c r="G87" s="7"/>
      <c r="H87" s="2">
        <v>24.565000000000001</v>
      </c>
      <c r="I87" s="3">
        <v>1.295330615490274</v>
      </c>
      <c r="J87">
        <v>1.4959106799999999</v>
      </c>
      <c r="K87" s="1">
        <f t="shared" si="35"/>
        <v>-0.66545659999999995</v>
      </c>
      <c r="L87" s="1">
        <f t="shared" si="36"/>
        <v>0.629874015490274</v>
      </c>
      <c r="M87" s="5">
        <v>4.2133333333333338</v>
      </c>
      <c r="N87" s="7"/>
      <c r="O87" s="2">
        <v>24.565000000000001</v>
      </c>
      <c r="P87" s="3">
        <v>1.295330615490274</v>
      </c>
      <c r="Q87">
        <v>1.51905862</v>
      </c>
      <c r="R87" s="1">
        <f t="shared" si="37"/>
        <v>-0.52486840000000001</v>
      </c>
      <c r="S87" s="1">
        <f t="shared" si="38"/>
        <v>0.77046221549027394</v>
      </c>
      <c r="T87" s="5">
        <v>4.2133333333333338</v>
      </c>
      <c r="U87" s="7"/>
      <c r="V87" s="2">
        <v>96</v>
      </c>
      <c r="W87" s="3">
        <v>1.295330615490274</v>
      </c>
      <c r="X87">
        <f t="shared" si="39"/>
        <v>1.3052077947486826</v>
      </c>
      <c r="Y87" s="1">
        <f t="shared" si="40"/>
        <v>-0.4186837186512562</v>
      </c>
      <c r="Z87" s="1">
        <f t="shared" si="41"/>
        <v>0.87664689683901775</v>
      </c>
      <c r="AA87" s="5">
        <v>4.2133333333333338</v>
      </c>
      <c r="AC87" s="2">
        <v>96</v>
      </c>
      <c r="AD87" s="3">
        <v>1.295330615490274</v>
      </c>
      <c r="AE87">
        <f t="shared" si="42"/>
        <v>1.3046651532875146</v>
      </c>
      <c r="AF87" s="1">
        <f t="shared" si="43"/>
        <v>-0.41092182691022261</v>
      </c>
      <c r="AG87" s="1">
        <f t="shared" si="44"/>
        <v>0.88440878858005134</v>
      </c>
      <c r="AH87" s="5">
        <v>4.2133333333333338</v>
      </c>
      <c r="AJ87" s="2">
        <v>96</v>
      </c>
      <c r="AK87" s="3">
        <v>1.295330615490274</v>
      </c>
      <c r="AL87">
        <f t="shared" si="45"/>
        <v>1.3378606380893208</v>
      </c>
      <c r="AM87" s="1">
        <f t="shared" si="46"/>
        <v>-0.14109566532514362</v>
      </c>
      <c r="AN87" s="1">
        <f t="shared" si="47"/>
        <v>1.1542349501651303</v>
      </c>
      <c r="AO87" s="5">
        <v>4.2133333333333338</v>
      </c>
      <c r="AQ87" s="2"/>
      <c r="AR87" s="3"/>
      <c r="AS87" s="1"/>
      <c r="AT87" s="1"/>
      <c r="AU87" s="1"/>
      <c r="AV87" s="5"/>
      <c r="AX87" s="2"/>
      <c r="AY87" s="3"/>
      <c r="AZ87" s="1"/>
      <c r="BA87" s="1"/>
      <c r="BB87" s="1"/>
      <c r="BC87" s="5"/>
      <c r="BE87" s="2"/>
      <c r="BF87" s="3"/>
      <c r="BG87" s="1"/>
      <c r="BH87" s="1"/>
      <c r="BI87" s="1"/>
      <c r="BJ87" s="5"/>
      <c r="BK87" s="8">
        <v>1927</v>
      </c>
      <c r="BL87" s="2">
        <v>24.565000000000001</v>
      </c>
      <c r="BM87" s="3">
        <f t="shared" si="30"/>
        <v>0.87664689683901775</v>
      </c>
      <c r="BN87">
        <v>0.97211270000000005</v>
      </c>
      <c r="BO87" s="1">
        <f t="shared" si="31"/>
        <v>-0.24625346000000004</v>
      </c>
      <c r="BP87" s="1">
        <f t="shared" si="32"/>
        <v>0.63039343683901772</v>
      </c>
      <c r="BQ87" s="5">
        <v>4.2133333333333338</v>
      </c>
      <c r="BR87" s="8">
        <v>1927</v>
      </c>
      <c r="BS87" s="2">
        <v>24.565000000000001</v>
      </c>
      <c r="BT87" s="3">
        <f t="shared" si="27"/>
        <v>0.88440878858005134</v>
      </c>
      <c r="BU87">
        <v>0.97431312000000003</v>
      </c>
      <c r="BV87" s="1">
        <f t="shared" si="28"/>
        <v>-0.25361158000000006</v>
      </c>
      <c r="BW87" s="1">
        <f t="shared" si="29"/>
        <v>0.63079720858005128</v>
      </c>
      <c r="BX87" s="5">
        <v>4.2133333333333338</v>
      </c>
      <c r="BY87" s="8">
        <v>1927</v>
      </c>
      <c r="BZ87" s="2">
        <v>24.565000000000001</v>
      </c>
      <c r="CA87" s="3">
        <f t="shared" si="24"/>
        <v>1.1542349501651303</v>
      </c>
      <c r="CB87">
        <v>1.27026061</v>
      </c>
      <c r="CC87" s="1">
        <f t="shared" si="25"/>
        <v>-0.42864637000000005</v>
      </c>
      <c r="CD87" s="1">
        <f t="shared" si="26"/>
        <v>0.72558858016513028</v>
      </c>
      <c r="CE87" s="5">
        <v>4.2133333333333338</v>
      </c>
    </row>
    <row r="88" spans="1:83" x14ac:dyDescent="0.35">
      <c r="A88" s="2">
        <v>36.125</v>
      </c>
      <c r="B88" s="3">
        <v>1.1695969838547648</v>
      </c>
      <c r="C88">
        <v>1.3301878600000001</v>
      </c>
      <c r="D88" s="1">
        <f t="shared" si="33"/>
        <v>-0.50580073000000014</v>
      </c>
      <c r="E88" s="1">
        <f t="shared" si="34"/>
        <v>0.66379625385476471</v>
      </c>
      <c r="F88" s="5">
        <v>4.2316668333333327</v>
      </c>
      <c r="G88" s="7"/>
      <c r="H88" s="2">
        <v>36.125</v>
      </c>
      <c r="I88" s="3">
        <v>1.1695969838547648</v>
      </c>
      <c r="J88">
        <v>1.3483772199999999</v>
      </c>
      <c r="K88" s="1">
        <f t="shared" si="35"/>
        <v>-0.51792313999999995</v>
      </c>
      <c r="L88" s="1">
        <f t="shared" si="36"/>
        <v>0.6516738438547649</v>
      </c>
      <c r="M88" s="5">
        <v>4.2316668333333327</v>
      </c>
      <c r="N88" s="7"/>
      <c r="O88" s="2">
        <v>36.125</v>
      </c>
      <c r="P88" s="3">
        <v>1.1695969838547648</v>
      </c>
      <c r="Q88">
        <v>1.31267723</v>
      </c>
      <c r="R88" s="1">
        <f t="shared" si="37"/>
        <v>-0.31848701000000001</v>
      </c>
      <c r="S88" s="1">
        <f t="shared" si="38"/>
        <v>0.85110997385476483</v>
      </c>
      <c r="T88" s="5">
        <v>4.2316668333333327</v>
      </c>
      <c r="U88" s="7"/>
      <c r="V88" s="2">
        <v>95</v>
      </c>
      <c r="W88" s="3">
        <v>1.1695969838547648</v>
      </c>
      <c r="X88">
        <f t="shared" si="39"/>
        <v>1.3003953382124616</v>
      </c>
      <c r="Y88" s="1">
        <f t="shared" si="40"/>
        <v>-0.41387126211503511</v>
      </c>
      <c r="Z88" s="1">
        <f t="shared" si="41"/>
        <v>0.75572572173972974</v>
      </c>
      <c r="AA88" s="5">
        <v>4.2316668333333327</v>
      </c>
      <c r="AC88" s="2">
        <v>95</v>
      </c>
      <c r="AD88" s="3">
        <v>1.1695969838547648</v>
      </c>
      <c r="AE88">
        <f t="shared" si="42"/>
        <v>1.2998307788532768</v>
      </c>
      <c r="AF88" s="1">
        <f t="shared" si="43"/>
        <v>-0.40608745247598477</v>
      </c>
      <c r="AG88" s="1">
        <f t="shared" si="44"/>
        <v>0.76350953137878008</v>
      </c>
      <c r="AH88" s="5">
        <v>4.2316668333333327</v>
      </c>
      <c r="AJ88" s="2">
        <v>95</v>
      </c>
      <c r="AK88" s="3">
        <v>1.1695969838547648</v>
      </c>
      <c r="AL88">
        <f t="shared" si="45"/>
        <v>1.3340472417291818</v>
      </c>
      <c r="AM88" s="1">
        <f t="shared" si="46"/>
        <v>-0.13728226896500462</v>
      </c>
      <c r="AN88" s="1">
        <f t="shared" si="47"/>
        <v>1.0323147148897602</v>
      </c>
      <c r="AO88" s="5">
        <v>4.2316668333333327</v>
      </c>
      <c r="AQ88" s="2"/>
      <c r="AR88" s="3"/>
      <c r="AS88" s="1"/>
      <c r="AT88" s="1"/>
      <c r="AU88" s="1"/>
      <c r="AV88" s="5"/>
      <c r="AX88" s="2"/>
      <c r="AY88" s="3"/>
      <c r="AZ88" s="1"/>
      <c r="BA88" s="1"/>
      <c r="BB88" s="1"/>
      <c r="BC88" s="5"/>
      <c r="BE88" s="2"/>
      <c r="BF88" s="3"/>
      <c r="BG88" s="1"/>
      <c r="BH88" s="1"/>
      <c r="BI88" s="1"/>
      <c r="BJ88" s="5"/>
      <c r="BK88" s="8">
        <v>1926</v>
      </c>
      <c r="BL88" s="2">
        <v>36.125</v>
      </c>
      <c r="BM88" s="3">
        <f t="shared" si="30"/>
        <v>0.75572572173972974</v>
      </c>
      <c r="BN88">
        <v>0.86994645999999998</v>
      </c>
      <c r="BO88" s="1">
        <f t="shared" si="31"/>
        <v>-0.14408721999999996</v>
      </c>
      <c r="BP88" s="1">
        <f t="shared" si="32"/>
        <v>0.61163850173972978</v>
      </c>
      <c r="BQ88" s="5">
        <v>4.2316668333333327</v>
      </c>
      <c r="BR88" s="8">
        <v>1926</v>
      </c>
      <c r="BS88" s="2">
        <v>36.125</v>
      </c>
      <c r="BT88" s="3">
        <f t="shared" si="27"/>
        <v>0.76350953137878008</v>
      </c>
      <c r="BU88">
        <v>0.86685449999999997</v>
      </c>
      <c r="BV88" s="1">
        <f t="shared" si="28"/>
        <v>-0.14615296</v>
      </c>
      <c r="BW88" s="1">
        <f t="shared" si="29"/>
        <v>0.61735657137878008</v>
      </c>
      <c r="BX88" s="5">
        <v>4.2316668333333327</v>
      </c>
      <c r="BY88" s="8">
        <v>1926</v>
      </c>
      <c r="BZ88" s="2">
        <v>36.125</v>
      </c>
      <c r="CA88" s="3">
        <f t="shared" si="24"/>
        <v>1.0323147148897602</v>
      </c>
      <c r="CB88">
        <v>1.14188176</v>
      </c>
      <c r="CC88" s="1">
        <f t="shared" si="25"/>
        <v>-0.30026752000000001</v>
      </c>
      <c r="CD88" s="1">
        <f t="shared" si="26"/>
        <v>0.73204719488976022</v>
      </c>
      <c r="CE88" s="5">
        <v>4.2316668333333327</v>
      </c>
    </row>
    <row r="89" spans="1:83" x14ac:dyDescent="0.35">
      <c r="A89" s="2">
        <v>37.57</v>
      </c>
      <c r="B89" s="3">
        <v>1.1632443177890524</v>
      </c>
      <c r="C89">
        <v>1.31096999</v>
      </c>
      <c r="D89" s="1">
        <f t="shared" si="33"/>
        <v>-0.48658286000000006</v>
      </c>
      <c r="E89" s="1">
        <f t="shared" si="34"/>
        <v>0.67666145778905229</v>
      </c>
      <c r="F89" s="5">
        <v>4.0883333333333338</v>
      </c>
      <c r="G89" s="7"/>
      <c r="H89" s="2">
        <v>37.57</v>
      </c>
      <c r="I89" s="3">
        <v>1.1632443177890524</v>
      </c>
      <c r="J89">
        <v>1.3313290600000001</v>
      </c>
      <c r="K89" s="1">
        <f t="shared" si="35"/>
        <v>-0.50087498000000008</v>
      </c>
      <c r="L89" s="1">
        <f t="shared" si="36"/>
        <v>0.66236933778905227</v>
      </c>
      <c r="M89" s="5">
        <v>4.0883333333333338</v>
      </c>
      <c r="N89" s="7"/>
      <c r="O89" s="2">
        <v>37.57</v>
      </c>
      <c r="P89" s="3">
        <v>1.1632443177890524</v>
      </c>
      <c r="Q89">
        <v>1.2921465700000001</v>
      </c>
      <c r="R89" s="1">
        <f t="shared" si="37"/>
        <v>-0.29795635000000009</v>
      </c>
      <c r="S89" s="1">
        <f t="shared" si="38"/>
        <v>0.86528796778905226</v>
      </c>
      <c r="T89" s="5">
        <v>4.0883333333333338</v>
      </c>
      <c r="U89" s="7"/>
      <c r="V89" s="2">
        <v>94</v>
      </c>
      <c r="W89" s="3">
        <v>1.1632443177890524</v>
      </c>
      <c r="X89">
        <f t="shared" si="39"/>
        <v>1.29558288167624</v>
      </c>
      <c r="Y89" s="1">
        <f t="shared" si="40"/>
        <v>-0.40905880557881358</v>
      </c>
      <c r="Z89" s="1">
        <f t="shared" si="41"/>
        <v>0.75418551221023877</v>
      </c>
      <c r="AA89" s="5">
        <v>4.0883333333333338</v>
      </c>
      <c r="AC89" s="2">
        <v>94</v>
      </c>
      <c r="AD89" s="3">
        <v>1.1632443177890524</v>
      </c>
      <c r="AE89">
        <f t="shared" si="42"/>
        <v>1.294996404419039</v>
      </c>
      <c r="AF89" s="1">
        <f t="shared" si="43"/>
        <v>-0.40125307804174692</v>
      </c>
      <c r="AG89" s="1">
        <f t="shared" si="44"/>
        <v>0.76199123974730543</v>
      </c>
      <c r="AH89" s="5">
        <v>4.0883333333333338</v>
      </c>
      <c r="AJ89" s="2">
        <v>94</v>
      </c>
      <c r="AK89" s="3">
        <v>1.1632443177890524</v>
      </c>
      <c r="AL89">
        <f t="shared" si="45"/>
        <v>1.3302338453690428</v>
      </c>
      <c r="AM89" s="1">
        <f t="shared" si="46"/>
        <v>-0.13346887260486562</v>
      </c>
      <c r="AN89" s="1">
        <f t="shared" si="47"/>
        <v>1.0297754451841867</v>
      </c>
      <c r="AO89" s="5">
        <v>4.0883333333333338</v>
      </c>
      <c r="AQ89" s="2"/>
      <c r="AR89" s="3"/>
      <c r="AS89" s="1"/>
      <c r="AT89" s="1"/>
      <c r="AU89" s="1"/>
      <c r="AV89" s="5"/>
      <c r="AX89" s="2"/>
      <c r="AY89" s="3"/>
      <c r="AZ89" s="1"/>
      <c r="BA89" s="1"/>
      <c r="BB89" s="1"/>
      <c r="BC89" s="5"/>
      <c r="BE89" s="2"/>
      <c r="BF89" s="3"/>
      <c r="BG89" s="1"/>
      <c r="BH89" s="1"/>
      <c r="BI89" s="1"/>
      <c r="BJ89" s="5"/>
      <c r="BK89" s="8">
        <v>1925</v>
      </c>
      <c r="BL89" s="2">
        <v>37.57</v>
      </c>
      <c r="BM89" s="3">
        <f t="shared" si="30"/>
        <v>0.75418551221023877</v>
      </c>
      <c r="BN89">
        <v>0.85812907999999999</v>
      </c>
      <c r="BO89" s="1">
        <f t="shared" si="31"/>
        <v>-0.13226983999999997</v>
      </c>
      <c r="BP89" s="1">
        <f t="shared" si="32"/>
        <v>0.6219156722102388</v>
      </c>
      <c r="BQ89" s="5">
        <v>4.0883333333333338</v>
      </c>
      <c r="BR89" s="8">
        <v>1925</v>
      </c>
      <c r="BS89" s="2">
        <v>37.57</v>
      </c>
      <c r="BT89" s="3">
        <f t="shared" si="27"/>
        <v>0.76199123974730543</v>
      </c>
      <c r="BU89">
        <v>0.85325150000000005</v>
      </c>
      <c r="BV89" s="1">
        <f t="shared" si="28"/>
        <v>-0.13254996000000008</v>
      </c>
      <c r="BW89" s="1">
        <f t="shared" si="29"/>
        <v>0.62944127974730535</v>
      </c>
      <c r="BX89" s="5">
        <v>4.0883333333333338</v>
      </c>
      <c r="BY89" s="8">
        <v>1925</v>
      </c>
      <c r="BZ89" s="2">
        <v>37.57</v>
      </c>
      <c r="CA89" s="3">
        <f t="shared" si="24"/>
        <v>1.0297754451841867</v>
      </c>
      <c r="CB89">
        <v>1.12742483</v>
      </c>
      <c r="CC89" s="1">
        <f t="shared" si="25"/>
        <v>-0.28581059000000009</v>
      </c>
      <c r="CD89" s="1">
        <f t="shared" si="26"/>
        <v>0.74396485518418665</v>
      </c>
      <c r="CE89" s="5">
        <v>4.0883333333333338</v>
      </c>
    </row>
    <row r="90" spans="1:83" x14ac:dyDescent="0.35">
      <c r="A90" s="2">
        <v>30.345000000000002</v>
      </c>
      <c r="B90" s="3">
        <v>1.0462070295755495</v>
      </c>
      <c r="C90">
        <v>1.4125105099999999</v>
      </c>
      <c r="D90" s="1">
        <f t="shared" si="33"/>
        <v>-0.58812337999999997</v>
      </c>
      <c r="E90" s="1">
        <f t="shared" si="34"/>
        <v>0.45808364957554948</v>
      </c>
      <c r="F90" s="5">
        <v>4.0816666666666661</v>
      </c>
      <c r="G90" s="7"/>
      <c r="H90" s="2">
        <v>30.345000000000002</v>
      </c>
      <c r="I90" s="3">
        <v>1.0462070295755495</v>
      </c>
      <c r="J90">
        <v>1.4199053699999999</v>
      </c>
      <c r="K90" s="1">
        <f t="shared" si="35"/>
        <v>-0.58945128999999996</v>
      </c>
      <c r="L90" s="1">
        <f t="shared" si="36"/>
        <v>0.45675573957554949</v>
      </c>
      <c r="M90" s="5">
        <v>4.0816666666666661</v>
      </c>
      <c r="N90" s="7"/>
      <c r="O90" s="2">
        <v>30.345000000000002</v>
      </c>
      <c r="P90" s="3">
        <v>1.0462070295755495</v>
      </c>
      <c r="Q90">
        <v>1.40561779</v>
      </c>
      <c r="R90" s="1">
        <f t="shared" si="37"/>
        <v>-0.41142756999999996</v>
      </c>
      <c r="S90" s="1">
        <f t="shared" si="38"/>
        <v>0.63477945957554949</v>
      </c>
      <c r="T90" s="5">
        <v>4.0816666666666661</v>
      </c>
      <c r="U90" s="7"/>
      <c r="V90" s="2">
        <v>93</v>
      </c>
      <c r="W90" s="3">
        <v>1.0462070295755495</v>
      </c>
      <c r="X90">
        <f t="shared" si="39"/>
        <v>1.2907704251400187</v>
      </c>
      <c r="Y90" s="1">
        <f t="shared" si="40"/>
        <v>-0.40424634904259227</v>
      </c>
      <c r="Z90" s="1">
        <f t="shared" si="41"/>
        <v>0.64196068053295718</v>
      </c>
      <c r="AA90" s="5">
        <v>4.0816666666666661</v>
      </c>
      <c r="AC90" s="2">
        <v>93</v>
      </c>
      <c r="AD90" s="3">
        <v>1.0462070295755495</v>
      </c>
      <c r="AE90">
        <f t="shared" si="42"/>
        <v>1.2901620299848009</v>
      </c>
      <c r="AF90" s="1">
        <f t="shared" si="43"/>
        <v>-0.39641870360750886</v>
      </c>
      <c r="AG90" s="1">
        <f t="shared" si="44"/>
        <v>0.64978832596804059</v>
      </c>
      <c r="AH90" s="5">
        <v>4.0816666666666661</v>
      </c>
      <c r="AJ90" s="2">
        <v>93</v>
      </c>
      <c r="AK90" s="3">
        <v>1.0462070295755495</v>
      </c>
      <c r="AL90">
        <f t="shared" si="45"/>
        <v>1.3264204490089038</v>
      </c>
      <c r="AM90" s="1">
        <f t="shared" si="46"/>
        <v>-0.12965547624472662</v>
      </c>
      <c r="AN90" s="1">
        <f t="shared" si="47"/>
        <v>0.91655155333082283</v>
      </c>
      <c r="AO90" s="5">
        <v>4.0816666666666661</v>
      </c>
      <c r="AQ90" s="2"/>
      <c r="AR90" s="3"/>
      <c r="AS90" s="1"/>
      <c r="AT90" s="1"/>
      <c r="AU90" s="1"/>
      <c r="AV90" s="5"/>
      <c r="AX90" s="2"/>
      <c r="AY90" s="3"/>
      <c r="AZ90" s="1"/>
      <c r="BA90" s="1"/>
      <c r="BB90" s="1"/>
      <c r="BC90" s="5"/>
      <c r="BE90" s="2"/>
      <c r="BF90" s="3"/>
      <c r="BG90" s="1"/>
      <c r="BH90" s="1"/>
      <c r="BI90" s="1"/>
      <c r="BJ90" s="5"/>
      <c r="BK90" s="8">
        <v>1924</v>
      </c>
      <c r="BL90" s="2">
        <v>30.345000000000002</v>
      </c>
      <c r="BM90" s="3">
        <f t="shared" si="30"/>
        <v>0.64196068053295718</v>
      </c>
      <c r="BN90">
        <v>0.91984297999999998</v>
      </c>
      <c r="BO90" s="1">
        <f t="shared" si="31"/>
        <v>-0.19398373999999996</v>
      </c>
      <c r="BP90" s="1">
        <f t="shared" si="32"/>
        <v>0.44797694053295722</v>
      </c>
      <c r="BQ90" s="5">
        <v>4.0816666666666661</v>
      </c>
      <c r="BR90" s="8">
        <v>1924</v>
      </c>
      <c r="BS90" s="2">
        <v>30.345000000000002</v>
      </c>
      <c r="BT90" s="3">
        <f t="shared" si="27"/>
        <v>0.64978832596804059</v>
      </c>
      <c r="BU90">
        <v>0.92190843</v>
      </c>
      <c r="BV90" s="1">
        <f t="shared" si="28"/>
        <v>-0.20120689000000003</v>
      </c>
      <c r="BW90" s="1">
        <f t="shared" si="29"/>
        <v>0.44858143596804056</v>
      </c>
      <c r="BX90" s="5">
        <v>4.0816666666666661</v>
      </c>
      <c r="BY90" s="8">
        <v>1924</v>
      </c>
      <c r="BZ90" s="2">
        <v>30.345000000000002</v>
      </c>
      <c r="CA90" s="3">
        <f t="shared" si="24"/>
        <v>0.91655155333082283</v>
      </c>
      <c r="CB90">
        <v>1.2036508699999999</v>
      </c>
      <c r="CC90" s="1">
        <f t="shared" si="25"/>
        <v>-0.36203662999999997</v>
      </c>
      <c r="CD90" s="1">
        <f t="shared" si="26"/>
        <v>0.55451492333082286</v>
      </c>
      <c r="CE90" s="5">
        <v>4.0816666666666661</v>
      </c>
    </row>
    <row r="91" spans="1:83" x14ac:dyDescent="0.35">
      <c r="A91" s="2">
        <v>56.355000000000004</v>
      </c>
      <c r="B91" s="3">
        <v>1.1021284629516315</v>
      </c>
      <c r="C91">
        <v>1.11576999</v>
      </c>
      <c r="D91" s="1">
        <f t="shared" si="33"/>
        <v>-0.29138286000000002</v>
      </c>
      <c r="E91" s="1">
        <f t="shared" si="34"/>
        <v>0.81074560295163145</v>
      </c>
      <c r="F91" s="5">
        <v>3.9966668333333328</v>
      </c>
      <c r="G91" s="7"/>
      <c r="H91" s="2">
        <v>56.355000000000004</v>
      </c>
      <c r="I91" s="3">
        <v>1.1021284629516315</v>
      </c>
      <c r="J91">
        <v>1.14550755</v>
      </c>
      <c r="K91" s="1">
        <f t="shared" si="35"/>
        <v>-0.31505347000000006</v>
      </c>
      <c r="L91" s="1">
        <f t="shared" si="36"/>
        <v>0.78707499295163141</v>
      </c>
      <c r="M91" s="5">
        <v>3.9966668333333328</v>
      </c>
      <c r="N91" s="7"/>
      <c r="O91" s="2">
        <v>56.355000000000004</v>
      </c>
      <c r="P91" s="3">
        <v>1.1021284629516315</v>
      </c>
      <c r="Q91">
        <v>1.1280514699999999</v>
      </c>
      <c r="R91" s="1">
        <f t="shared" si="37"/>
        <v>-0.13386124999999993</v>
      </c>
      <c r="S91" s="1">
        <f t="shared" si="38"/>
        <v>0.96826721295163154</v>
      </c>
      <c r="T91" s="5">
        <v>3.9966668333333328</v>
      </c>
      <c r="U91" s="7"/>
      <c r="V91" s="2">
        <v>92</v>
      </c>
      <c r="W91" s="3">
        <v>1.1021284629516315</v>
      </c>
      <c r="X91">
        <f t="shared" si="39"/>
        <v>1.2859579686037974</v>
      </c>
      <c r="Y91" s="1">
        <f t="shared" si="40"/>
        <v>-0.39943389250637096</v>
      </c>
      <c r="Z91" s="1">
        <f t="shared" si="41"/>
        <v>0.70269457044526051</v>
      </c>
      <c r="AA91" s="5">
        <v>3.9966668333333328</v>
      </c>
      <c r="AC91" s="2">
        <v>92</v>
      </c>
      <c r="AD91" s="3">
        <v>1.1021284629516315</v>
      </c>
      <c r="AE91">
        <f t="shared" si="42"/>
        <v>1.2853276555505631</v>
      </c>
      <c r="AF91" s="1">
        <f t="shared" si="43"/>
        <v>-0.39158432917327102</v>
      </c>
      <c r="AG91" s="1">
        <f t="shared" si="44"/>
        <v>0.71054413377836045</v>
      </c>
      <c r="AH91" s="5">
        <v>3.9966668333333328</v>
      </c>
      <c r="AJ91" s="2">
        <v>92</v>
      </c>
      <c r="AK91" s="3">
        <v>1.1021284629516315</v>
      </c>
      <c r="AL91">
        <f t="shared" si="45"/>
        <v>1.3226070526487648</v>
      </c>
      <c r="AM91" s="1">
        <f t="shared" si="46"/>
        <v>-0.12584207988458762</v>
      </c>
      <c r="AN91" s="1">
        <f t="shared" si="47"/>
        <v>0.97628638306704385</v>
      </c>
      <c r="AO91" s="5">
        <v>3.9966668333333328</v>
      </c>
      <c r="AQ91" s="2"/>
      <c r="AR91" s="3"/>
      <c r="AS91" s="1"/>
      <c r="AT91" s="1"/>
      <c r="AU91" s="1"/>
      <c r="AV91" s="5"/>
      <c r="AX91" s="2"/>
      <c r="AY91" s="3"/>
      <c r="AZ91" s="1"/>
      <c r="BA91" s="1"/>
      <c r="BB91" s="1"/>
      <c r="BC91" s="5"/>
      <c r="BE91" s="2"/>
      <c r="BF91" s="3"/>
      <c r="BG91" s="1"/>
      <c r="BH91" s="1"/>
      <c r="BI91" s="1"/>
      <c r="BJ91" s="5"/>
      <c r="BK91" s="8">
        <v>1923</v>
      </c>
      <c r="BL91" s="2">
        <v>56.355000000000004</v>
      </c>
      <c r="BM91" s="3">
        <f t="shared" si="30"/>
        <v>0.70269457044526051</v>
      </c>
      <c r="BN91">
        <v>0.74884065</v>
      </c>
      <c r="BO91" s="1">
        <f t="shared" si="31"/>
        <v>-2.298140999999998E-2</v>
      </c>
      <c r="BP91" s="1">
        <f t="shared" si="32"/>
        <v>0.67971316044526053</v>
      </c>
      <c r="BQ91" s="5">
        <v>3.9966668333333328</v>
      </c>
      <c r="BR91" s="8">
        <v>1923</v>
      </c>
      <c r="BS91" s="2">
        <v>56.355000000000004</v>
      </c>
      <c r="BT91" s="3">
        <f t="shared" si="27"/>
        <v>0.71054413377836045</v>
      </c>
      <c r="BU91">
        <v>0.73480482000000003</v>
      </c>
      <c r="BV91" s="1">
        <f t="shared" si="28"/>
        <v>-1.4103280000000051E-2</v>
      </c>
      <c r="BW91" s="1">
        <f t="shared" si="29"/>
        <v>0.6964408537783604</v>
      </c>
      <c r="BX91" s="5">
        <v>3.9966668333333328</v>
      </c>
      <c r="BY91" s="8">
        <v>1923</v>
      </c>
      <c r="BZ91" s="2">
        <v>56.355000000000004</v>
      </c>
      <c r="CA91" s="3">
        <f t="shared" si="24"/>
        <v>0.97628638306704385</v>
      </c>
      <c r="CB91">
        <v>0.98689539999999998</v>
      </c>
      <c r="CC91" s="1">
        <f t="shared" si="25"/>
        <v>-0.14528116000000002</v>
      </c>
      <c r="CD91" s="1">
        <f t="shared" si="26"/>
        <v>0.83100522306704383</v>
      </c>
      <c r="CE91" s="5">
        <v>3.9966668333333328</v>
      </c>
    </row>
    <row r="92" spans="1:83" x14ac:dyDescent="0.35">
      <c r="A92" s="2">
        <v>49.13</v>
      </c>
      <c r="B92" s="3">
        <v>1.345367213684036</v>
      </c>
      <c r="C92">
        <v>1.1787727699999999</v>
      </c>
      <c r="D92" s="1">
        <f t="shared" si="33"/>
        <v>-0.35438563999999995</v>
      </c>
      <c r="E92" s="1">
        <f t="shared" si="34"/>
        <v>0.99098157368403605</v>
      </c>
      <c r="F92" s="5">
        <v>3.2066666833333333</v>
      </c>
      <c r="G92" s="7"/>
      <c r="H92" s="2">
        <v>49.13</v>
      </c>
      <c r="I92" s="3">
        <v>1.345367213684036</v>
      </c>
      <c r="J92">
        <v>1.2087935700000001</v>
      </c>
      <c r="K92" s="1">
        <f t="shared" si="35"/>
        <v>-0.37833949000000011</v>
      </c>
      <c r="L92" s="1">
        <f t="shared" si="36"/>
        <v>0.96702772368403589</v>
      </c>
      <c r="M92" s="5">
        <v>3.2066666833333333</v>
      </c>
      <c r="N92" s="7"/>
      <c r="O92" s="2">
        <v>49.13</v>
      </c>
      <c r="P92" s="3">
        <v>1.345367213684036</v>
      </c>
      <c r="Q92">
        <v>1.1704571699999999</v>
      </c>
      <c r="R92" s="1">
        <f t="shared" si="37"/>
        <v>-0.17626694999999992</v>
      </c>
      <c r="S92" s="1">
        <f t="shared" si="38"/>
        <v>1.1691002636840362</v>
      </c>
      <c r="T92" s="5">
        <v>3.2066666833333333</v>
      </c>
      <c r="U92" s="7"/>
      <c r="V92" s="2">
        <v>91</v>
      </c>
      <c r="W92" s="3">
        <v>1.345367213684036</v>
      </c>
      <c r="X92">
        <f t="shared" si="39"/>
        <v>1.2811455120675761</v>
      </c>
      <c r="Y92" s="1">
        <f t="shared" si="40"/>
        <v>-0.39462143597014965</v>
      </c>
      <c r="Z92" s="1">
        <f t="shared" si="41"/>
        <v>0.95074577771388635</v>
      </c>
      <c r="AA92" s="5">
        <v>3.2066666833333333</v>
      </c>
      <c r="AC92" s="2">
        <v>91</v>
      </c>
      <c r="AD92" s="3">
        <v>1.345367213684036</v>
      </c>
      <c r="AE92">
        <f t="shared" si="42"/>
        <v>1.2804932811163252</v>
      </c>
      <c r="AF92" s="1">
        <f t="shared" si="43"/>
        <v>-0.38674995473903317</v>
      </c>
      <c r="AG92" s="1">
        <f t="shared" si="44"/>
        <v>0.95861725894500283</v>
      </c>
      <c r="AH92" s="5">
        <v>3.2066666833333333</v>
      </c>
      <c r="AJ92" s="2">
        <v>91</v>
      </c>
      <c r="AK92" s="3">
        <v>1.345367213684036</v>
      </c>
      <c r="AL92">
        <f t="shared" si="45"/>
        <v>1.3187936562886258</v>
      </c>
      <c r="AM92" s="1">
        <f t="shared" si="46"/>
        <v>-0.12202868352444862</v>
      </c>
      <c r="AN92" s="1">
        <f t="shared" si="47"/>
        <v>1.2233385301595874</v>
      </c>
      <c r="AO92" s="5">
        <v>3.2066666833333333</v>
      </c>
      <c r="AQ92" s="2"/>
      <c r="AR92" s="3"/>
      <c r="AS92" s="1"/>
      <c r="AT92" s="1"/>
      <c r="AU92" s="1"/>
      <c r="AV92" s="5"/>
      <c r="AX92" s="2"/>
      <c r="AY92" s="3"/>
      <c r="AZ92" s="1"/>
      <c r="BA92" s="1"/>
      <c r="BB92" s="1"/>
      <c r="BC92" s="5"/>
      <c r="BE92" s="2"/>
      <c r="BF92" s="3"/>
      <c r="BG92" s="1"/>
      <c r="BH92" s="1"/>
      <c r="BI92" s="1"/>
      <c r="BJ92" s="5"/>
      <c r="BK92" s="8">
        <v>1922</v>
      </c>
      <c r="BL92" s="2">
        <v>49.13</v>
      </c>
      <c r="BM92" s="3">
        <f t="shared" si="30"/>
        <v>0.95074577771388635</v>
      </c>
      <c r="BN92">
        <v>0.77994136999999997</v>
      </c>
      <c r="BO92" s="1">
        <f t="shared" si="31"/>
        <v>-5.4082129999999951E-2</v>
      </c>
      <c r="BP92" s="1">
        <f t="shared" si="32"/>
        <v>0.8966636477138864</v>
      </c>
      <c r="BQ92" s="5">
        <v>3.2066666833333333</v>
      </c>
      <c r="BR92" s="8">
        <v>1922</v>
      </c>
      <c r="BS92" s="2">
        <v>49.13</v>
      </c>
      <c r="BT92" s="3">
        <f t="shared" si="27"/>
        <v>0.95861725894500283</v>
      </c>
      <c r="BU92">
        <v>0.76525518999999997</v>
      </c>
      <c r="BV92" s="1">
        <f t="shared" si="28"/>
        <v>-4.455365E-2</v>
      </c>
      <c r="BW92" s="1">
        <f t="shared" si="29"/>
        <v>0.91406360894500283</v>
      </c>
      <c r="BX92" s="5">
        <v>3.2066666833333333</v>
      </c>
      <c r="BY92" s="8">
        <v>1922</v>
      </c>
      <c r="BZ92" s="2">
        <v>49.13</v>
      </c>
      <c r="CA92" s="3">
        <f t="shared" si="24"/>
        <v>1.2233385301595874</v>
      </c>
      <c r="CB92">
        <v>1.0304499199999999</v>
      </c>
      <c r="CC92" s="1">
        <f t="shared" si="25"/>
        <v>-0.18883567999999995</v>
      </c>
      <c r="CD92" s="1">
        <f t="shared" si="26"/>
        <v>1.0345028501595874</v>
      </c>
      <c r="CE92" s="5">
        <v>3.2066666833333333</v>
      </c>
    </row>
    <row r="93" spans="1:83" x14ac:dyDescent="0.35">
      <c r="A93" s="2">
        <v>27.455000000000002</v>
      </c>
      <c r="B93" s="3">
        <v>1.4344486225904383</v>
      </c>
      <c r="C93">
        <v>1.4566731100000001</v>
      </c>
      <c r="D93" s="1">
        <f t="shared" si="33"/>
        <v>-0.63228598000000014</v>
      </c>
      <c r="E93" s="1">
        <f t="shared" si="34"/>
        <v>0.80216264259043812</v>
      </c>
      <c r="F93" s="5">
        <v>3.5133333333333332</v>
      </c>
      <c r="G93" s="7"/>
      <c r="H93" s="2">
        <v>27.455000000000002</v>
      </c>
      <c r="I93" s="3">
        <v>1.4344486225904383</v>
      </c>
      <c r="J93">
        <v>1.4574359100000001</v>
      </c>
      <c r="K93" s="1">
        <f t="shared" si="35"/>
        <v>-0.62698183000000007</v>
      </c>
      <c r="L93" s="1">
        <f t="shared" si="36"/>
        <v>0.80746679259043819</v>
      </c>
      <c r="M93" s="5">
        <v>3.5133333333333332</v>
      </c>
      <c r="N93" s="7"/>
      <c r="O93" s="2">
        <v>27.455000000000002</v>
      </c>
      <c r="P93" s="3">
        <v>1.4344486225904383</v>
      </c>
      <c r="Q93">
        <v>1.4600838199999999</v>
      </c>
      <c r="R93" s="1">
        <f t="shared" si="37"/>
        <v>-0.46589359999999991</v>
      </c>
      <c r="S93" s="1">
        <f t="shared" si="38"/>
        <v>0.96855502259043835</v>
      </c>
      <c r="T93" s="5">
        <v>3.5133333333333332</v>
      </c>
      <c r="U93" s="7"/>
      <c r="V93" s="2">
        <v>90</v>
      </c>
      <c r="W93" s="3">
        <v>1.4344486225904383</v>
      </c>
      <c r="X93">
        <f t="shared" si="39"/>
        <v>1.2763330555313548</v>
      </c>
      <c r="Y93" s="1">
        <f t="shared" si="40"/>
        <v>-0.38980897943392834</v>
      </c>
      <c r="Z93" s="1">
        <f t="shared" si="41"/>
        <v>1.0446396431565099</v>
      </c>
      <c r="AA93" s="5">
        <v>3.5133333333333332</v>
      </c>
      <c r="AC93" s="2">
        <v>90</v>
      </c>
      <c r="AD93" s="3">
        <v>1.4344486225904383</v>
      </c>
      <c r="AE93">
        <f t="shared" si="42"/>
        <v>1.2756589066820871</v>
      </c>
      <c r="AF93" s="1">
        <f t="shared" si="43"/>
        <v>-0.38191558030479511</v>
      </c>
      <c r="AG93" s="1">
        <f t="shared" si="44"/>
        <v>1.0525330422856432</v>
      </c>
      <c r="AH93" s="5">
        <v>3.5133333333333332</v>
      </c>
      <c r="AJ93" s="2">
        <v>90</v>
      </c>
      <c r="AK93" s="3">
        <v>1.4344486225904383</v>
      </c>
      <c r="AL93">
        <f t="shared" si="45"/>
        <v>1.3149802599284866</v>
      </c>
      <c r="AM93" s="1">
        <f t="shared" si="46"/>
        <v>-0.1182152871643094</v>
      </c>
      <c r="AN93" s="1">
        <f t="shared" si="47"/>
        <v>1.3162333354261289</v>
      </c>
      <c r="AO93" s="5">
        <v>3.5133333333333332</v>
      </c>
      <c r="AQ93" s="2"/>
      <c r="AR93" s="3"/>
      <c r="AS93" s="1"/>
      <c r="AT93" s="1"/>
      <c r="AU93" s="1"/>
      <c r="AV93" s="5"/>
      <c r="AX93" s="2"/>
      <c r="AY93" s="3"/>
      <c r="AZ93" s="1"/>
      <c r="BA93" s="1"/>
      <c r="BB93" s="1"/>
      <c r="BC93" s="5"/>
      <c r="BE93" s="2"/>
      <c r="BF93" s="3"/>
      <c r="BG93" s="1"/>
      <c r="BH93" s="1"/>
      <c r="BI93" s="1"/>
      <c r="BJ93" s="5"/>
      <c r="BK93" s="8">
        <v>1921</v>
      </c>
      <c r="BL93" s="2">
        <v>27.455000000000002</v>
      </c>
      <c r="BM93" s="3">
        <f t="shared" si="30"/>
        <v>1.0446396431565099</v>
      </c>
      <c r="BN93">
        <v>0.94576369000000005</v>
      </c>
      <c r="BO93" s="1">
        <f t="shared" si="31"/>
        <v>-0.21990445000000003</v>
      </c>
      <c r="BP93" s="1">
        <f t="shared" si="32"/>
        <v>0.82473519315650989</v>
      </c>
      <c r="BQ93" s="5">
        <v>3.5133333333333332</v>
      </c>
      <c r="BR93" s="8">
        <v>1921</v>
      </c>
      <c r="BS93" s="2">
        <v>27.455000000000002</v>
      </c>
      <c r="BT93" s="3">
        <f t="shared" si="27"/>
        <v>1.0525330422856432</v>
      </c>
      <c r="BU93">
        <v>0.94843332999999996</v>
      </c>
      <c r="BV93" s="1">
        <f t="shared" si="28"/>
        <v>-0.22773178999999999</v>
      </c>
      <c r="BW93" s="1">
        <f t="shared" si="29"/>
        <v>0.82480125228564316</v>
      </c>
      <c r="BX93" s="5">
        <v>3.5133333333333332</v>
      </c>
      <c r="BY93" s="8">
        <v>1921</v>
      </c>
      <c r="BZ93" s="2">
        <v>27.455000000000002</v>
      </c>
      <c r="CA93" s="3">
        <f t="shared" si="24"/>
        <v>1.3162333354261289</v>
      </c>
      <c r="CB93">
        <v>1.23648764</v>
      </c>
      <c r="CC93" s="1">
        <f t="shared" si="25"/>
        <v>-0.39487340000000004</v>
      </c>
      <c r="CD93" s="1">
        <f t="shared" si="26"/>
        <v>0.92135993542612882</v>
      </c>
      <c r="CE93" s="5">
        <v>3.5133333333333332</v>
      </c>
    </row>
    <row r="94" spans="1:83" x14ac:dyDescent="0.35">
      <c r="A94" s="2">
        <v>26.01</v>
      </c>
      <c r="B94" s="3">
        <v>1.3635749343894104</v>
      </c>
      <c r="C94">
        <v>1.4793959699999999</v>
      </c>
      <c r="D94" s="1">
        <f t="shared" si="33"/>
        <v>-0.65500883999999993</v>
      </c>
      <c r="E94" s="1">
        <f t="shared" si="34"/>
        <v>0.70856609438941043</v>
      </c>
      <c r="F94" s="5">
        <v>3.886666833333333</v>
      </c>
      <c r="G94" s="7"/>
      <c r="H94" s="2">
        <v>26.01</v>
      </c>
      <c r="I94" s="3">
        <v>1.3635749343894104</v>
      </c>
      <c r="J94">
        <v>1.4765664700000001</v>
      </c>
      <c r="K94" s="1">
        <f t="shared" si="35"/>
        <v>-0.64611239000000009</v>
      </c>
      <c r="L94" s="1">
        <f t="shared" si="36"/>
        <v>0.71746254438941026</v>
      </c>
      <c r="M94" s="5">
        <v>3.886666833333333</v>
      </c>
      <c r="N94" s="7"/>
      <c r="O94" s="2">
        <v>26.01</v>
      </c>
      <c r="P94" s="3">
        <v>1.3635749343894104</v>
      </c>
      <c r="Q94">
        <v>1.4888916999999999</v>
      </c>
      <c r="R94" s="1">
        <f t="shared" si="37"/>
        <v>-0.49470147999999992</v>
      </c>
      <c r="S94" s="1">
        <f t="shared" si="38"/>
        <v>0.86887345438941044</v>
      </c>
      <c r="T94" s="5">
        <v>3.886666833333333</v>
      </c>
      <c r="U94" s="7"/>
      <c r="V94" s="2">
        <v>89</v>
      </c>
      <c r="W94" s="3">
        <v>1.3635749343894104</v>
      </c>
      <c r="X94">
        <f t="shared" si="39"/>
        <v>1.2715205989951335</v>
      </c>
      <c r="Y94" s="1">
        <f t="shared" si="40"/>
        <v>-0.38499652289770703</v>
      </c>
      <c r="Z94" s="1">
        <f t="shared" si="41"/>
        <v>0.97857841149170333</v>
      </c>
      <c r="AA94" s="5">
        <v>3.886666833333333</v>
      </c>
      <c r="AC94" s="2">
        <v>89</v>
      </c>
      <c r="AD94" s="3">
        <v>1.3635749343894104</v>
      </c>
      <c r="AE94">
        <f t="shared" si="42"/>
        <v>1.2708245322478493</v>
      </c>
      <c r="AF94" s="1">
        <f t="shared" si="43"/>
        <v>-0.37708120587055727</v>
      </c>
      <c r="AG94" s="1">
        <f t="shared" si="44"/>
        <v>0.98649372851885309</v>
      </c>
      <c r="AH94" s="5">
        <v>3.886666833333333</v>
      </c>
      <c r="AJ94" s="2">
        <v>89</v>
      </c>
      <c r="AK94" s="3">
        <v>1.3635749343894104</v>
      </c>
      <c r="AL94">
        <f t="shared" si="45"/>
        <v>1.3111668635683476</v>
      </c>
      <c r="AM94" s="1">
        <f t="shared" si="46"/>
        <v>-0.1144018908041704</v>
      </c>
      <c r="AN94" s="1">
        <f t="shared" si="47"/>
        <v>1.24917304358524</v>
      </c>
      <c r="AO94" s="5">
        <v>3.886666833333333</v>
      </c>
      <c r="AQ94" s="2"/>
      <c r="AR94" s="3"/>
      <c r="AS94" s="1"/>
      <c r="AT94" s="1"/>
      <c r="AU94" s="1"/>
      <c r="AV94" s="5"/>
      <c r="AX94" s="2"/>
      <c r="AY94" s="3"/>
      <c r="AZ94" s="1"/>
      <c r="BA94" s="1"/>
      <c r="BB94" s="1"/>
      <c r="BC94" s="5"/>
      <c r="BE94" s="2"/>
      <c r="BF94" s="3"/>
      <c r="BG94" s="1"/>
      <c r="BH94" s="1"/>
      <c r="BI94" s="1"/>
      <c r="BJ94" s="5"/>
      <c r="BK94" s="8">
        <v>1920</v>
      </c>
      <c r="BL94" s="2">
        <v>26.01</v>
      </c>
      <c r="BM94" s="3">
        <f t="shared" si="30"/>
        <v>0.97857841149170333</v>
      </c>
      <c r="BN94">
        <v>0.95886357</v>
      </c>
      <c r="BO94" s="1">
        <f t="shared" si="31"/>
        <v>-0.23300432999999998</v>
      </c>
      <c r="BP94" s="1">
        <f t="shared" si="32"/>
        <v>0.74557408149170334</v>
      </c>
      <c r="BQ94" s="5">
        <v>3.886666833333333</v>
      </c>
      <c r="BR94" s="8">
        <v>1920</v>
      </c>
      <c r="BS94" s="2">
        <v>26.01</v>
      </c>
      <c r="BT94" s="3">
        <f t="shared" si="27"/>
        <v>0.98649372851885309</v>
      </c>
      <c r="BU94">
        <v>0.96130853999999999</v>
      </c>
      <c r="BV94" s="1">
        <f t="shared" si="28"/>
        <v>-0.24060700000000002</v>
      </c>
      <c r="BW94" s="1">
        <f t="shared" si="29"/>
        <v>0.74588672851885307</v>
      </c>
      <c r="BX94" s="5">
        <v>3.886666833333333</v>
      </c>
      <c r="BY94" s="8">
        <v>1920</v>
      </c>
      <c r="BZ94" s="2">
        <v>26.01</v>
      </c>
      <c r="CA94" s="3">
        <f t="shared" si="24"/>
        <v>1.24917304358524</v>
      </c>
      <c r="CB94">
        <v>1.25323458</v>
      </c>
      <c r="CC94" s="1">
        <f t="shared" si="25"/>
        <v>-0.41162034000000003</v>
      </c>
      <c r="CD94" s="1">
        <f t="shared" si="26"/>
        <v>0.83755270358523992</v>
      </c>
      <c r="CE94" s="5">
        <v>3.886666833333333</v>
      </c>
    </row>
    <row r="95" spans="1:83" x14ac:dyDescent="0.35">
      <c r="A95" s="2">
        <v>37.57</v>
      </c>
      <c r="B95" s="3">
        <v>1.5698980792794737</v>
      </c>
      <c r="C95">
        <v>1.31096999</v>
      </c>
      <c r="D95" s="1">
        <f t="shared" si="33"/>
        <v>-0.48658286000000006</v>
      </c>
      <c r="E95" s="1">
        <f t="shared" si="34"/>
        <v>1.0833152192794735</v>
      </c>
      <c r="F95" s="5">
        <v>3.7708333333333335</v>
      </c>
      <c r="G95" s="7"/>
      <c r="H95" s="2">
        <v>37.57</v>
      </c>
      <c r="I95" s="3">
        <v>1.5698980792794737</v>
      </c>
      <c r="J95">
        <v>1.3313290600000001</v>
      </c>
      <c r="K95" s="1">
        <f t="shared" si="35"/>
        <v>-0.50087498000000008</v>
      </c>
      <c r="L95" s="1">
        <f t="shared" si="36"/>
        <v>1.0690230992794736</v>
      </c>
      <c r="M95" s="5">
        <v>3.7708333333333335</v>
      </c>
      <c r="N95" s="7"/>
      <c r="O95" s="2">
        <v>37.57</v>
      </c>
      <c r="P95" s="3">
        <v>1.5698980792794737</v>
      </c>
      <c r="Q95">
        <v>1.2921465700000001</v>
      </c>
      <c r="R95" s="1">
        <f t="shared" si="37"/>
        <v>-0.29795635000000009</v>
      </c>
      <c r="S95" s="1">
        <f t="shared" si="38"/>
        <v>1.2719417292794737</v>
      </c>
      <c r="T95" s="5">
        <v>3.7708333333333335</v>
      </c>
      <c r="U95" s="7"/>
      <c r="V95" s="2">
        <v>88</v>
      </c>
      <c r="W95" s="3">
        <v>1.5698980792794737</v>
      </c>
      <c r="X95">
        <f t="shared" si="39"/>
        <v>1.2667081424589122</v>
      </c>
      <c r="Y95" s="1">
        <f t="shared" si="40"/>
        <v>-0.38018406636148572</v>
      </c>
      <c r="Z95" s="1">
        <f t="shared" si="41"/>
        <v>1.189714012917988</v>
      </c>
      <c r="AA95" s="5">
        <v>3.7708333333333335</v>
      </c>
      <c r="AC95" s="2">
        <v>88</v>
      </c>
      <c r="AD95" s="3">
        <v>1.5698980792794737</v>
      </c>
      <c r="AE95">
        <f t="shared" si="42"/>
        <v>1.2659901578136115</v>
      </c>
      <c r="AF95" s="1">
        <f t="shared" si="43"/>
        <v>-0.37224683143631943</v>
      </c>
      <c r="AG95" s="1">
        <f t="shared" si="44"/>
        <v>1.1976512478431542</v>
      </c>
      <c r="AH95" s="5">
        <v>3.7708333333333335</v>
      </c>
      <c r="AJ95" s="2">
        <v>88</v>
      </c>
      <c r="AK95" s="3">
        <v>1.5698980792794737</v>
      </c>
      <c r="AL95">
        <f t="shared" si="45"/>
        <v>1.3073534672082086</v>
      </c>
      <c r="AM95" s="1">
        <f t="shared" si="46"/>
        <v>-0.1105884944440314</v>
      </c>
      <c r="AN95" s="1">
        <f t="shared" si="47"/>
        <v>1.4593095848354423</v>
      </c>
      <c r="AO95" s="5">
        <v>3.7708333333333335</v>
      </c>
      <c r="AQ95" s="2"/>
      <c r="AR95" s="3"/>
      <c r="AS95" s="1"/>
      <c r="AT95" s="1"/>
      <c r="AU95" s="1"/>
      <c r="AV95" s="5"/>
      <c r="AX95" s="2"/>
      <c r="AY95" s="3"/>
      <c r="AZ95" s="1"/>
      <c r="BA95" s="1"/>
      <c r="BB95" s="1"/>
      <c r="BC95" s="5"/>
      <c r="BE95" s="2"/>
      <c r="BF95" s="3"/>
      <c r="BG95" s="1"/>
      <c r="BH95" s="1"/>
      <c r="BI95" s="1"/>
      <c r="BJ95" s="5"/>
      <c r="BK95" s="8">
        <v>1919</v>
      </c>
      <c r="BL95" s="2">
        <v>37.57</v>
      </c>
      <c r="BM95" s="3">
        <f t="shared" si="30"/>
        <v>1.189714012917988</v>
      </c>
      <c r="BN95">
        <v>0.85812907999999999</v>
      </c>
      <c r="BO95" s="1">
        <f t="shared" si="31"/>
        <v>-0.13226983999999997</v>
      </c>
      <c r="BP95" s="1">
        <f t="shared" si="32"/>
        <v>1.057444172917988</v>
      </c>
      <c r="BQ95" s="5">
        <v>3.7708333333333335</v>
      </c>
      <c r="BR95" s="8">
        <v>1919</v>
      </c>
      <c r="BS95" s="2">
        <v>37.57</v>
      </c>
      <c r="BT95" s="3">
        <f t="shared" si="27"/>
        <v>1.1976512478431542</v>
      </c>
      <c r="BU95">
        <v>0.85325150000000005</v>
      </c>
      <c r="BV95" s="1">
        <f t="shared" si="28"/>
        <v>-0.13254996000000008</v>
      </c>
      <c r="BW95" s="1">
        <f t="shared" si="29"/>
        <v>1.0651012878431541</v>
      </c>
      <c r="BX95" s="5">
        <v>3.7708333333333335</v>
      </c>
      <c r="BY95" s="8">
        <v>1919</v>
      </c>
      <c r="BZ95" s="2">
        <v>37.57</v>
      </c>
      <c r="CA95" s="3">
        <f t="shared" si="24"/>
        <v>1.4593095848354423</v>
      </c>
      <c r="CB95">
        <v>1.12742483</v>
      </c>
      <c r="CC95" s="1">
        <f t="shared" si="25"/>
        <v>-0.28581059000000009</v>
      </c>
      <c r="CD95" s="1">
        <f t="shared" si="26"/>
        <v>1.1734989948354422</v>
      </c>
      <c r="CE95" s="5">
        <v>3.7708333333333335</v>
      </c>
    </row>
    <row r="96" spans="1:83" x14ac:dyDescent="0.35">
      <c r="A96" s="2">
        <v>18.785</v>
      </c>
      <c r="B96" s="3">
        <v>1.7242812315887246</v>
      </c>
      <c r="C96">
        <v>1.5976659600000001</v>
      </c>
      <c r="D96" s="1">
        <f t="shared" si="33"/>
        <v>-0.77327883000000008</v>
      </c>
      <c r="E96" s="1">
        <f t="shared" si="34"/>
        <v>0.95100240158872451</v>
      </c>
      <c r="F96" s="5">
        <v>2.8674999999999997</v>
      </c>
      <c r="G96" s="7"/>
      <c r="H96" s="2">
        <v>18.785</v>
      </c>
      <c r="I96" s="3">
        <v>1.7242812315887246</v>
      </c>
      <c r="J96">
        <v>1.5748069</v>
      </c>
      <c r="K96" s="1">
        <f t="shared" si="35"/>
        <v>-0.74435282000000003</v>
      </c>
      <c r="L96" s="1">
        <f t="shared" si="36"/>
        <v>0.97992841158872457</v>
      </c>
      <c r="M96" s="5">
        <v>2.8674999999999997</v>
      </c>
      <c r="N96" s="7"/>
      <c r="O96" s="2">
        <v>18.785</v>
      </c>
      <c r="P96" s="3">
        <v>1.7242812315887246</v>
      </c>
      <c r="Q96">
        <v>1.6451588500000001</v>
      </c>
      <c r="R96" s="1">
        <f t="shared" si="37"/>
        <v>-0.65096863000000005</v>
      </c>
      <c r="S96" s="1">
        <f t="shared" si="38"/>
        <v>1.0733126015887247</v>
      </c>
      <c r="T96" s="5">
        <v>2.8674999999999997</v>
      </c>
      <c r="U96" s="7"/>
      <c r="V96" s="2">
        <v>87</v>
      </c>
      <c r="W96" s="3">
        <v>1.7242812315887246</v>
      </c>
      <c r="X96">
        <f t="shared" si="39"/>
        <v>1.2618956859226906</v>
      </c>
      <c r="Y96" s="1">
        <f t="shared" si="40"/>
        <v>-0.37537160982526419</v>
      </c>
      <c r="Z96" s="1">
        <f t="shared" si="41"/>
        <v>1.3489096217634604</v>
      </c>
      <c r="AA96" s="5">
        <v>2.8674999999999997</v>
      </c>
      <c r="AC96" s="2">
        <v>87</v>
      </c>
      <c r="AD96" s="3">
        <v>1.7242812315887246</v>
      </c>
      <c r="AE96">
        <f t="shared" si="42"/>
        <v>1.2611557833793734</v>
      </c>
      <c r="AF96" s="1">
        <f t="shared" si="43"/>
        <v>-0.36741245700208136</v>
      </c>
      <c r="AG96" s="1">
        <f t="shared" si="44"/>
        <v>1.3568687745866432</v>
      </c>
      <c r="AH96" s="5">
        <v>2.8674999999999997</v>
      </c>
      <c r="AJ96" s="2">
        <v>87</v>
      </c>
      <c r="AK96" s="3">
        <v>1.7242812315887246</v>
      </c>
      <c r="AL96">
        <f t="shared" si="45"/>
        <v>1.3035400708480696</v>
      </c>
      <c r="AM96" s="1">
        <f t="shared" si="46"/>
        <v>-0.10677509808389241</v>
      </c>
      <c r="AN96" s="1">
        <f t="shared" si="47"/>
        <v>1.6175061335048322</v>
      </c>
      <c r="AO96" s="5">
        <v>2.8674999999999997</v>
      </c>
      <c r="AQ96" s="2"/>
      <c r="AR96" s="3"/>
      <c r="AS96" s="1"/>
      <c r="AT96" s="1"/>
      <c r="AU96" s="1"/>
      <c r="AV96" s="5"/>
      <c r="AX96" s="2"/>
      <c r="AY96" s="3"/>
      <c r="AZ96" s="1"/>
      <c r="BA96" s="1"/>
      <c r="BB96" s="1"/>
      <c r="BC96" s="5"/>
      <c r="BE96" s="2"/>
      <c r="BF96" s="3"/>
      <c r="BG96" s="1"/>
      <c r="BH96" s="1"/>
      <c r="BI96" s="1"/>
      <c r="BJ96" s="5"/>
      <c r="BK96" s="8">
        <v>1918</v>
      </c>
      <c r="BL96" s="2">
        <v>18.785</v>
      </c>
      <c r="BM96" s="3">
        <f t="shared" si="30"/>
        <v>1.3489096217634604</v>
      </c>
      <c r="BN96">
        <v>1.0268827599999999</v>
      </c>
      <c r="BO96" s="1">
        <f t="shared" si="31"/>
        <v>-0.30102351999999988</v>
      </c>
      <c r="BP96" s="1">
        <f t="shared" si="32"/>
        <v>1.0478861017634604</v>
      </c>
      <c r="BQ96" s="5">
        <v>2.8674999999999997</v>
      </c>
      <c r="BR96" s="8">
        <v>1918</v>
      </c>
      <c r="BS96" s="2">
        <v>18.785</v>
      </c>
      <c r="BT96" s="3">
        <f t="shared" si="27"/>
        <v>1.3568687745866432</v>
      </c>
      <c r="BU96">
        <v>1.0305538700000001</v>
      </c>
      <c r="BV96" s="1">
        <f t="shared" si="28"/>
        <v>-0.30985233000000012</v>
      </c>
      <c r="BW96" s="1">
        <f t="shared" si="29"/>
        <v>1.0470164445866432</v>
      </c>
      <c r="BX96" s="5">
        <v>2.8674999999999997</v>
      </c>
      <c r="BY96" s="8">
        <v>1918</v>
      </c>
      <c r="BZ96" s="2">
        <v>18.785</v>
      </c>
      <c r="CA96" s="3">
        <f t="shared" si="24"/>
        <v>1.6175061335048322</v>
      </c>
      <c r="CB96">
        <v>1.34111311</v>
      </c>
      <c r="CC96" s="1">
        <f t="shared" si="25"/>
        <v>-0.49949887000000004</v>
      </c>
      <c r="CD96" s="1">
        <f t="shared" si="26"/>
        <v>1.1180072635048321</v>
      </c>
      <c r="CE96" s="5">
        <v>2.8674999999999997</v>
      </c>
    </row>
    <row r="97" spans="1:83" x14ac:dyDescent="0.35">
      <c r="A97" s="2">
        <v>27.455000000000002</v>
      </c>
      <c r="B97" s="3">
        <v>1.7379492132637553</v>
      </c>
      <c r="C97">
        <v>1.4566731100000001</v>
      </c>
      <c r="D97" s="1">
        <f t="shared" si="33"/>
        <v>-0.63228598000000014</v>
      </c>
      <c r="E97" s="1">
        <f t="shared" si="34"/>
        <v>1.1056632332637553</v>
      </c>
      <c r="F97" s="5">
        <v>3.9116666666666657</v>
      </c>
      <c r="G97" s="7"/>
      <c r="H97" s="2">
        <v>27.455000000000002</v>
      </c>
      <c r="I97" s="3">
        <v>1.7379492132637553</v>
      </c>
      <c r="J97">
        <v>1.4574359100000001</v>
      </c>
      <c r="K97" s="1">
        <f t="shared" si="35"/>
        <v>-0.62698183000000007</v>
      </c>
      <c r="L97" s="1">
        <f t="shared" si="36"/>
        <v>1.1109673832637552</v>
      </c>
      <c r="M97" s="5">
        <v>3.9116666666666657</v>
      </c>
      <c r="N97" s="7"/>
      <c r="O97" s="2">
        <v>27.455000000000002</v>
      </c>
      <c r="P97" s="3">
        <v>1.7379492132637553</v>
      </c>
      <c r="Q97">
        <v>1.4600838199999999</v>
      </c>
      <c r="R97" s="1">
        <f t="shared" si="37"/>
        <v>-0.46589359999999991</v>
      </c>
      <c r="S97" s="1">
        <f t="shared" si="38"/>
        <v>1.2720556132637553</v>
      </c>
      <c r="T97" s="5">
        <v>3.9116666666666657</v>
      </c>
      <c r="U97" s="7"/>
      <c r="V97" s="2">
        <v>86</v>
      </c>
      <c r="W97" s="3">
        <v>1.7379492132637553</v>
      </c>
      <c r="X97">
        <f t="shared" si="39"/>
        <v>1.2570832293864695</v>
      </c>
      <c r="Y97" s="1">
        <f t="shared" si="40"/>
        <v>-0.3705591532890431</v>
      </c>
      <c r="Z97" s="1">
        <f t="shared" si="41"/>
        <v>1.3673900599747122</v>
      </c>
      <c r="AA97" s="5">
        <v>3.9116666666666657</v>
      </c>
      <c r="AC97" s="2">
        <v>86</v>
      </c>
      <c r="AD97" s="3">
        <v>1.7379492132637553</v>
      </c>
      <c r="AE97">
        <f t="shared" si="42"/>
        <v>1.2563214089451356</v>
      </c>
      <c r="AF97" s="1">
        <f t="shared" si="43"/>
        <v>-0.36257808256784352</v>
      </c>
      <c r="AG97" s="1">
        <f t="shared" si="44"/>
        <v>1.3753711306959118</v>
      </c>
      <c r="AH97" s="5">
        <v>3.9116666666666657</v>
      </c>
      <c r="AJ97" s="2">
        <v>86</v>
      </c>
      <c r="AK97" s="3">
        <v>1.7379492132637553</v>
      </c>
      <c r="AL97">
        <f t="shared" si="45"/>
        <v>1.2997266744879306</v>
      </c>
      <c r="AM97" s="1">
        <f t="shared" si="46"/>
        <v>-0.10296170172375341</v>
      </c>
      <c r="AN97" s="1">
        <f t="shared" si="47"/>
        <v>1.6349875115400019</v>
      </c>
      <c r="AO97" s="5">
        <v>3.9116666666666657</v>
      </c>
      <c r="AQ97" s="2"/>
      <c r="AR97" s="3"/>
      <c r="AS97" s="1"/>
      <c r="AT97" s="1"/>
      <c r="AU97" s="1"/>
      <c r="AV97" s="5"/>
      <c r="AX97" s="2"/>
      <c r="AY97" s="3"/>
      <c r="AZ97" s="1"/>
      <c r="BA97" s="1"/>
      <c r="BB97" s="1"/>
      <c r="BC97" s="5"/>
      <c r="BE97" s="2"/>
      <c r="BF97" s="3"/>
      <c r="BG97" s="1"/>
      <c r="BH97" s="1"/>
      <c r="BI97" s="1"/>
      <c r="BJ97" s="5"/>
      <c r="BK97" s="8">
        <v>1917</v>
      </c>
      <c r="BL97" s="2">
        <v>27.455000000000002</v>
      </c>
      <c r="BM97" s="3">
        <f t="shared" si="30"/>
        <v>1.3673900599747122</v>
      </c>
      <c r="BN97">
        <v>0.94576369000000005</v>
      </c>
      <c r="BO97" s="1">
        <f t="shared" si="31"/>
        <v>-0.21990445000000003</v>
      </c>
      <c r="BP97" s="1">
        <f t="shared" si="32"/>
        <v>1.1474856099747122</v>
      </c>
      <c r="BQ97" s="5">
        <v>3.9116666666666657</v>
      </c>
      <c r="BR97" s="8">
        <v>1917</v>
      </c>
      <c r="BS97" s="2">
        <v>27.455000000000002</v>
      </c>
      <c r="BT97" s="3">
        <f t="shared" si="27"/>
        <v>1.3753711306959118</v>
      </c>
      <c r="BU97">
        <v>0.94843332999999996</v>
      </c>
      <c r="BV97" s="1">
        <f t="shared" si="28"/>
        <v>-0.22773178999999999</v>
      </c>
      <c r="BW97" s="1">
        <f t="shared" si="29"/>
        <v>1.1476393406959118</v>
      </c>
      <c r="BX97" s="5">
        <v>3.9116666666666657</v>
      </c>
      <c r="BY97" s="8">
        <v>1917</v>
      </c>
      <c r="BZ97" s="2">
        <v>27.455000000000002</v>
      </c>
      <c r="CA97" s="3">
        <f t="shared" si="24"/>
        <v>1.6349875115400019</v>
      </c>
      <c r="CB97">
        <v>1.23648764</v>
      </c>
      <c r="CC97" s="1">
        <f t="shared" si="25"/>
        <v>-0.39487340000000004</v>
      </c>
      <c r="CD97" s="1">
        <f t="shared" si="26"/>
        <v>1.2401141115400018</v>
      </c>
      <c r="CE97" s="5">
        <v>3.9116666666666657</v>
      </c>
    </row>
    <row r="98" spans="1:83" x14ac:dyDescent="0.35">
      <c r="A98" s="2">
        <v>18.785</v>
      </c>
      <c r="B98" s="3">
        <v>1.6905326048923748</v>
      </c>
      <c r="C98">
        <v>1.5976659600000001</v>
      </c>
      <c r="D98" s="1">
        <f t="shared" si="33"/>
        <v>-0.77327883000000008</v>
      </c>
      <c r="E98" s="1">
        <f t="shared" si="34"/>
        <v>0.9172537748923747</v>
      </c>
      <c r="F98" s="5">
        <v>3.8125</v>
      </c>
      <c r="G98" s="7"/>
      <c r="H98" s="2">
        <v>18.785</v>
      </c>
      <c r="I98" s="3">
        <v>1.6905326048923748</v>
      </c>
      <c r="J98">
        <v>1.5748069</v>
      </c>
      <c r="K98" s="1">
        <f t="shared" si="35"/>
        <v>-0.74435282000000003</v>
      </c>
      <c r="L98" s="1">
        <f t="shared" si="36"/>
        <v>0.94617978489237475</v>
      </c>
      <c r="M98" s="5">
        <v>3.8125</v>
      </c>
      <c r="N98" s="7"/>
      <c r="O98" s="2">
        <v>18.785</v>
      </c>
      <c r="P98" s="3">
        <v>1.6905326048923748</v>
      </c>
      <c r="Q98">
        <v>1.6451588500000001</v>
      </c>
      <c r="R98" s="1">
        <f t="shared" si="37"/>
        <v>-0.65096863000000005</v>
      </c>
      <c r="S98" s="1">
        <f t="shared" si="38"/>
        <v>1.0395639748923746</v>
      </c>
      <c r="T98" s="5">
        <v>3.8125</v>
      </c>
      <c r="U98" s="7"/>
      <c r="V98" s="2">
        <v>85</v>
      </c>
      <c r="W98" s="3">
        <v>1.6905326048923748</v>
      </c>
      <c r="X98">
        <f t="shared" si="39"/>
        <v>1.252270772850248</v>
      </c>
      <c r="Y98" s="1">
        <f t="shared" si="40"/>
        <v>-0.36574669675282157</v>
      </c>
      <c r="Z98" s="1">
        <f t="shared" si="41"/>
        <v>1.3247859081395532</v>
      </c>
      <c r="AA98" s="5">
        <v>3.8125</v>
      </c>
      <c r="AC98" s="2">
        <v>85</v>
      </c>
      <c r="AD98" s="3">
        <v>1.6905326048923748</v>
      </c>
      <c r="AE98">
        <f t="shared" si="42"/>
        <v>1.2514870345108977</v>
      </c>
      <c r="AF98" s="1">
        <f t="shared" si="43"/>
        <v>-0.35774370813360568</v>
      </c>
      <c r="AG98" s="1">
        <f t="shared" si="44"/>
        <v>1.3327888967587691</v>
      </c>
      <c r="AH98" s="5">
        <v>3.8125</v>
      </c>
      <c r="AJ98" s="2">
        <v>85</v>
      </c>
      <c r="AK98" s="3">
        <v>1.6905326048923748</v>
      </c>
      <c r="AL98">
        <f t="shared" si="45"/>
        <v>1.2959132781277916</v>
      </c>
      <c r="AM98" s="1">
        <f t="shared" si="46"/>
        <v>-9.9148305363614408E-2</v>
      </c>
      <c r="AN98" s="1">
        <f t="shared" si="47"/>
        <v>1.5913842995287604</v>
      </c>
      <c r="AO98" s="5">
        <v>3.8125</v>
      </c>
      <c r="AQ98" s="2"/>
      <c r="AR98" s="3"/>
      <c r="AS98" s="1"/>
      <c r="AT98" s="1"/>
      <c r="AU98" s="1"/>
      <c r="AV98" s="5"/>
      <c r="AX98" s="2"/>
      <c r="AY98" s="3"/>
      <c r="AZ98" s="1"/>
      <c r="BA98" s="1"/>
      <c r="BB98" s="1"/>
      <c r="BC98" s="5"/>
      <c r="BE98" s="2"/>
      <c r="BF98" s="3"/>
      <c r="BG98" s="1"/>
      <c r="BH98" s="1"/>
      <c r="BI98" s="1"/>
      <c r="BJ98" s="5"/>
      <c r="BK98" s="8">
        <v>1916</v>
      </c>
      <c r="BL98" s="2">
        <v>18.785</v>
      </c>
      <c r="BM98" s="3">
        <f t="shared" si="30"/>
        <v>1.3247859081395532</v>
      </c>
      <c r="BN98">
        <v>1.0268827599999999</v>
      </c>
      <c r="BO98" s="1">
        <f t="shared" si="31"/>
        <v>-0.30102351999999988</v>
      </c>
      <c r="BP98" s="1">
        <f t="shared" si="32"/>
        <v>1.0237623881395534</v>
      </c>
      <c r="BQ98" s="5">
        <v>3.8125</v>
      </c>
      <c r="BR98" s="8">
        <v>1916</v>
      </c>
      <c r="BS98" s="2">
        <v>18.785</v>
      </c>
      <c r="BT98" s="3">
        <f t="shared" si="27"/>
        <v>1.3327888967587691</v>
      </c>
      <c r="BU98">
        <v>1.0305538700000001</v>
      </c>
      <c r="BV98" s="1">
        <f t="shared" si="28"/>
        <v>-0.30985233000000012</v>
      </c>
      <c r="BW98" s="1">
        <f t="shared" si="29"/>
        <v>1.0229365667587689</v>
      </c>
      <c r="BX98" s="5">
        <v>3.8125</v>
      </c>
      <c r="BY98" s="8">
        <v>1916</v>
      </c>
      <c r="BZ98" s="2">
        <v>18.785</v>
      </c>
      <c r="CA98" s="3">
        <f t="shared" si="24"/>
        <v>1.5913842995287604</v>
      </c>
      <c r="CB98">
        <v>1.34111311</v>
      </c>
      <c r="CC98" s="1">
        <f t="shared" si="25"/>
        <v>-0.49949887000000004</v>
      </c>
      <c r="CD98" s="1">
        <f t="shared" si="26"/>
        <v>1.0918854295287603</v>
      </c>
      <c r="CE98" s="5">
        <v>3.8125</v>
      </c>
    </row>
    <row r="99" spans="1:83" x14ac:dyDescent="0.35">
      <c r="A99" s="2">
        <v>8.67</v>
      </c>
      <c r="B99" s="3">
        <v>1.6044170218878351</v>
      </c>
      <c r="C99">
        <v>1.7671166300000001</v>
      </c>
      <c r="D99" s="1">
        <f t="shared" si="33"/>
        <v>-0.94272950000000011</v>
      </c>
      <c r="E99" s="1">
        <f t="shared" si="34"/>
        <v>0.66168752188783497</v>
      </c>
      <c r="F99" s="5">
        <v>2.9849999999999999</v>
      </c>
      <c r="G99" s="7"/>
      <c r="H99" s="2">
        <v>8.67</v>
      </c>
      <c r="I99" s="3">
        <v>1.6044170218878351</v>
      </c>
      <c r="J99">
        <v>1.7147418999999999</v>
      </c>
      <c r="K99" s="1">
        <f t="shared" si="35"/>
        <v>-0.88428781999999995</v>
      </c>
      <c r="L99" s="1">
        <f t="shared" si="36"/>
        <v>0.72012920188783514</v>
      </c>
      <c r="M99" s="5">
        <v>2.9849999999999999</v>
      </c>
      <c r="N99" s="7"/>
      <c r="O99" s="2">
        <v>8.67</v>
      </c>
      <c r="P99" s="3">
        <v>1.6044170218878351</v>
      </c>
      <c r="Q99">
        <v>1.8357077900000001</v>
      </c>
      <c r="R99" s="1">
        <f t="shared" si="37"/>
        <v>-0.84151757000000005</v>
      </c>
      <c r="S99" s="1">
        <f t="shared" si="38"/>
        <v>0.76289945188783503</v>
      </c>
      <c r="T99" s="5">
        <v>2.9849999999999999</v>
      </c>
      <c r="U99" s="7"/>
      <c r="V99" s="2">
        <v>84</v>
      </c>
      <c r="W99" s="3">
        <v>1.6044170218878351</v>
      </c>
      <c r="X99">
        <f t="shared" si="39"/>
        <v>1.2474583163140267</v>
      </c>
      <c r="Y99" s="1">
        <f t="shared" si="40"/>
        <v>-0.36093424021660026</v>
      </c>
      <c r="Z99" s="1">
        <f t="shared" si="41"/>
        <v>1.2434827816712348</v>
      </c>
      <c r="AA99" s="5">
        <v>2.9849999999999999</v>
      </c>
      <c r="AC99" s="2">
        <v>84</v>
      </c>
      <c r="AD99" s="3">
        <v>1.6044170218878351</v>
      </c>
      <c r="AE99">
        <f t="shared" si="42"/>
        <v>1.2466526600766596</v>
      </c>
      <c r="AF99" s="1">
        <f t="shared" si="43"/>
        <v>-0.35290933369936761</v>
      </c>
      <c r="AG99" s="1">
        <f t="shared" si="44"/>
        <v>1.2515076881884675</v>
      </c>
      <c r="AH99" s="5">
        <v>2.9849999999999999</v>
      </c>
      <c r="AJ99" s="2">
        <v>84</v>
      </c>
      <c r="AK99" s="3">
        <v>1.6044170218878351</v>
      </c>
      <c r="AL99">
        <f t="shared" si="45"/>
        <v>1.2920998817676526</v>
      </c>
      <c r="AM99" s="1">
        <f t="shared" si="46"/>
        <v>-9.533490900347541E-2</v>
      </c>
      <c r="AN99" s="1">
        <f t="shared" si="47"/>
        <v>1.5090821128843597</v>
      </c>
      <c r="AO99" s="5">
        <v>2.9849999999999999</v>
      </c>
      <c r="AQ99" s="2"/>
      <c r="AR99" s="3"/>
      <c r="AS99" s="1"/>
      <c r="AT99" s="1"/>
      <c r="AU99" s="1"/>
      <c r="AV99" s="5"/>
      <c r="AX99" s="2"/>
      <c r="AY99" s="3"/>
      <c r="AZ99" s="1"/>
      <c r="BA99" s="1"/>
      <c r="BB99" s="1"/>
      <c r="BC99" s="5"/>
      <c r="BE99" s="2"/>
      <c r="BF99" s="3"/>
      <c r="BG99" s="1"/>
      <c r="BH99" s="1"/>
      <c r="BI99" s="1"/>
      <c r="BJ99" s="5"/>
      <c r="BK99" s="8">
        <v>1915</v>
      </c>
      <c r="BL99" s="2">
        <v>8.67</v>
      </c>
      <c r="BM99" s="3">
        <f t="shared" si="30"/>
        <v>1.2434827816712348</v>
      </c>
      <c r="BN99">
        <v>1.1266461000000001</v>
      </c>
      <c r="BO99" s="1">
        <f t="shared" si="31"/>
        <v>-0.40078686000000008</v>
      </c>
      <c r="BP99" s="1">
        <f t="shared" si="32"/>
        <v>0.84269592167123475</v>
      </c>
      <c r="BQ99" s="5">
        <v>2.9849999999999999</v>
      </c>
      <c r="BR99" s="8">
        <v>1915</v>
      </c>
      <c r="BS99" s="2">
        <v>8.67</v>
      </c>
      <c r="BT99" s="3">
        <f t="shared" si="27"/>
        <v>1.2515076881884675</v>
      </c>
      <c r="BU99">
        <v>1.14086076</v>
      </c>
      <c r="BV99" s="1">
        <f t="shared" si="28"/>
        <v>-0.42015922000000006</v>
      </c>
      <c r="BW99" s="1">
        <f t="shared" si="29"/>
        <v>0.83134846818846742</v>
      </c>
      <c r="BX99" s="5">
        <v>2.9849999999999999</v>
      </c>
      <c r="BY99" s="8">
        <v>1915</v>
      </c>
      <c r="BZ99" s="2">
        <v>8.67</v>
      </c>
      <c r="CA99" s="3">
        <f t="shared" si="24"/>
        <v>1.5090821128843597</v>
      </c>
      <c r="CB99">
        <v>1.4694421799999999</v>
      </c>
      <c r="CC99" s="1">
        <f t="shared" si="25"/>
        <v>-0.62782793999999997</v>
      </c>
      <c r="CD99" s="1">
        <f t="shared" si="26"/>
        <v>0.8812541728843597</v>
      </c>
      <c r="CE99" s="5">
        <v>2.9849999999999999</v>
      </c>
    </row>
    <row r="100" spans="1:83" x14ac:dyDescent="0.35">
      <c r="A100" s="2">
        <v>21.675000000000001</v>
      </c>
      <c r="B100" s="3">
        <v>1.3856508975729198</v>
      </c>
      <c r="C100">
        <v>1.5496852000000001</v>
      </c>
      <c r="D100" s="1">
        <f t="shared" si="33"/>
        <v>-0.72529807000000013</v>
      </c>
      <c r="E100" s="1">
        <f t="shared" si="34"/>
        <v>0.66035282757291969</v>
      </c>
      <c r="F100" s="5">
        <v>3.44</v>
      </c>
      <c r="G100" s="7"/>
      <c r="H100" s="2">
        <v>21.675000000000001</v>
      </c>
      <c r="I100" s="3">
        <v>1.3856508975729198</v>
      </c>
      <c r="J100">
        <v>1.5351272300000001</v>
      </c>
      <c r="K100" s="1">
        <f t="shared" si="35"/>
        <v>-0.70467315000000008</v>
      </c>
      <c r="L100" s="1">
        <f t="shared" si="36"/>
        <v>0.68097774757291973</v>
      </c>
      <c r="M100" s="5">
        <v>3.44</v>
      </c>
      <c r="N100" s="7"/>
      <c r="O100" s="2">
        <v>21.675000000000001</v>
      </c>
      <c r="P100" s="3">
        <v>1.3856508975729198</v>
      </c>
      <c r="Q100">
        <v>1.5827573399999999</v>
      </c>
      <c r="R100" s="1">
        <f t="shared" si="37"/>
        <v>-0.58856711999999989</v>
      </c>
      <c r="S100" s="1">
        <f t="shared" si="38"/>
        <v>0.79708377757291993</v>
      </c>
      <c r="T100" s="5">
        <v>3.44</v>
      </c>
      <c r="U100" s="7"/>
      <c r="V100" s="2">
        <v>83</v>
      </c>
      <c r="W100" s="3">
        <v>1.3856508975729198</v>
      </c>
      <c r="X100">
        <f t="shared" si="39"/>
        <v>1.2426458597778054</v>
      </c>
      <c r="Y100" s="1">
        <f t="shared" si="40"/>
        <v>-0.35612178368037894</v>
      </c>
      <c r="Z100" s="1">
        <f t="shared" si="41"/>
        <v>1.0295291138925409</v>
      </c>
      <c r="AA100" s="5">
        <v>3.44</v>
      </c>
      <c r="AC100" s="2">
        <v>83</v>
      </c>
      <c r="AD100" s="3">
        <v>1.3856508975729198</v>
      </c>
      <c r="AE100">
        <f t="shared" si="42"/>
        <v>1.2418182856424218</v>
      </c>
      <c r="AF100" s="1">
        <f t="shared" si="43"/>
        <v>-0.34807495926512977</v>
      </c>
      <c r="AG100" s="1">
        <f t="shared" si="44"/>
        <v>1.03757593830779</v>
      </c>
      <c r="AH100" s="5">
        <v>3.44</v>
      </c>
      <c r="AJ100" s="2">
        <v>83</v>
      </c>
      <c r="AK100" s="3">
        <v>1.3856508975729198</v>
      </c>
      <c r="AL100">
        <f t="shared" si="45"/>
        <v>1.2882864854075136</v>
      </c>
      <c r="AM100" s="1">
        <f t="shared" si="46"/>
        <v>-9.1521512643336411E-2</v>
      </c>
      <c r="AN100" s="1">
        <f t="shared" si="47"/>
        <v>1.2941293849295834</v>
      </c>
      <c r="AO100" s="5">
        <v>3.44</v>
      </c>
      <c r="AQ100" s="2"/>
      <c r="AR100" s="3"/>
      <c r="AS100" s="1"/>
      <c r="AT100" s="1"/>
      <c r="AU100" s="1"/>
      <c r="AV100" s="5"/>
      <c r="AX100" s="2"/>
      <c r="AY100" s="3"/>
      <c r="AZ100" s="1"/>
      <c r="BA100" s="1"/>
      <c r="BB100" s="1"/>
      <c r="BC100" s="5"/>
      <c r="BE100" s="2"/>
      <c r="BF100" s="3"/>
      <c r="BG100" s="1"/>
      <c r="BH100" s="1"/>
      <c r="BI100" s="1"/>
      <c r="BJ100" s="5"/>
      <c r="BK100" s="8">
        <v>1914</v>
      </c>
      <c r="BL100" s="2">
        <v>21.675000000000001</v>
      </c>
      <c r="BM100" s="3">
        <f t="shared" si="30"/>
        <v>1.0295291138925409</v>
      </c>
      <c r="BN100">
        <v>0.99921130999999996</v>
      </c>
      <c r="BO100" s="1">
        <f t="shared" si="31"/>
        <v>-0.27335206999999995</v>
      </c>
      <c r="BP100" s="1">
        <f t="shared" si="32"/>
        <v>0.75617704389254092</v>
      </c>
      <c r="BQ100" s="5">
        <v>3.44</v>
      </c>
      <c r="BR100" s="8">
        <v>1914</v>
      </c>
      <c r="BS100" s="2">
        <v>21.675000000000001</v>
      </c>
      <c r="BT100" s="3">
        <f t="shared" si="27"/>
        <v>1.03757593830779</v>
      </c>
      <c r="BU100">
        <v>1.0017648400000001</v>
      </c>
      <c r="BV100" s="1">
        <f t="shared" si="28"/>
        <v>-0.28106330000000013</v>
      </c>
      <c r="BW100" s="1">
        <f t="shared" si="29"/>
        <v>0.75651263830778992</v>
      </c>
      <c r="BX100" s="5">
        <v>3.44</v>
      </c>
      <c r="BY100" s="8">
        <v>1914</v>
      </c>
      <c r="BZ100" s="2">
        <v>21.675000000000001</v>
      </c>
      <c r="CA100" s="3">
        <f t="shared" si="24"/>
        <v>1.2941293849295834</v>
      </c>
      <c r="CB100">
        <v>1.3052923000000001</v>
      </c>
      <c r="CC100" s="1">
        <f t="shared" si="25"/>
        <v>-0.46367806000000011</v>
      </c>
      <c r="CD100" s="1">
        <f t="shared" si="26"/>
        <v>0.83045132492958329</v>
      </c>
      <c r="CE100" s="5">
        <v>3.44</v>
      </c>
    </row>
    <row r="101" spans="1:83" x14ac:dyDescent="0.35">
      <c r="A101" s="2">
        <v>46.24</v>
      </c>
      <c r="B101" s="3">
        <v>1.1843817709092301</v>
      </c>
      <c r="C101">
        <v>1.2081275300000001</v>
      </c>
      <c r="D101" s="1">
        <f t="shared" si="33"/>
        <v>-0.38374040000000009</v>
      </c>
      <c r="E101" s="1">
        <f t="shared" si="34"/>
        <v>0.80064137090923004</v>
      </c>
      <c r="F101" s="5">
        <v>4.270833333333333</v>
      </c>
      <c r="G101" s="7"/>
      <c r="H101" s="2">
        <v>46.24</v>
      </c>
      <c r="I101" s="3">
        <v>1.1843817709092301</v>
      </c>
      <c r="J101">
        <v>1.2369988999999999</v>
      </c>
      <c r="K101" s="1">
        <f t="shared" si="35"/>
        <v>-0.40654481999999992</v>
      </c>
      <c r="L101" s="1">
        <f t="shared" si="36"/>
        <v>0.77783695090923022</v>
      </c>
      <c r="M101" s="5">
        <v>4.270833333333333</v>
      </c>
      <c r="N101" s="7"/>
      <c r="O101" s="2">
        <v>46.24</v>
      </c>
      <c r="P101" s="3">
        <v>1.1843817709092301</v>
      </c>
      <c r="Q101">
        <v>1.1937264599999999</v>
      </c>
      <c r="R101" s="1">
        <f t="shared" si="37"/>
        <v>-0.19953623999999992</v>
      </c>
      <c r="S101" s="1">
        <f t="shared" si="38"/>
        <v>0.98484553090923022</v>
      </c>
      <c r="T101" s="5">
        <v>4.270833333333333</v>
      </c>
      <c r="U101" s="7"/>
      <c r="V101" s="2">
        <v>82</v>
      </c>
      <c r="W101" s="3">
        <v>1.1843817709092301</v>
      </c>
      <c r="X101">
        <f t="shared" si="39"/>
        <v>1.2378334032415841</v>
      </c>
      <c r="Y101" s="1">
        <f t="shared" si="40"/>
        <v>-0.35130932714415763</v>
      </c>
      <c r="Z101" s="1">
        <f t="shared" si="41"/>
        <v>0.8330724437650725</v>
      </c>
      <c r="AA101" s="5">
        <v>4.270833333333333</v>
      </c>
      <c r="AC101" s="2">
        <v>82</v>
      </c>
      <c r="AD101" s="3">
        <v>1.1843817709092301</v>
      </c>
      <c r="AE101">
        <f t="shared" si="42"/>
        <v>1.236983911208184</v>
      </c>
      <c r="AF101" s="1">
        <f t="shared" si="43"/>
        <v>-0.34324058483089193</v>
      </c>
      <c r="AG101" s="1">
        <f t="shared" si="44"/>
        <v>0.84114118607833821</v>
      </c>
      <c r="AH101" s="5">
        <v>4.270833333333333</v>
      </c>
      <c r="AJ101" s="2">
        <v>82</v>
      </c>
      <c r="AK101" s="3">
        <v>1.1843817709092301</v>
      </c>
      <c r="AL101">
        <f t="shared" si="45"/>
        <v>1.2844730890473746</v>
      </c>
      <c r="AM101" s="1">
        <f t="shared" si="46"/>
        <v>-8.7708116283197413E-2</v>
      </c>
      <c r="AN101" s="1">
        <f t="shared" si="47"/>
        <v>1.0966736546260327</v>
      </c>
      <c r="AO101" s="5">
        <v>4.270833333333333</v>
      </c>
      <c r="AQ101" s="2"/>
      <c r="AR101" s="3"/>
      <c r="AS101" s="1"/>
      <c r="AT101" s="1"/>
      <c r="AU101" s="1"/>
      <c r="AV101" s="5"/>
      <c r="AX101" s="2"/>
      <c r="AY101" s="3"/>
      <c r="AZ101" s="1"/>
      <c r="BA101" s="1"/>
      <c r="BB101" s="1"/>
      <c r="BC101" s="5"/>
      <c r="BE101" s="2"/>
      <c r="BF101" s="3"/>
      <c r="BG101" s="1"/>
      <c r="BH101" s="1"/>
      <c r="BI101" s="1"/>
      <c r="BJ101" s="5"/>
      <c r="BK101" s="8">
        <v>1913</v>
      </c>
      <c r="BL101" s="2">
        <v>46.24</v>
      </c>
      <c r="BM101" s="3">
        <f t="shared" si="30"/>
        <v>0.8330724437650725</v>
      </c>
      <c r="BN101">
        <v>0.79639004999999996</v>
      </c>
      <c r="BO101" s="1">
        <f t="shared" si="31"/>
        <v>-7.0530809999999944E-2</v>
      </c>
      <c r="BP101" s="1">
        <f t="shared" si="32"/>
        <v>0.76254163376507256</v>
      </c>
      <c r="BQ101" s="5">
        <v>4.270833333333333</v>
      </c>
      <c r="BR101" s="8">
        <v>1913</v>
      </c>
      <c r="BS101" s="2">
        <v>46.24</v>
      </c>
      <c r="BT101" s="3">
        <f t="shared" si="27"/>
        <v>0.84114118607833821</v>
      </c>
      <c r="BU101">
        <v>0.78307077000000003</v>
      </c>
      <c r="BV101" s="1">
        <f t="shared" si="28"/>
        <v>-6.2369230000000053E-2</v>
      </c>
      <c r="BW101" s="1">
        <f t="shared" si="29"/>
        <v>0.77877195607833816</v>
      </c>
      <c r="BX101" s="5">
        <v>4.270833333333333</v>
      </c>
      <c r="BY101" s="8">
        <v>1913</v>
      </c>
      <c r="BZ101" s="2">
        <v>46.24</v>
      </c>
      <c r="CA101" s="3">
        <f t="shared" si="24"/>
        <v>1.0966736546260327</v>
      </c>
      <c r="CB101">
        <v>1.0513915300000001</v>
      </c>
      <c r="CC101" s="1">
        <f t="shared" si="25"/>
        <v>-0.20977729000000012</v>
      </c>
      <c r="CD101" s="1">
        <f t="shared" si="26"/>
        <v>0.88689636462603261</v>
      </c>
      <c r="CE101" s="5">
        <v>4.270833333333333</v>
      </c>
    </row>
    <row r="102" spans="1:83" x14ac:dyDescent="0.35">
      <c r="A102" s="2">
        <v>52.02</v>
      </c>
      <c r="B102" s="3">
        <v>1.1389303069574461</v>
      </c>
      <c r="C102">
        <v>1.15185154</v>
      </c>
      <c r="D102" s="1">
        <f t="shared" si="33"/>
        <v>-0.32746441000000004</v>
      </c>
      <c r="E102" s="1">
        <f t="shared" si="34"/>
        <v>0.81146589695744609</v>
      </c>
      <c r="F102" s="5">
        <v>4.4399998333333324</v>
      </c>
      <c r="G102" s="7"/>
      <c r="H102" s="2">
        <v>52.02</v>
      </c>
      <c r="I102" s="3">
        <v>1.1389303069574461</v>
      </c>
      <c r="J102">
        <v>1.18225494</v>
      </c>
      <c r="K102" s="1">
        <f t="shared" si="35"/>
        <v>-0.35180085999999999</v>
      </c>
      <c r="L102" s="1">
        <f t="shared" si="36"/>
        <v>0.78712944695744613</v>
      </c>
      <c r="M102" s="5">
        <v>4.4399998333333324</v>
      </c>
      <c r="N102" s="7"/>
      <c r="O102" s="2">
        <v>52.02</v>
      </c>
      <c r="P102" s="3">
        <v>1.1389303069574461</v>
      </c>
      <c r="Q102">
        <v>1.15092404</v>
      </c>
      <c r="R102" s="1">
        <f t="shared" si="37"/>
        <v>-0.15673382000000002</v>
      </c>
      <c r="S102" s="1">
        <f t="shared" si="38"/>
        <v>0.9821964869574461</v>
      </c>
      <c r="T102" s="5">
        <v>4.4399998333333324</v>
      </c>
      <c r="U102" s="7"/>
      <c r="V102" s="2">
        <v>81</v>
      </c>
      <c r="W102" s="3">
        <v>1.1389303069574461</v>
      </c>
      <c r="X102">
        <f t="shared" si="39"/>
        <v>1.2330209467053628</v>
      </c>
      <c r="Y102" s="1">
        <f t="shared" si="40"/>
        <v>-0.34649687060793632</v>
      </c>
      <c r="Z102" s="1">
        <f t="shared" si="41"/>
        <v>0.7924334363495098</v>
      </c>
      <c r="AA102" s="5">
        <v>4.4399998333333324</v>
      </c>
      <c r="AC102" s="2">
        <v>81</v>
      </c>
      <c r="AD102" s="3">
        <v>1.1389303069574461</v>
      </c>
      <c r="AE102">
        <f t="shared" si="42"/>
        <v>1.2321495367739459</v>
      </c>
      <c r="AF102" s="1">
        <f t="shared" si="43"/>
        <v>-0.33840621039665386</v>
      </c>
      <c r="AG102" s="1">
        <f t="shared" si="44"/>
        <v>0.80052409656079226</v>
      </c>
      <c r="AH102" s="5">
        <v>4.4399998333333324</v>
      </c>
      <c r="AJ102" s="2">
        <v>81</v>
      </c>
      <c r="AK102" s="3">
        <v>1.1389303069574461</v>
      </c>
      <c r="AL102">
        <f t="shared" si="45"/>
        <v>1.2806596926872356</v>
      </c>
      <c r="AM102" s="1">
        <f t="shared" si="46"/>
        <v>-8.3894719923058414E-2</v>
      </c>
      <c r="AN102" s="1">
        <f t="shared" si="47"/>
        <v>1.0550355870343877</v>
      </c>
      <c r="AO102" s="5">
        <v>4.4399998333333324</v>
      </c>
      <c r="AQ102" s="2"/>
      <c r="AR102" s="3"/>
      <c r="AS102" s="1"/>
      <c r="AT102" s="1"/>
      <c r="AU102" s="1"/>
      <c r="AV102" s="5"/>
      <c r="AX102" s="2"/>
      <c r="AY102" s="3"/>
      <c r="AZ102" s="1"/>
      <c r="BA102" s="1"/>
      <c r="BB102" s="1"/>
      <c r="BC102" s="5"/>
      <c r="BE102" s="2"/>
      <c r="BF102" s="3"/>
      <c r="BG102" s="1"/>
      <c r="BH102" s="1"/>
      <c r="BI102" s="1"/>
      <c r="BJ102" s="5"/>
      <c r="BK102" s="8">
        <v>1912</v>
      </c>
      <c r="BL102" s="2">
        <v>52.02</v>
      </c>
      <c r="BM102" s="3">
        <f t="shared" si="30"/>
        <v>0.7924334363495098</v>
      </c>
      <c r="BN102">
        <v>0.76573690999999999</v>
      </c>
      <c r="BO102" s="1">
        <f t="shared" si="31"/>
        <v>-3.9877669999999976E-2</v>
      </c>
      <c r="BP102" s="1">
        <f t="shared" si="32"/>
        <v>0.75255576634950982</v>
      </c>
      <c r="BQ102" s="5">
        <v>4.4399998333333324</v>
      </c>
      <c r="BR102" s="8">
        <v>1912</v>
      </c>
      <c r="BS102" s="2">
        <v>52.02</v>
      </c>
      <c r="BT102" s="3">
        <f t="shared" si="27"/>
        <v>0.80052409656079226</v>
      </c>
      <c r="BU102">
        <v>0.75043117999999998</v>
      </c>
      <c r="BV102" s="1">
        <f t="shared" si="28"/>
        <v>-2.9729640000000002E-2</v>
      </c>
      <c r="BW102" s="1">
        <f t="shared" si="29"/>
        <v>0.77079445656079226</v>
      </c>
      <c r="BX102" s="5">
        <v>4.4399998333333324</v>
      </c>
      <c r="BY102" s="8">
        <v>1912</v>
      </c>
      <c r="BZ102" s="2">
        <v>52.02</v>
      </c>
      <c r="CA102" s="3">
        <f t="shared" si="24"/>
        <v>1.0550355870343877</v>
      </c>
      <c r="CB102">
        <v>1.0115794600000001</v>
      </c>
      <c r="CC102" s="1">
        <f t="shared" si="25"/>
        <v>-0.16996522000000014</v>
      </c>
      <c r="CD102" s="1">
        <f t="shared" si="26"/>
        <v>0.88507036703438757</v>
      </c>
      <c r="CE102" s="5">
        <v>4.4399998333333324</v>
      </c>
    </row>
    <row r="103" spans="1:83" x14ac:dyDescent="0.35">
      <c r="A103" s="2">
        <v>46.24</v>
      </c>
      <c r="B103" s="3">
        <v>1.2618198381911274</v>
      </c>
      <c r="C103">
        <v>1.2081275300000001</v>
      </c>
      <c r="D103" s="1">
        <f t="shared" si="33"/>
        <v>-0.38374040000000009</v>
      </c>
      <c r="E103" s="1">
        <f t="shared" si="34"/>
        <v>0.87807943819112733</v>
      </c>
      <c r="F103" s="5">
        <v>2.3000000166666665</v>
      </c>
      <c r="G103" s="7"/>
      <c r="H103" s="2">
        <v>46.24</v>
      </c>
      <c r="I103" s="3">
        <v>1.2618198381911274</v>
      </c>
      <c r="J103">
        <v>1.2369988999999999</v>
      </c>
      <c r="K103" s="1">
        <f t="shared" si="35"/>
        <v>-0.40654481999999992</v>
      </c>
      <c r="L103" s="1">
        <f t="shared" si="36"/>
        <v>0.8552750181911275</v>
      </c>
      <c r="M103" s="5">
        <v>2.3000000166666665</v>
      </c>
      <c r="N103" s="7"/>
      <c r="O103" s="2">
        <v>46.24</v>
      </c>
      <c r="P103" s="3">
        <v>1.2618198381911274</v>
      </c>
      <c r="Q103">
        <v>1.1937264599999999</v>
      </c>
      <c r="R103" s="1">
        <f t="shared" si="37"/>
        <v>-0.19953623999999992</v>
      </c>
      <c r="S103" s="1">
        <f t="shared" si="38"/>
        <v>1.0622835981911276</v>
      </c>
      <c r="T103" s="5">
        <v>2.3000000166666665</v>
      </c>
      <c r="U103" s="7"/>
      <c r="V103" s="2">
        <v>80</v>
      </c>
      <c r="W103" s="3">
        <v>1.2618198381911274</v>
      </c>
      <c r="X103">
        <f t="shared" si="39"/>
        <v>1.2282084901691415</v>
      </c>
      <c r="Y103" s="1">
        <f t="shared" si="40"/>
        <v>-0.34168441407171501</v>
      </c>
      <c r="Z103" s="1">
        <f t="shared" si="41"/>
        <v>0.9201354241194124</v>
      </c>
      <c r="AA103" s="5">
        <v>2.3000000166666665</v>
      </c>
      <c r="AC103" s="2">
        <v>80</v>
      </c>
      <c r="AD103" s="3">
        <v>1.2618198381911274</v>
      </c>
      <c r="AE103">
        <f t="shared" si="42"/>
        <v>1.2273151623397081</v>
      </c>
      <c r="AF103" s="1">
        <f t="shared" si="43"/>
        <v>-0.33357183596241602</v>
      </c>
      <c r="AG103" s="1">
        <f t="shared" si="44"/>
        <v>0.9282480022287114</v>
      </c>
      <c r="AH103" s="5">
        <v>2.3000000166666665</v>
      </c>
      <c r="AJ103" s="2">
        <v>80</v>
      </c>
      <c r="AK103" s="3">
        <v>1.2618198381911274</v>
      </c>
      <c r="AL103">
        <f t="shared" si="45"/>
        <v>1.2768462963270966</v>
      </c>
      <c r="AM103" s="1">
        <f t="shared" si="46"/>
        <v>-8.0081323562919415E-2</v>
      </c>
      <c r="AN103" s="1">
        <f t="shared" si="47"/>
        <v>1.181738514628208</v>
      </c>
      <c r="AO103" s="5">
        <v>2.3000000166666665</v>
      </c>
      <c r="AQ103" s="2"/>
      <c r="AR103" s="3"/>
      <c r="AS103" s="1"/>
      <c r="AT103" s="1"/>
      <c r="AU103" s="1"/>
      <c r="AV103" s="5"/>
      <c r="AX103" s="2"/>
      <c r="AY103" s="3"/>
      <c r="AZ103" s="1"/>
      <c r="BA103" s="1"/>
      <c r="BB103" s="1"/>
      <c r="BC103" s="5"/>
      <c r="BE103" s="2"/>
      <c r="BF103" s="3"/>
      <c r="BG103" s="1"/>
      <c r="BH103" s="1"/>
      <c r="BI103" s="1"/>
      <c r="BJ103" s="5"/>
      <c r="BK103" s="8">
        <v>1911</v>
      </c>
      <c r="BL103" s="2">
        <v>46.24</v>
      </c>
      <c r="BM103" s="3">
        <f t="shared" si="30"/>
        <v>0.9201354241194124</v>
      </c>
      <c r="BN103">
        <v>0.79639004999999996</v>
      </c>
      <c r="BO103" s="1">
        <f t="shared" si="31"/>
        <v>-7.0530809999999944E-2</v>
      </c>
      <c r="BP103" s="1">
        <f t="shared" si="32"/>
        <v>0.84960461411941246</v>
      </c>
      <c r="BQ103" s="5">
        <v>2.3000000166666665</v>
      </c>
      <c r="BR103" s="8">
        <v>1911</v>
      </c>
      <c r="BS103" s="2">
        <v>46.24</v>
      </c>
      <c r="BT103" s="3">
        <f t="shared" si="27"/>
        <v>0.9282480022287114</v>
      </c>
      <c r="BU103">
        <v>0.78307077000000003</v>
      </c>
      <c r="BV103" s="1">
        <f t="shared" si="28"/>
        <v>-6.2369230000000053E-2</v>
      </c>
      <c r="BW103" s="1">
        <f t="shared" si="29"/>
        <v>0.86587877222871135</v>
      </c>
      <c r="BX103" s="5">
        <v>2.3000000166666665</v>
      </c>
      <c r="BY103" s="8">
        <v>1911</v>
      </c>
      <c r="BZ103" s="2">
        <v>46.24</v>
      </c>
      <c r="CA103" s="3">
        <f t="shared" si="24"/>
        <v>1.181738514628208</v>
      </c>
      <c r="CB103">
        <v>1.0513915300000001</v>
      </c>
      <c r="CC103" s="1">
        <f t="shared" si="25"/>
        <v>-0.20977729000000012</v>
      </c>
      <c r="CD103" s="1">
        <f t="shared" si="26"/>
        <v>0.97196122462820789</v>
      </c>
      <c r="CE103" s="5">
        <v>2.3000000166666665</v>
      </c>
    </row>
    <row r="104" spans="1:83" x14ac:dyDescent="0.35">
      <c r="A104" s="2">
        <v>28.900000000000002</v>
      </c>
      <c r="B104" s="3">
        <v>1.2904849710732018</v>
      </c>
      <c r="C104">
        <v>1.43436623</v>
      </c>
      <c r="D104" s="1">
        <f t="shared" si="33"/>
        <v>-0.6099791</v>
      </c>
      <c r="E104" s="1">
        <f t="shared" si="34"/>
        <v>0.68050587107320182</v>
      </c>
      <c r="F104" s="5">
        <v>3.4825000166666666</v>
      </c>
      <c r="G104" s="7"/>
      <c r="H104" s="2">
        <v>28.900000000000002</v>
      </c>
      <c r="I104" s="3">
        <v>1.2904849710732018</v>
      </c>
      <c r="J104">
        <v>1.4385409899999999</v>
      </c>
      <c r="K104" s="1">
        <f t="shared" si="35"/>
        <v>-0.60808690999999992</v>
      </c>
      <c r="L104" s="1">
        <f t="shared" si="36"/>
        <v>0.68239806107320189</v>
      </c>
      <c r="M104" s="5">
        <v>3.4825000166666666</v>
      </c>
      <c r="N104" s="7"/>
      <c r="O104" s="2">
        <v>28.900000000000002</v>
      </c>
      <c r="P104" s="3">
        <v>1.2904849710732018</v>
      </c>
      <c r="Q104">
        <v>1.4322845799999999</v>
      </c>
      <c r="R104" s="1">
        <f t="shared" si="37"/>
        <v>-0.4380943599999999</v>
      </c>
      <c r="S104" s="1">
        <f t="shared" si="38"/>
        <v>0.85239061107320191</v>
      </c>
      <c r="T104" s="5">
        <v>3.4825000166666666</v>
      </c>
      <c r="U104" s="7"/>
      <c r="V104" s="2">
        <v>79</v>
      </c>
      <c r="W104" s="3">
        <v>1.2904849710732018</v>
      </c>
      <c r="X104">
        <f t="shared" si="39"/>
        <v>1.2233960336329202</v>
      </c>
      <c r="Y104" s="1">
        <f t="shared" si="40"/>
        <v>-0.3368719575354937</v>
      </c>
      <c r="Z104" s="1">
        <f t="shared" si="41"/>
        <v>0.95361301353770811</v>
      </c>
      <c r="AA104" s="5">
        <v>3.4825000166666666</v>
      </c>
      <c r="AC104" s="2">
        <v>79</v>
      </c>
      <c r="AD104" s="3">
        <v>1.2904849710732018</v>
      </c>
      <c r="AE104">
        <f t="shared" si="42"/>
        <v>1.2224807879054702</v>
      </c>
      <c r="AF104" s="1">
        <f t="shared" si="43"/>
        <v>-0.32873746152817818</v>
      </c>
      <c r="AG104" s="1">
        <f t="shared" si="44"/>
        <v>0.96174750954502364</v>
      </c>
      <c r="AH104" s="5">
        <v>3.4825000166666666</v>
      </c>
      <c r="AJ104" s="2">
        <v>79</v>
      </c>
      <c r="AK104" s="3">
        <v>1.2904849710732018</v>
      </c>
      <c r="AL104">
        <f t="shared" si="45"/>
        <v>1.2730328999669576</v>
      </c>
      <c r="AM104" s="1">
        <f t="shared" si="46"/>
        <v>-7.6267927202780417E-2</v>
      </c>
      <c r="AN104" s="1">
        <f t="shared" si="47"/>
        <v>1.2142170438704214</v>
      </c>
      <c r="AO104" s="5">
        <v>3.4825000166666666</v>
      </c>
      <c r="AQ104" s="2"/>
      <c r="AR104" s="3"/>
      <c r="AS104" s="1"/>
      <c r="AT104" s="1"/>
      <c r="AU104" s="1"/>
      <c r="AV104" s="5"/>
      <c r="AX104" s="2"/>
      <c r="AY104" s="3"/>
      <c r="AZ104" s="1"/>
      <c r="BA104" s="1"/>
      <c r="BB104" s="1"/>
      <c r="BC104" s="5"/>
      <c r="BE104" s="2"/>
      <c r="BF104" s="3"/>
      <c r="BG104" s="1"/>
      <c r="BH104" s="1"/>
      <c r="BI104" s="1"/>
      <c r="BJ104" s="5"/>
      <c r="BK104" s="8">
        <v>1910</v>
      </c>
      <c r="BL104" s="2">
        <v>28.900000000000002</v>
      </c>
      <c r="BM104" s="3">
        <f t="shared" si="30"/>
        <v>0.95361301353770811</v>
      </c>
      <c r="BN104">
        <v>0.93275949000000002</v>
      </c>
      <c r="BO104" s="1">
        <f t="shared" si="31"/>
        <v>-0.20690025000000001</v>
      </c>
      <c r="BP104" s="1">
        <f t="shared" si="32"/>
        <v>0.7467127635377081</v>
      </c>
      <c r="BQ104" s="5">
        <v>3.4825000166666666</v>
      </c>
      <c r="BR104" s="8">
        <v>1910</v>
      </c>
      <c r="BS104" s="2">
        <v>28.900000000000002</v>
      </c>
      <c r="BT104" s="3">
        <f t="shared" si="27"/>
        <v>0.96174750954502364</v>
      </c>
      <c r="BU104">
        <v>0.93534455999999999</v>
      </c>
      <c r="BV104" s="1">
        <f t="shared" si="28"/>
        <v>-0.21464302000000002</v>
      </c>
      <c r="BW104" s="1">
        <f t="shared" si="29"/>
        <v>0.74710448954502362</v>
      </c>
      <c r="BX104" s="5">
        <v>3.4825000166666666</v>
      </c>
      <c r="BY104" s="8">
        <v>1910</v>
      </c>
      <c r="BZ104" s="2">
        <v>28.900000000000002</v>
      </c>
      <c r="CA104" s="3">
        <f t="shared" si="24"/>
        <v>1.2142170438704214</v>
      </c>
      <c r="CB104">
        <v>1.2199558800000001</v>
      </c>
      <c r="CC104" s="1">
        <f t="shared" si="25"/>
        <v>-0.37834164000000015</v>
      </c>
      <c r="CD104" s="1">
        <f t="shared" si="26"/>
        <v>0.83587540387042125</v>
      </c>
      <c r="CE104" s="5">
        <v>3.4825000166666666</v>
      </c>
    </row>
    <row r="105" spans="1:83" x14ac:dyDescent="0.35">
      <c r="A105" s="2">
        <v>41.905000000000001</v>
      </c>
      <c r="B105" s="3">
        <v>1.1319005242696063</v>
      </c>
      <c r="C105">
        <v>1.25680898</v>
      </c>
      <c r="D105" s="1">
        <f t="shared" si="33"/>
        <v>-0.43242185</v>
      </c>
      <c r="E105" s="1">
        <f t="shared" si="34"/>
        <v>0.6994786742696063</v>
      </c>
      <c r="F105" s="5">
        <v>3.9208333333333329</v>
      </c>
      <c r="G105" s="7"/>
      <c r="H105" s="2">
        <v>41.905000000000001</v>
      </c>
      <c r="I105" s="3">
        <v>1.1319005242696063</v>
      </c>
      <c r="J105">
        <v>1.2823954500000001</v>
      </c>
      <c r="K105" s="1">
        <f t="shared" si="35"/>
        <v>-0.45194137000000012</v>
      </c>
      <c r="L105" s="1">
        <f t="shared" si="36"/>
        <v>0.67995915426960618</v>
      </c>
      <c r="M105" s="5">
        <v>3.9208333333333329</v>
      </c>
      <c r="N105" s="7"/>
      <c r="O105" s="2">
        <v>41.905000000000001</v>
      </c>
      <c r="P105" s="3">
        <v>1.1319005242696063</v>
      </c>
      <c r="Q105">
        <v>1.23705997</v>
      </c>
      <c r="R105" s="1">
        <f t="shared" si="37"/>
        <v>-0.24286975</v>
      </c>
      <c r="S105" s="1">
        <f t="shared" si="38"/>
        <v>0.88903077426960631</v>
      </c>
      <c r="T105" s="5">
        <v>3.9208333333333329</v>
      </c>
      <c r="U105" s="7"/>
      <c r="V105" s="2">
        <v>78</v>
      </c>
      <c r="W105" s="3">
        <v>1.1319005242696063</v>
      </c>
      <c r="X105">
        <f t="shared" si="39"/>
        <v>1.2185835770966986</v>
      </c>
      <c r="Y105" s="1">
        <f t="shared" si="40"/>
        <v>-0.33205950099927217</v>
      </c>
      <c r="Z105" s="1">
        <f t="shared" si="41"/>
        <v>0.79984102327033413</v>
      </c>
      <c r="AA105" s="5">
        <v>3.9208333333333329</v>
      </c>
      <c r="AC105" s="2">
        <v>78</v>
      </c>
      <c r="AD105" s="3">
        <v>1.1319005242696063</v>
      </c>
      <c r="AE105">
        <f t="shared" si="42"/>
        <v>1.2176464134712321</v>
      </c>
      <c r="AF105" s="1">
        <f t="shared" si="43"/>
        <v>-0.32390308709394011</v>
      </c>
      <c r="AG105" s="1">
        <f t="shared" si="44"/>
        <v>0.80799743717566619</v>
      </c>
      <c r="AH105" s="5">
        <v>3.9208333333333329</v>
      </c>
      <c r="AJ105" s="2">
        <v>78</v>
      </c>
      <c r="AK105" s="3">
        <v>1.1319005242696063</v>
      </c>
      <c r="AL105">
        <f t="shared" si="45"/>
        <v>1.2692195036068186</v>
      </c>
      <c r="AM105" s="1">
        <f t="shared" si="46"/>
        <v>-7.2454530842641418E-2</v>
      </c>
      <c r="AN105" s="1">
        <f t="shared" si="47"/>
        <v>1.0594459934269649</v>
      </c>
      <c r="AO105" s="5">
        <v>3.9208333333333329</v>
      </c>
      <c r="AQ105" s="2"/>
      <c r="AR105" s="3"/>
      <c r="AS105" s="1"/>
      <c r="AT105" s="1"/>
      <c r="AU105" s="1"/>
      <c r="AV105" s="5"/>
      <c r="AX105" s="2"/>
      <c r="AY105" s="3"/>
      <c r="AZ105" s="1"/>
      <c r="BA105" s="1"/>
      <c r="BB105" s="1"/>
      <c r="BC105" s="5"/>
      <c r="BE105" s="2"/>
      <c r="BF105" s="3"/>
      <c r="BG105" s="1"/>
      <c r="BH105" s="1"/>
      <c r="BI105" s="1"/>
      <c r="BJ105" s="5"/>
      <c r="BK105" s="8">
        <v>1909</v>
      </c>
      <c r="BL105" s="2">
        <v>41.905000000000001</v>
      </c>
      <c r="BM105" s="3">
        <f t="shared" si="30"/>
        <v>0.79984102327033413</v>
      </c>
      <c r="BN105">
        <v>0.82506539000000001</v>
      </c>
      <c r="BO105" s="1">
        <f t="shared" si="31"/>
        <v>-9.9206149999999993E-2</v>
      </c>
      <c r="BP105" s="1">
        <f t="shared" si="32"/>
        <v>0.70063487327033414</v>
      </c>
      <c r="BQ105" s="5">
        <v>3.9208333333333329</v>
      </c>
      <c r="BR105" s="8">
        <v>1909</v>
      </c>
      <c r="BS105" s="2">
        <v>41.905000000000001</v>
      </c>
      <c r="BT105" s="3">
        <f t="shared" si="27"/>
        <v>0.80799743717566619</v>
      </c>
      <c r="BU105">
        <v>0.81511336000000001</v>
      </c>
      <c r="BV105" s="1">
        <f t="shared" si="28"/>
        <v>-9.4411820000000035E-2</v>
      </c>
      <c r="BW105" s="1">
        <f t="shared" si="29"/>
        <v>0.71358561717566615</v>
      </c>
      <c r="BX105" s="5">
        <v>3.9208333333333329</v>
      </c>
      <c r="BY105" s="8">
        <v>1909</v>
      </c>
      <c r="BZ105" s="2">
        <v>41.905000000000001</v>
      </c>
      <c r="CA105" s="3">
        <f t="shared" si="24"/>
        <v>1.0594459934269649</v>
      </c>
      <c r="CB105">
        <v>1.08693241</v>
      </c>
      <c r="CC105" s="1">
        <f t="shared" si="25"/>
        <v>-0.24531817</v>
      </c>
      <c r="CD105" s="1">
        <f t="shared" si="26"/>
        <v>0.81412782342696488</v>
      </c>
      <c r="CE105" s="5">
        <v>3.9208333333333329</v>
      </c>
    </row>
    <row r="106" spans="1:83" x14ac:dyDescent="0.35">
      <c r="A106" s="2">
        <v>60.690000000000005</v>
      </c>
      <c r="B106" s="3">
        <v>1.1430589824581925</v>
      </c>
      <c r="C106">
        <v>1.0843452899999999</v>
      </c>
      <c r="D106" s="1">
        <f t="shared" si="33"/>
        <v>-0.25995815999999994</v>
      </c>
      <c r="E106" s="1">
        <f t="shared" si="34"/>
        <v>0.88310082245819255</v>
      </c>
      <c r="F106" s="5">
        <v>3.7149999999999999</v>
      </c>
      <c r="G106" s="7"/>
      <c r="H106" s="2">
        <v>60.690000000000005</v>
      </c>
      <c r="I106" s="3">
        <v>1.1430589824581925</v>
      </c>
      <c r="J106">
        <v>1.1122619199999999</v>
      </c>
      <c r="K106" s="1">
        <f t="shared" si="35"/>
        <v>-0.28180783999999992</v>
      </c>
      <c r="L106" s="1">
        <f t="shared" si="36"/>
        <v>0.86125114245819256</v>
      </c>
      <c r="M106" s="5">
        <v>3.7149999999999999</v>
      </c>
      <c r="N106" s="7"/>
      <c r="O106" s="2">
        <v>60.690000000000005</v>
      </c>
      <c r="P106" s="3">
        <v>1.1430589824581925</v>
      </c>
      <c r="Q106">
        <v>1.1103595900000001</v>
      </c>
      <c r="R106" s="1">
        <f t="shared" si="37"/>
        <v>-0.11616937000000005</v>
      </c>
      <c r="S106" s="1">
        <f t="shared" si="38"/>
        <v>1.0268896124581923</v>
      </c>
      <c r="T106" s="5">
        <v>3.7149999999999999</v>
      </c>
      <c r="U106" s="7"/>
      <c r="V106" s="2">
        <v>77</v>
      </c>
      <c r="W106" s="3">
        <v>1.1430589824581925</v>
      </c>
      <c r="X106">
        <f t="shared" si="39"/>
        <v>1.2137711205604773</v>
      </c>
      <c r="Y106" s="1">
        <f t="shared" si="40"/>
        <v>-0.32724704446305086</v>
      </c>
      <c r="Z106" s="1">
        <f t="shared" si="41"/>
        <v>0.81581193799514162</v>
      </c>
      <c r="AA106" s="5">
        <v>3.7149999999999999</v>
      </c>
      <c r="AC106" s="2">
        <v>77</v>
      </c>
      <c r="AD106" s="3">
        <v>1.1430589824581925</v>
      </c>
      <c r="AE106">
        <f t="shared" si="42"/>
        <v>1.2128120390369943</v>
      </c>
      <c r="AF106" s="1">
        <f t="shared" si="43"/>
        <v>-0.31906871265970227</v>
      </c>
      <c r="AG106" s="1">
        <f t="shared" si="44"/>
        <v>0.82399026979849022</v>
      </c>
      <c r="AH106" s="5">
        <v>3.7149999999999999</v>
      </c>
      <c r="AJ106" s="2">
        <v>77</v>
      </c>
      <c r="AK106" s="3">
        <v>1.1430589824581925</v>
      </c>
      <c r="AL106">
        <f t="shared" si="45"/>
        <v>1.2654061072466796</v>
      </c>
      <c r="AM106" s="1">
        <f t="shared" si="46"/>
        <v>-6.8641134482502419E-2</v>
      </c>
      <c r="AN106" s="1">
        <f t="shared" si="47"/>
        <v>1.0744178479756901</v>
      </c>
      <c r="AO106" s="5">
        <v>3.7149999999999999</v>
      </c>
      <c r="AQ106" s="2"/>
      <c r="AR106" s="3"/>
      <c r="AS106" s="1"/>
      <c r="AT106" s="1"/>
      <c r="AU106" s="1"/>
      <c r="AV106" s="5"/>
      <c r="AX106" s="2"/>
      <c r="AY106" s="3"/>
      <c r="AZ106" s="1"/>
      <c r="BA106" s="1"/>
      <c r="BB106" s="1"/>
      <c r="BC106" s="5"/>
      <c r="BE106" s="2"/>
      <c r="BF106" s="3"/>
      <c r="BG106" s="1"/>
      <c r="BH106" s="1"/>
      <c r="BI106" s="1"/>
      <c r="BJ106" s="5"/>
      <c r="BK106" s="8">
        <v>1908</v>
      </c>
      <c r="BL106" s="2">
        <v>60.690000000000005</v>
      </c>
      <c r="BM106" s="3">
        <f t="shared" si="30"/>
        <v>0.81581193799514162</v>
      </c>
      <c r="BN106">
        <v>0.73682137999999997</v>
      </c>
      <c r="BO106" s="1">
        <f t="shared" si="31"/>
        <v>-1.0962139999999954E-2</v>
      </c>
      <c r="BP106" s="1">
        <f t="shared" si="32"/>
        <v>0.80484979799514167</v>
      </c>
      <c r="BQ106" s="5">
        <v>3.7149999999999999</v>
      </c>
      <c r="BR106" s="8">
        <v>1908</v>
      </c>
      <c r="BS106" s="2">
        <v>60.690000000000005</v>
      </c>
      <c r="BT106" s="3">
        <f t="shared" si="27"/>
        <v>0.82399026979849022</v>
      </c>
      <c r="BU106">
        <v>0.72578133</v>
      </c>
      <c r="BV106" s="1">
        <f t="shared" si="28"/>
        <v>-5.0797900000000284E-3</v>
      </c>
      <c r="BW106" s="1">
        <f t="shared" si="29"/>
        <v>0.81891047979849019</v>
      </c>
      <c r="BX106" s="5">
        <v>3.7149999999999999</v>
      </c>
      <c r="BY106" s="8">
        <v>1908</v>
      </c>
      <c r="BZ106" s="2">
        <v>60.690000000000005</v>
      </c>
      <c r="CA106" s="3">
        <f t="shared" si="24"/>
        <v>1.0744178479756901</v>
      </c>
      <c r="CB106">
        <v>0.96552722999999996</v>
      </c>
      <c r="CC106" s="1">
        <f t="shared" si="25"/>
        <v>-0.12391299</v>
      </c>
      <c r="CD106" s="1">
        <f t="shared" si="26"/>
        <v>0.95050485797569007</v>
      </c>
      <c r="CE106" s="5">
        <v>3.7149999999999999</v>
      </c>
    </row>
    <row r="107" spans="1:83" x14ac:dyDescent="0.35">
      <c r="A107" s="2">
        <v>30.345000000000002</v>
      </c>
      <c r="B107" s="3">
        <v>1.37584404106293</v>
      </c>
      <c r="C107">
        <v>1.4125105099999999</v>
      </c>
      <c r="D107" s="1">
        <f t="shared" si="33"/>
        <v>-0.58812337999999997</v>
      </c>
      <c r="E107" s="1">
        <f t="shared" si="34"/>
        <v>0.78772066106293004</v>
      </c>
      <c r="F107" s="5">
        <v>3.2983335000000005</v>
      </c>
      <c r="G107" s="7"/>
      <c r="H107" s="2">
        <v>30.345000000000002</v>
      </c>
      <c r="I107" s="3">
        <v>1.37584404106293</v>
      </c>
      <c r="J107">
        <v>1.4199053699999999</v>
      </c>
      <c r="K107" s="1">
        <f t="shared" si="35"/>
        <v>-0.58945128999999996</v>
      </c>
      <c r="L107" s="1">
        <f t="shared" si="36"/>
        <v>0.78639275106293005</v>
      </c>
      <c r="M107" s="5">
        <v>3.2983335000000005</v>
      </c>
      <c r="N107" s="7"/>
      <c r="O107" s="2">
        <v>30.345000000000002</v>
      </c>
      <c r="P107" s="3">
        <v>1.37584404106293</v>
      </c>
      <c r="Q107">
        <v>1.40561779</v>
      </c>
      <c r="R107" s="1">
        <f t="shared" si="37"/>
        <v>-0.41142756999999996</v>
      </c>
      <c r="S107" s="1">
        <f t="shared" si="38"/>
        <v>0.96441647106293005</v>
      </c>
      <c r="T107" s="5">
        <v>3.2983335000000005</v>
      </c>
      <c r="U107" s="7"/>
      <c r="V107" s="2">
        <v>76</v>
      </c>
      <c r="W107" s="3">
        <v>1.37584404106293</v>
      </c>
      <c r="X107">
        <f t="shared" si="39"/>
        <v>1.208958664024256</v>
      </c>
      <c r="Y107" s="1">
        <f t="shared" si="40"/>
        <v>-0.32243458792682955</v>
      </c>
      <c r="Z107" s="1">
        <f t="shared" si="41"/>
        <v>1.0534094531361005</v>
      </c>
      <c r="AA107" s="5">
        <v>3.2983335000000005</v>
      </c>
      <c r="AC107" s="2">
        <v>76</v>
      </c>
      <c r="AD107" s="3">
        <v>1.37584404106293</v>
      </c>
      <c r="AE107">
        <f t="shared" si="42"/>
        <v>1.2079776646027565</v>
      </c>
      <c r="AF107" s="1">
        <f t="shared" si="43"/>
        <v>-0.31423433822546443</v>
      </c>
      <c r="AG107" s="1">
        <f t="shared" si="44"/>
        <v>1.0616097028374656</v>
      </c>
      <c r="AH107" s="5">
        <v>3.2983335000000005</v>
      </c>
      <c r="AJ107" s="2">
        <v>76</v>
      </c>
      <c r="AK107" s="3">
        <v>1.37584404106293</v>
      </c>
      <c r="AL107">
        <f t="shared" si="45"/>
        <v>1.2615927108865403</v>
      </c>
      <c r="AM107" s="1">
        <f t="shared" si="46"/>
        <v>-6.4827738122363199E-2</v>
      </c>
      <c r="AN107" s="1">
        <f t="shared" si="47"/>
        <v>1.3110163029405668</v>
      </c>
      <c r="AO107" s="5">
        <v>3.2983335000000005</v>
      </c>
      <c r="AQ107" s="2"/>
      <c r="AR107" s="3"/>
      <c r="AS107" s="1"/>
      <c r="AT107" s="1"/>
      <c r="AU107" s="1"/>
      <c r="AV107" s="5"/>
      <c r="AX107" s="2"/>
      <c r="AY107" s="3"/>
      <c r="AZ107" s="1"/>
      <c r="BA107" s="1"/>
      <c r="BB107" s="1"/>
      <c r="BC107" s="5"/>
      <c r="BE107" s="2"/>
      <c r="BF107" s="3"/>
      <c r="BG107" s="1"/>
      <c r="BH107" s="1"/>
      <c r="BI107" s="1"/>
      <c r="BJ107" s="5"/>
      <c r="BK107" s="8">
        <v>1907</v>
      </c>
      <c r="BL107" s="2">
        <v>30.345000000000002</v>
      </c>
      <c r="BM107" s="3">
        <f t="shared" si="30"/>
        <v>1.0534094531361005</v>
      </c>
      <c r="BN107">
        <v>0.91984297999999998</v>
      </c>
      <c r="BO107" s="1">
        <f t="shared" si="31"/>
        <v>-0.19398373999999996</v>
      </c>
      <c r="BP107" s="1">
        <f t="shared" si="32"/>
        <v>0.8594257131361005</v>
      </c>
      <c r="BQ107" s="5">
        <v>3.2983335000000005</v>
      </c>
      <c r="BR107" s="8">
        <v>1907</v>
      </c>
      <c r="BS107" s="2">
        <v>30.345000000000002</v>
      </c>
      <c r="BT107" s="3">
        <f t="shared" si="27"/>
        <v>1.0616097028374656</v>
      </c>
      <c r="BU107">
        <v>0.92190843</v>
      </c>
      <c r="BV107" s="1">
        <f t="shared" si="28"/>
        <v>-0.20120689000000003</v>
      </c>
      <c r="BW107" s="1">
        <f t="shared" si="29"/>
        <v>0.86040281283746556</v>
      </c>
      <c r="BX107" s="5">
        <v>3.2983335000000005</v>
      </c>
      <c r="BY107" s="8">
        <v>1907</v>
      </c>
      <c r="BZ107" s="2">
        <v>30.345000000000002</v>
      </c>
      <c r="CA107" s="3">
        <f t="shared" si="24"/>
        <v>1.3110163029405668</v>
      </c>
      <c r="CB107">
        <v>1.2036508699999999</v>
      </c>
      <c r="CC107" s="1">
        <f t="shared" si="25"/>
        <v>-0.36203662999999997</v>
      </c>
      <c r="CD107" s="1">
        <f t="shared" si="26"/>
        <v>0.94897967294056684</v>
      </c>
      <c r="CE107" s="5">
        <v>3.2983335000000005</v>
      </c>
    </row>
    <row r="108" spans="1:83" x14ac:dyDescent="0.35">
      <c r="A108" s="2">
        <v>34.68</v>
      </c>
      <c r="B108" s="3">
        <v>1.4364635241809076</v>
      </c>
      <c r="C108">
        <v>1.34996527</v>
      </c>
      <c r="D108" s="1">
        <f t="shared" si="33"/>
        <v>-0.52557814000000003</v>
      </c>
      <c r="E108" s="1">
        <f t="shared" si="34"/>
        <v>0.91088538418090759</v>
      </c>
      <c r="F108" s="5">
        <v>3.32333335</v>
      </c>
      <c r="G108" s="7"/>
      <c r="H108" s="2">
        <v>34.68</v>
      </c>
      <c r="I108" s="3">
        <v>1.4364635241809076</v>
      </c>
      <c r="J108">
        <v>1.36577324</v>
      </c>
      <c r="K108" s="1">
        <f t="shared" si="35"/>
        <v>-0.53531916000000002</v>
      </c>
      <c r="L108" s="1">
        <f t="shared" si="36"/>
        <v>0.9011443641809076</v>
      </c>
      <c r="M108" s="5">
        <v>3.32333335</v>
      </c>
      <c r="N108" s="7"/>
      <c r="O108" s="2">
        <v>34.68</v>
      </c>
      <c r="P108" s="3">
        <v>1.4364635241809076</v>
      </c>
      <c r="Q108">
        <v>1.3341841800000001</v>
      </c>
      <c r="R108" s="1">
        <f t="shared" si="37"/>
        <v>-0.33999396000000004</v>
      </c>
      <c r="S108" s="1">
        <f t="shared" si="38"/>
        <v>1.0964695641809077</v>
      </c>
      <c r="T108" s="5">
        <v>3.32333335</v>
      </c>
      <c r="U108" s="7"/>
      <c r="V108" s="2">
        <v>75</v>
      </c>
      <c r="W108" s="3">
        <v>1.4364635241809076</v>
      </c>
      <c r="X108">
        <f t="shared" si="39"/>
        <v>1.2041462074880347</v>
      </c>
      <c r="Y108" s="1">
        <f t="shared" si="40"/>
        <v>-0.31762213139060824</v>
      </c>
      <c r="Z108" s="1">
        <f t="shared" si="41"/>
        <v>1.1188413927902994</v>
      </c>
      <c r="AA108" s="5">
        <v>3.32333335</v>
      </c>
      <c r="AC108" s="2">
        <v>75</v>
      </c>
      <c r="AD108" s="3">
        <v>1.4364635241809076</v>
      </c>
      <c r="AE108">
        <f t="shared" si="42"/>
        <v>1.2031432901685184</v>
      </c>
      <c r="AF108" s="1">
        <f t="shared" si="43"/>
        <v>-0.30939996379122636</v>
      </c>
      <c r="AG108" s="1">
        <f t="shared" si="44"/>
        <v>1.1270635603896813</v>
      </c>
      <c r="AH108" s="5">
        <v>3.32333335</v>
      </c>
      <c r="AJ108" s="2">
        <v>75</v>
      </c>
      <c r="AK108" s="3">
        <v>1.4364635241809076</v>
      </c>
      <c r="AL108">
        <f t="shared" si="45"/>
        <v>1.2577793145264013</v>
      </c>
      <c r="AM108" s="1">
        <f t="shared" si="46"/>
        <v>-6.10143417622242E-2</v>
      </c>
      <c r="AN108" s="1">
        <f t="shared" si="47"/>
        <v>1.3754491824186834</v>
      </c>
      <c r="AO108" s="5">
        <v>3.32333335</v>
      </c>
      <c r="AQ108" s="2"/>
      <c r="AR108" s="3"/>
      <c r="AS108" s="1"/>
      <c r="AT108" s="1"/>
      <c r="AU108" s="1"/>
      <c r="AV108" s="5"/>
      <c r="AX108" s="2"/>
      <c r="AY108" s="3"/>
      <c r="AZ108" s="1"/>
      <c r="BA108" s="1"/>
      <c r="BB108" s="1"/>
      <c r="BC108" s="5"/>
      <c r="BE108" s="2"/>
      <c r="BF108" s="3"/>
      <c r="BG108" s="1"/>
      <c r="BH108" s="1"/>
      <c r="BI108" s="1"/>
      <c r="BJ108" s="5"/>
      <c r="BK108" s="8">
        <v>1906</v>
      </c>
      <c r="BL108" s="2">
        <v>34.68</v>
      </c>
      <c r="BM108" s="3">
        <f t="shared" si="30"/>
        <v>1.1188413927902994</v>
      </c>
      <c r="BN108">
        <v>0.88207000000000002</v>
      </c>
      <c r="BO108" s="1">
        <f t="shared" si="31"/>
        <v>-0.15621076</v>
      </c>
      <c r="BP108" s="1">
        <f t="shared" si="32"/>
        <v>0.96263063279029937</v>
      </c>
      <c r="BQ108" s="5">
        <v>3.32333335</v>
      </c>
      <c r="BR108" s="8">
        <v>1906</v>
      </c>
      <c r="BS108" s="2">
        <v>34.68</v>
      </c>
      <c r="BT108" s="3">
        <f t="shared" si="27"/>
        <v>1.1270635603896813</v>
      </c>
      <c r="BU108">
        <v>0.88062311000000004</v>
      </c>
      <c r="BV108" s="1">
        <f t="shared" si="28"/>
        <v>-0.15992157000000007</v>
      </c>
      <c r="BW108" s="1">
        <f t="shared" si="29"/>
        <v>0.96714199038968118</v>
      </c>
      <c r="BX108" s="5">
        <v>3.32333335</v>
      </c>
      <c r="BY108" s="8">
        <v>1906</v>
      </c>
      <c r="BZ108" s="2">
        <v>34.68</v>
      </c>
      <c r="CA108" s="3">
        <f t="shared" si="24"/>
        <v>1.3754491824186834</v>
      </c>
      <c r="CB108">
        <v>1.15674755</v>
      </c>
      <c r="CC108" s="1">
        <f t="shared" si="25"/>
        <v>-0.31513331</v>
      </c>
      <c r="CD108" s="1">
        <f t="shared" si="26"/>
        <v>1.0603158724186834</v>
      </c>
      <c r="CE108" s="5">
        <v>3.32333335</v>
      </c>
    </row>
    <row r="109" spans="1:83" x14ac:dyDescent="0.35">
      <c r="A109" s="2">
        <v>30.345000000000002</v>
      </c>
      <c r="B109" s="3">
        <v>1.5198358366519822</v>
      </c>
      <c r="C109">
        <v>1.4125105099999999</v>
      </c>
      <c r="D109" s="1">
        <f t="shared" si="33"/>
        <v>-0.58812337999999997</v>
      </c>
      <c r="E109" s="1">
        <f t="shared" si="34"/>
        <v>0.93171245665198221</v>
      </c>
      <c r="F109" s="5">
        <v>3.9641666666666668</v>
      </c>
      <c r="G109" s="7"/>
      <c r="H109" s="2">
        <v>30.345000000000002</v>
      </c>
      <c r="I109" s="3">
        <v>1.5198358366519822</v>
      </c>
      <c r="J109">
        <v>1.4199053699999999</v>
      </c>
      <c r="K109" s="1">
        <f t="shared" si="35"/>
        <v>-0.58945128999999996</v>
      </c>
      <c r="L109" s="1">
        <f t="shared" si="36"/>
        <v>0.93038454665198222</v>
      </c>
      <c r="M109" s="5">
        <v>3.9641666666666668</v>
      </c>
      <c r="N109" s="7"/>
      <c r="O109" s="2">
        <v>30.345000000000002</v>
      </c>
      <c r="P109" s="3">
        <v>1.5198358366519822</v>
      </c>
      <c r="Q109">
        <v>1.40561779</v>
      </c>
      <c r="R109" s="1">
        <f t="shared" si="37"/>
        <v>-0.41142756999999996</v>
      </c>
      <c r="S109" s="1">
        <f t="shared" si="38"/>
        <v>1.1084082666519821</v>
      </c>
      <c r="T109" s="5">
        <v>3.9641666666666668</v>
      </c>
      <c r="U109" s="7"/>
      <c r="V109" s="2">
        <v>74</v>
      </c>
      <c r="W109" s="3">
        <v>1.5198358366519822</v>
      </c>
      <c r="X109">
        <f t="shared" si="39"/>
        <v>1.1993337509518134</v>
      </c>
      <c r="Y109" s="1">
        <f t="shared" si="40"/>
        <v>-0.31280967485438693</v>
      </c>
      <c r="Z109" s="1">
        <f t="shared" si="41"/>
        <v>1.2070261617975953</v>
      </c>
      <c r="AA109" s="5">
        <v>3.9641666666666668</v>
      </c>
      <c r="AC109" s="2">
        <v>74</v>
      </c>
      <c r="AD109" s="3">
        <v>1.5198358366519822</v>
      </c>
      <c r="AE109">
        <f t="shared" si="42"/>
        <v>1.1983089157342806</v>
      </c>
      <c r="AF109" s="1">
        <f t="shared" si="43"/>
        <v>-0.30456558935698852</v>
      </c>
      <c r="AG109" s="1">
        <f t="shared" si="44"/>
        <v>1.2152702472949937</v>
      </c>
      <c r="AH109" s="5">
        <v>3.9641666666666668</v>
      </c>
      <c r="AJ109" s="2">
        <v>74</v>
      </c>
      <c r="AK109" s="3">
        <v>1.5198358366519822</v>
      </c>
      <c r="AL109">
        <f t="shared" si="45"/>
        <v>1.2539659181662623</v>
      </c>
      <c r="AM109" s="1">
        <f t="shared" si="46"/>
        <v>-5.7200945402085202E-2</v>
      </c>
      <c r="AN109" s="1">
        <f t="shared" si="47"/>
        <v>1.462634891249897</v>
      </c>
      <c r="AO109" s="5">
        <v>3.9641666666666668</v>
      </c>
      <c r="AQ109" s="2"/>
      <c r="AR109" s="3"/>
      <c r="AS109" s="1"/>
      <c r="AT109" s="1"/>
      <c r="AU109" s="1"/>
      <c r="AV109" s="5"/>
      <c r="AX109" s="2"/>
      <c r="AY109" s="3"/>
      <c r="AZ109" s="1"/>
      <c r="BA109" s="1"/>
      <c r="BB109" s="1"/>
      <c r="BC109" s="5"/>
      <c r="BE109" s="2"/>
      <c r="BF109" s="3"/>
      <c r="BG109" s="1"/>
      <c r="BH109" s="1"/>
      <c r="BI109" s="1"/>
      <c r="BJ109" s="5"/>
      <c r="BK109" s="8">
        <v>1905</v>
      </c>
      <c r="BL109" s="2">
        <v>30.345000000000002</v>
      </c>
      <c r="BM109" s="3">
        <f t="shared" si="30"/>
        <v>1.2070261617975953</v>
      </c>
      <c r="BN109">
        <v>0.91984297999999998</v>
      </c>
      <c r="BO109" s="1">
        <f t="shared" si="31"/>
        <v>-0.19398373999999996</v>
      </c>
      <c r="BP109" s="1">
        <f t="shared" si="32"/>
        <v>1.0130424217975953</v>
      </c>
      <c r="BQ109" s="5">
        <v>3.9641666666666668</v>
      </c>
      <c r="BR109" s="8">
        <v>1905</v>
      </c>
      <c r="BS109" s="2">
        <v>30.345000000000002</v>
      </c>
      <c r="BT109" s="3">
        <f t="shared" si="27"/>
        <v>1.2152702472949937</v>
      </c>
      <c r="BU109">
        <v>0.92190843</v>
      </c>
      <c r="BV109" s="1">
        <f t="shared" si="28"/>
        <v>-0.20120689000000003</v>
      </c>
      <c r="BW109" s="1">
        <f t="shared" si="29"/>
        <v>1.0140633572949938</v>
      </c>
      <c r="BX109" s="5">
        <v>3.9641666666666668</v>
      </c>
      <c r="BY109" s="8">
        <v>1905</v>
      </c>
      <c r="BZ109" s="2">
        <v>30.345000000000002</v>
      </c>
      <c r="CA109" s="3">
        <f t="shared" si="24"/>
        <v>1.462634891249897</v>
      </c>
      <c r="CB109">
        <v>1.2036508699999999</v>
      </c>
      <c r="CC109" s="1">
        <f t="shared" si="25"/>
        <v>-0.36203662999999997</v>
      </c>
      <c r="CD109" s="1">
        <f t="shared" si="26"/>
        <v>1.100598261249897</v>
      </c>
      <c r="CE109" s="5">
        <v>3.9641666666666668</v>
      </c>
    </row>
    <row r="110" spans="1:83" x14ac:dyDescent="0.35">
      <c r="A110" s="2">
        <v>28.900000000000002</v>
      </c>
      <c r="B110" s="3">
        <v>1.5840932038112452</v>
      </c>
      <c r="C110">
        <v>1.43436623</v>
      </c>
      <c r="D110" s="1">
        <f t="shared" si="33"/>
        <v>-0.6099791</v>
      </c>
      <c r="E110" s="1">
        <f t="shared" si="34"/>
        <v>0.97411410381124519</v>
      </c>
      <c r="F110" s="5">
        <v>4.1850001666666667</v>
      </c>
      <c r="G110" s="7"/>
      <c r="H110" s="2">
        <v>28.900000000000002</v>
      </c>
      <c r="I110" s="3">
        <v>1.5840932038112452</v>
      </c>
      <c r="J110">
        <v>1.4385409899999999</v>
      </c>
      <c r="K110" s="1">
        <f t="shared" si="35"/>
        <v>-0.60808690999999992</v>
      </c>
      <c r="L110" s="1">
        <f t="shared" si="36"/>
        <v>0.97600629381124526</v>
      </c>
      <c r="M110" s="5">
        <v>4.1850001666666667</v>
      </c>
      <c r="N110" s="7"/>
      <c r="O110" s="2">
        <v>28.900000000000002</v>
      </c>
      <c r="P110" s="3">
        <v>1.5840932038112452</v>
      </c>
      <c r="Q110">
        <v>1.4322845799999999</v>
      </c>
      <c r="R110" s="1">
        <f t="shared" si="37"/>
        <v>-0.4380943599999999</v>
      </c>
      <c r="S110" s="1">
        <f t="shared" si="38"/>
        <v>1.1459988438112454</v>
      </c>
      <c r="T110" s="5">
        <v>4.1850001666666667</v>
      </c>
      <c r="U110" s="7"/>
      <c r="V110" s="2">
        <v>73</v>
      </c>
      <c r="W110" s="3">
        <v>1.5840932038112452</v>
      </c>
      <c r="X110">
        <f t="shared" si="39"/>
        <v>1.1945212944155921</v>
      </c>
      <c r="Y110" s="1">
        <f t="shared" si="40"/>
        <v>-0.30799721831816562</v>
      </c>
      <c r="Z110" s="1">
        <f t="shared" si="41"/>
        <v>1.2760959854930796</v>
      </c>
      <c r="AA110" s="5">
        <v>4.1850001666666667</v>
      </c>
      <c r="AC110" s="2">
        <v>73</v>
      </c>
      <c r="AD110" s="3">
        <v>1.5840932038112452</v>
      </c>
      <c r="AE110">
        <f t="shared" si="42"/>
        <v>1.1934745413000427</v>
      </c>
      <c r="AF110" s="1">
        <f t="shared" si="43"/>
        <v>-0.29973121492275068</v>
      </c>
      <c r="AG110" s="1">
        <f t="shared" si="44"/>
        <v>1.2843619888884945</v>
      </c>
      <c r="AH110" s="5">
        <v>4.1850001666666667</v>
      </c>
      <c r="AJ110" s="2">
        <v>73</v>
      </c>
      <c r="AK110" s="3">
        <v>1.5840932038112452</v>
      </c>
      <c r="AL110">
        <f t="shared" si="45"/>
        <v>1.2501525218061234</v>
      </c>
      <c r="AM110" s="1">
        <f t="shared" si="46"/>
        <v>-5.3387549041946203E-2</v>
      </c>
      <c r="AN110" s="1">
        <f t="shared" si="47"/>
        <v>1.530705654769299</v>
      </c>
      <c r="AO110" s="5">
        <v>4.1850001666666667</v>
      </c>
      <c r="AQ110" s="2"/>
      <c r="AR110" s="3"/>
      <c r="AS110" s="1"/>
      <c r="AT110" s="1"/>
      <c r="AU110" s="1"/>
      <c r="AV110" s="5"/>
      <c r="AX110" s="2"/>
      <c r="AY110" s="3"/>
      <c r="AZ110" s="1"/>
      <c r="BA110" s="1"/>
      <c r="BB110" s="1"/>
      <c r="BC110" s="5"/>
      <c r="BE110" s="2"/>
      <c r="BF110" s="3"/>
      <c r="BG110" s="1"/>
      <c r="BH110" s="1"/>
      <c r="BI110" s="1"/>
      <c r="BJ110" s="5"/>
      <c r="BK110" s="8">
        <v>1904</v>
      </c>
      <c r="BL110" s="2">
        <v>28.900000000000002</v>
      </c>
      <c r="BM110" s="3">
        <f t="shared" si="30"/>
        <v>1.2760959854930796</v>
      </c>
      <c r="BN110">
        <v>0.93275949000000002</v>
      </c>
      <c r="BO110" s="1">
        <f t="shared" si="31"/>
        <v>-0.20690025000000001</v>
      </c>
      <c r="BP110" s="1">
        <f t="shared" si="32"/>
        <v>1.0691957354930794</v>
      </c>
      <c r="BQ110" s="5">
        <v>4.1850001666666667</v>
      </c>
      <c r="BR110" s="8">
        <v>1904</v>
      </c>
      <c r="BS110" s="2">
        <v>28.900000000000002</v>
      </c>
      <c r="BT110" s="3">
        <f t="shared" si="27"/>
        <v>1.2843619888884945</v>
      </c>
      <c r="BU110">
        <v>0.93534455999999999</v>
      </c>
      <c r="BV110" s="1">
        <f t="shared" si="28"/>
        <v>-0.21464302000000002</v>
      </c>
      <c r="BW110" s="1">
        <f t="shared" si="29"/>
        <v>1.0697189688884945</v>
      </c>
      <c r="BX110" s="5">
        <v>4.1850001666666667</v>
      </c>
      <c r="BY110" s="8">
        <v>1904</v>
      </c>
      <c r="BZ110" s="2">
        <v>28.900000000000002</v>
      </c>
      <c r="CA110" s="3">
        <f t="shared" si="24"/>
        <v>1.530705654769299</v>
      </c>
      <c r="CB110">
        <v>1.2199558800000001</v>
      </c>
      <c r="CC110" s="1">
        <f t="shared" si="25"/>
        <v>-0.37834164000000015</v>
      </c>
      <c r="CD110" s="1">
        <f t="shared" si="26"/>
        <v>1.1523640147692988</v>
      </c>
      <c r="CE110" s="5">
        <v>4.1850001666666667</v>
      </c>
    </row>
    <row r="111" spans="1:83" x14ac:dyDescent="0.35">
      <c r="A111" s="2">
        <v>34.68</v>
      </c>
      <c r="B111" s="3">
        <v>1.5969109870614695</v>
      </c>
      <c r="C111">
        <v>1.34996527</v>
      </c>
      <c r="D111" s="1">
        <f t="shared" si="33"/>
        <v>-0.52557814000000003</v>
      </c>
      <c r="E111" s="1">
        <f t="shared" si="34"/>
        <v>1.0713328470614694</v>
      </c>
      <c r="F111" s="5">
        <v>3.2058333500000002</v>
      </c>
      <c r="G111" s="7"/>
      <c r="H111" s="2">
        <v>34.68</v>
      </c>
      <c r="I111" s="3">
        <v>1.5969109870614695</v>
      </c>
      <c r="J111">
        <v>1.36577324</v>
      </c>
      <c r="K111" s="1">
        <f t="shared" si="35"/>
        <v>-0.53531916000000002</v>
      </c>
      <c r="L111" s="1">
        <f t="shared" si="36"/>
        <v>1.0615918270614695</v>
      </c>
      <c r="M111" s="5">
        <v>3.2058333500000002</v>
      </c>
      <c r="N111" s="7"/>
      <c r="O111" s="2">
        <v>34.68</v>
      </c>
      <c r="P111" s="3">
        <v>1.5969109870614695</v>
      </c>
      <c r="Q111">
        <v>1.3341841800000001</v>
      </c>
      <c r="R111" s="1">
        <f t="shared" si="37"/>
        <v>-0.33999396000000004</v>
      </c>
      <c r="S111" s="1">
        <f t="shared" si="38"/>
        <v>1.2569170270614696</v>
      </c>
      <c r="T111" s="5">
        <v>3.2058333500000002</v>
      </c>
      <c r="U111" s="7"/>
      <c r="V111" s="2">
        <v>72</v>
      </c>
      <c r="W111" s="3">
        <v>1.5969109870614695</v>
      </c>
      <c r="X111">
        <f t="shared" si="39"/>
        <v>1.1897088378793708</v>
      </c>
      <c r="Y111" s="1">
        <f t="shared" si="40"/>
        <v>-0.30318476178194431</v>
      </c>
      <c r="Z111" s="1">
        <f t="shared" si="41"/>
        <v>1.2937262252795252</v>
      </c>
      <c r="AA111" s="5">
        <v>3.2058333500000002</v>
      </c>
      <c r="AC111" s="2">
        <v>72</v>
      </c>
      <c r="AD111" s="3">
        <v>1.5969109870614695</v>
      </c>
      <c r="AE111">
        <f t="shared" si="42"/>
        <v>1.1886401668658046</v>
      </c>
      <c r="AF111" s="1">
        <f t="shared" si="43"/>
        <v>-0.29489684048851261</v>
      </c>
      <c r="AG111" s="1">
        <f t="shared" si="44"/>
        <v>1.3020141465729569</v>
      </c>
      <c r="AH111" s="5">
        <v>3.2058333500000002</v>
      </c>
      <c r="AJ111" s="2">
        <v>72</v>
      </c>
      <c r="AK111" s="3">
        <v>1.5969109870614695</v>
      </c>
      <c r="AL111">
        <f t="shared" si="45"/>
        <v>1.2463391254459844</v>
      </c>
      <c r="AM111" s="1">
        <f t="shared" si="46"/>
        <v>-4.9574152681807204E-2</v>
      </c>
      <c r="AN111" s="1">
        <f t="shared" si="47"/>
        <v>1.5473368343796623</v>
      </c>
      <c r="AO111" s="5">
        <v>3.2058333500000002</v>
      </c>
      <c r="AQ111" s="2"/>
      <c r="AR111" s="3"/>
      <c r="AS111" s="1"/>
      <c r="AT111" s="1"/>
      <c r="AU111" s="1"/>
      <c r="AV111" s="5"/>
      <c r="AX111" s="2"/>
      <c r="AY111" s="3"/>
      <c r="AZ111" s="1"/>
      <c r="BA111" s="1"/>
      <c r="BB111" s="1"/>
      <c r="BC111" s="5"/>
      <c r="BE111" s="2"/>
      <c r="BF111" s="3"/>
      <c r="BG111" s="1"/>
      <c r="BH111" s="1"/>
      <c r="BI111" s="1"/>
      <c r="BJ111" s="5"/>
      <c r="BK111" s="8">
        <v>1903</v>
      </c>
      <c r="BL111" s="2">
        <v>34.68</v>
      </c>
      <c r="BM111" s="3">
        <f t="shared" si="30"/>
        <v>1.2937262252795252</v>
      </c>
      <c r="BN111">
        <v>0.88207000000000002</v>
      </c>
      <c r="BO111" s="1">
        <f t="shared" si="31"/>
        <v>-0.15621076</v>
      </c>
      <c r="BP111" s="1">
        <f t="shared" si="32"/>
        <v>1.1375154652795252</v>
      </c>
      <c r="BQ111" s="5">
        <v>3.2058333500000002</v>
      </c>
      <c r="BR111" s="8">
        <v>1903</v>
      </c>
      <c r="BS111" s="2">
        <v>34.68</v>
      </c>
      <c r="BT111" s="3">
        <f t="shared" si="27"/>
        <v>1.3020141465729569</v>
      </c>
      <c r="BU111">
        <v>0.88062311000000004</v>
      </c>
      <c r="BV111" s="1">
        <f t="shared" si="28"/>
        <v>-0.15992157000000007</v>
      </c>
      <c r="BW111" s="1">
        <f t="shared" si="29"/>
        <v>1.1420925765729568</v>
      </c>
      <c r="BX111" s="5">
        <v>3.2058333500000002</v>
      </c>
      <c r="BY111" s="8">
        <v>1903</v>
      </c>
      <c r="BZ111" s="2">
        <v>34.68</v>
      </c>
      <c r="CA111" s="3">
        <f t="shared" si="24"/>
        <v>1.5473368343796623</v>
      </c>
      <c r="CB111">
        <v>1.15674755</v>
      </c>
      <c r="CC111" s="1">
        <f t="shared" si="25"/>
        <v>-0.31513331</v>
      </c>
      <c r="CD111" s="1">
        <f t="shared" si="26"/>
        <v>1.2322035243796623</v>
      </c>
      <c r="CE111" s="5">
        <v>3.2058333500000002</v>
      </c>
    </row>
    <row r="112" spans="1:83" x14ac:dyDescent="0.35">
      <c r="A112" s="2">
        <v>27.455000000000002</v>
      </c>
      <c r="B112" s="3">
        <v>1.6102777831605035</v>
      </c>
      <c r="C112">
        <v>1.4566731100000001</v>
      </c>
      <c r="D112" s="1">
        <f t="shared" si="33"/>
        <v>-0.63228598000000014</v>
      </c>
      <c r="E112" s="1">
        <f t="shared" si="34"/>
        <v>0.97799180316050338</v>
      </c>
      <c r="F112" s="5">
        <v>3.2225002000000003</v>
      </c>
      <c r="G112" s="7"/>
      <c r="H112" s="2">
        <v>27.455000000000002</v>
      </c>
      <c r="I112" s="3">
        <v>1.6102777831605035</v>
      </c>
      <c r="J112">
        <v>1.4574359100000001</v>
      </c>
      <c r="K112" s="1">
        <f t="shared" si="35"/>
        <v>-0.62698183000000007</v>
      </c>
      <c r="L112" s="1">
        <f t="shared" si="36"/>
        <v>0.98329595316050344</v>
      </c>
      <c r="M112" s="5">
        <v>3.2225002000000003</v>
      </c>
      <c r="N112" s="7"/>
      <c r="O112" s="2">
        <v>27.455000000000002</v>
      </c>
      <c r="P112" s="3">
        <v>1.6102777831605035</v>
      </c>
      <c r="Q112">
        <v>1.4600838199999999</v>
      </c>
      <c r="R112" s="1">
        <f t="shared" si="37"/>
        <v>-0.46589359999999991</v>
      </c>
      <c r="S112" s="1">
        <f t="shared" si="38"/>
        <v>1.1443841831605037</v>
      </c>
      <c r="T112" s="5">
        <v>3.2225002000000003</v>
      </c>
      <c r="U112" s="7"/>
      <c r="V112" s="2">
        <v>71</v>
      </c>
      <c r="W112" s="3">
        <v>1.6102777831605035</v>
      </c>
      <c r="X112">
        <f t="shared" si="39"/>
        <v>1.1848963813431492</v>
      </c>
      <c r="Y112" s="1">
        <f t="shared" si="40"/>
        <v>-0.29837230524572278</v>
      </c>
      <c r="Z112" s="1">
        <f t="shared" si="41"/>
        <v>1.3119054779147807</v>
      </c>
      <c r="AA112" s="5">
        <v>3.2225002000000003</v>
      </c>
      <c r="AC112" s="2">
        <v>71</v>
      </c>
      <c r="AD112" s="3">
        <v>1.6102777831605035</v>
      </c>
      <c r="AE112">
        <f t="shared" si="42"/>
        <v>1.1838057924315668</v>
      </c>
      <c r="AF112" s="1">
        <f t="shared" si="43"/>
        <v>-0.29006246605427477</v>
      </c>
      <c r="AG112" s="1">
        <f t="shared" si="44"/>
        <v>1.3202153171062287</v>
      </c>
      <c r="AH112" s="5">
        <v>3.2225002000000003</v>
      </c>
      <c r="AJ112" s="2">
        <v>71</v>
      </c>
      <c r="AK112" s="3">
        <v>1.6102777831605035</v>
      </c>
      <c r="AL112">
        <f t="shared" si="45"/>
        <v>1.2425257290858454</v>
      </c>
      <c r="AM112" s="1">
        <f t="shared" si="46"/>
        <v>-4.5760756321668206E-2</v>
      </c>
      <c r="AN112" s="1">
        <f t="shared" si="47"/>
        <v>1.5645170268388353</v>
      </c>
      <c r="AO112" s="5">
        <v>3.2225002000000003</v>
      </c>
      <c r="AQ112" s="2"/>
      <c r="AR112" s="3"/>
      <c r="AS112" s="1"/>
      <c r="AT112" s="1"/>
      <c r="AU112" s="1"/>
      <c r="AV112" s="5"/>
      <c r="AX112" s="2"/>
      <c r="AY112" s="3"/>
      <c r="AZ112" s="1"/>
      <c r="BA112" s="1"/>
      <c r="BB112" s="1"/>
      <c r="BC112" s="5"/>
      <c r="BE112" s="2"/>
      <c r="BF112" s="3"/>
      <c r="BG112" s="1"/>
      <c r="BH112" s="1"/>
      <c r="BI112" s="1"/>
      <c r="BJ112" s="5"/>
      <c r="BK112" s="8">
        <v>1902</v>
      </c>
      <c r="BL112" s="2">
        <v>27.455000000000002</v>
      </c>
      <c r="BM112" s="3">
        <f t="shared" si="30"/>
        <v>1.3119054779147807</v>
      </c>
      <c r="BN112">
        <v>0.94576369000000005</v>
      </c>
      <c r="BO112" s="1">
        <f t="shared" si="31"/>
        <v>-0.21990445000000003</v>
      </c>
      <c r="BP112" s="1">
        <f t="shared" si="32"/>
        <v>1.0920010279147807</v>
      </c>
      <c r="BQ112" s="5">
        <v>3.2225002000000003</v>
      </c>
      <c r="BR112" s="8">
        <v>1902</v>
      </c>
      <c r="BS112" s="2">
        <v>27.455000000000002</v>
      </c>
      <c r="BT112" s="3">
        <f t="shared" si="27"/>
        <v>1.3202153171062287</v>
      </c>
      <c r="BU112">
        <v>0.94843332999999996</v>
      </c>
      <c r="BV112" s="1">
        <f t="shared" si="28"/>
        <v>-0.22773178999999999</v>
      </c>
      <c r="BW112" s="1">
        <f t="shared" si="29"/>
        <v>1.0924835271062288</v>
      </c>
      <c r="BX112" s="5">
        <v>3.2225002000000003</v>
      </c>
      <c r="BY112" s="8">
        <v>1902</v>
      </c>
      <c r="BZ112" s="2">
        <v>27.455000000000002</v>
      </c>
      <c r="CA112" s="3">
        <f t="shared" si="24"/>
        <v>1.5645170268388353</v>
      </c>
      <c r="CB112">
        <v>1.23648764</v>
      </c>
      <c r="CC112" s="1">
        <f t="shared" si="25"/>
        <v>-0.39487340000000004</v>
      </c>
      <c r="CD112" s="1">
        <f t="shared" si="26"/>
        <v>1.1696436268388353</v>
      </c>
      <c r="CE112" s="5">
        <v>3.2225002000000003</v>
      </c>
    </row>
    <row r="113" spans="1:83" x14ac:dyDescent="0.35">
      <c r="A113" s="2">
        <v>26.01</v>
      </c>
      <c r="B113" s="3">
        <v>1.5442014006427549</v>
      </c>
      <c r="C113">
        <v>1.4793959699999999</v>
      </c>
      <c r="D113" s="1">
        <f t="shared" si="33"/>
        <v>-0.65500883999999993</v>
      </c>
      <c r="E113" s="1">
        <f t="shared" si="34"/>
        <v>0.88919256064275498</v>
      </c>
      <c r="F113" s="5">
        <v>3.9175000166666667</v>
      </c>
      <c r="G113" s="7"/>
      <c r="H113" s="2">
        <v>26.01</v>
      </c>
      <c r="I113" s="3">
        <v>1.5442014006427549</v>
      </c>
      <c r="J113">
        <v>1.4765664700000001</v>
      </c>
      <c r="K113" s="1">
        <f t="shared" si="35"/>
        <v>-0.64611239000000009</v>
      </c>
      <c r="L113" s="1">
        <f t="shared" si="36"/>
        <v>0.89808901064275481</v>
      </c>
      <c r="M113" s="5">
        <v>3.9175000166666667</v>
      </c>
      <c r="N113" s="7"/>
      <c r="O113" s="2">
        <v>26.01</v>
      </c>
      <c r="P113" s="3">
        <v>1.5442014006427549</v>
      </c>
      <c r="Q113">
        <v>1.4888916999999999</v>
      </c>
      <c r="R113" s="1">
        <f t="shared" si="37"/>
        <v>-0.49470147999999992</v>
      </c>
      <c r="S113" s="1">
        <f t="shared" si="38"/>
        <v>1.0494999206427549</v>
      </c>
      <c r="T113" s="5">
        <v>3.9175000166666667</v>
      </c>
      <c r="U113" s="7"/>
      <c r="V113" s="2">
        <v>70</v>
      </c>
      <c r="W113" s="3">
        <v>1.5442014006427549</v>
      </c>
      <c r="X113">
        <f t="shared" si="39"/>
        <v>1.1800839248069281</v>
      </c>
      <c r="Y113" s="1">
        <f t="shared" si="40"/>
        <v>-0.29355984870950169</v>
      </c>
      <c r="Z113" s="1">
        <f t="shared" si="41"/>
        <v>1.2506415519332532</v>
      </c>
      <c r="AA113" s="5">
        <v>3.9175000166666667</v>
      </c>
      <c r="AC113" s="2">
        <v>70</v>
      </c>
      <c r="AD113" s="3">
        <v>1.5442014006427549</v>
      </c>
      <c r="AE113">
        <f t="shared" si="42"/>
        <v>1.178971417997329</v>
      </c>
      <c r="AF113" s="1">
        <f t="shared" si="43"/>
        <v>-0.28522809162003693</v>
      </c>
      <c r="AG113" s="1">
        <f t="shared" si="44"/>
        <v>1.258973309022718</v>
      </c>
      <c r="AH113" s="5">
        <v>3.9175000166666667</v>
      </c>
      <c r="AJ113" s="2">
        <v>70</v>
      </c>
      <c r="AK113" s="3">
        <v>1.5442014006427549</v>
      </c>
      <c r="AL113">
        <f t="shared" si="45"/>
        <v>1.2387123327257064</v>
      </c>
      <c r="AM113" s="1">
        <f t="shared" si="46"/>
        <v>-4.1947359961529207E-2</v>
      </c>
      <c r="AN113" s="1">
        <f t="shared" si="47"/>
        <v>1.5022540406812257</v>
      </c>
      <c r="AO113" s="5">
        <v>3.9175000166666667</v>
      </c>
      <c r="AQ113" s="2"/>
      <c r="AR113" s="3"/>
      <c r="AS113" s="1"/>
      <c r="AT113" s="1"/>
      <c r="AU113" s="1"/>
      <c r="AV113" s="5"/>
      <c r="AX113" s="2"/>
      <c r="AY113" s="3"/>
      <c r="AZ113" s="1"/>
      <c r="BA113" s="1"/>
      <c r="BB113" s="1"/>
      <c r="BC113" s="5"/>
      <c r="BE113" s="2"/>
      <c r="BF113" s="3"/>
      <c r="BG113" s="1"/>
      <c r="BH113" s="1"/>
      <c r="BI113" s="1"/>
      <c r="BJ113" s="5"/>
      <c r="BK113" s="8">
        <v>1901</v>
      </c>
      <c r="BL113" s="2">
        <v>26.01</v>
      </c>
      <c r="BM113" s="3">
        <f t="shared" si="30"/>
        <v>1.2506415519332532</v>
      </c>
      <c r="BN113">
        <v>0.95886357</v>
      </c>
      <c r="BO113" s="1">
        <f t="shared" si="31"/>
        <v>-0.23300432999999998</v>
      </c>
      <c r="BP113" s="1">
        <f t="shared" si="32"/>
        <v>1.0176372219332532</v>
      </c>
      <c r="BQ113" s="5">
        <v>3.9175000166666667</v>
      </c>
      <c r="BR113" s="8">
        <v>1901</v>
      </c>
      <c r="BS113" s="2">
        <v>26.01</v>
      </c>
      <c r="BT113" s="3">
        <f t="shared" si="27"/>
        <v>1.258973309022718</v>
      </c>
      <c r="BU113">
        <v>0.96130853999999999</v>
      </c>
      <c r="BV113" s="1">
        <f t="shared" si="28"/>
        <v>-0.24060700000000002</v>
      </c>
      <c r="BW113" s="1">
        <f t="shared" si="29"/>
        <v>1.018366309022718</v>
      </c>
      <c r="BX113" s="5">
        <v>3.9175000166666667</v>
      </c>
      <c r="BY113" s="8">
        <v>1901</v>
      </c>
      <c r="BZ113" s="2">
        <v>26.01</v>
      </c>
      <c r="CA113" s="3">
        <f t="shared" si="24"/>
        <v>1.5022540406812257</v>
      </c>
      <c r="CB113">
        <v>1.25323458</v>
      </c>
      <c r="CC113" s="1">
        <f t="shared" si="25"/>
        <v>-0.41162034000000003</v>
      </c>
      <c r="CD113" s="1">
        <f t="shared" si="26"/>
        <v>1.0906337006812257</v>
      </c>
      <c r="CE113" s="5">
        <v>3.9175000166666667</v>
      </c>
    </row>
    <row r="114" spans="1:83" x14ac:dyDescent="0.35">
      <c r="A114" s="2">
        <v>28.900000000000002</v>
      </c>
      <c r="B114" s="3">
        <v>1.4161928155635177</v>
      </c>
      <c r="C114">
        <v>1.43436623</v>
      </c>
      <c r="D114" s="1">
        <f t="shared" si="33"/>
        <v>-0.6099791</v>
      </c>
      <c r="E114" s="1">
        <f t="shared" si="34"/>
        <v>0.80621371556351773</v>
      </c>
      <c r="F114" s="5">
        <v>4.0916666666666668</v>
      </c>
      <c r="G114" s="7"/>
      <c r="H114" s="2">
        <v>28.900000000000002</v>
      </c>
      <c r="I114" s="3">
        <v>1.4161928155635177</v>
      </c>
      <c r="J114">
        <v>1.4385409899999999</v>
      </c>
      <c r="K114" s="1">
        <f t="shared" si="35"/>
        <v>-0.60808690999999992</v>
      </c>
      <c r="L114" s="1">
        <f t="shared" si="36"/>
        <v>0.8081059055635178</v>
      </c>
      <c r="M114" s="5">
        <v>4.0916666666666668</v>
      </c>
      <c r="N114" s="7"/>
      <c r="O114" s="2">
        <v>28.900000000000002</v>
      </c>
      <c r="P114" s="3">
        <v>1.4161928155635177</v>
      </c>
      <c r="Q114">
        <v>1.4322845799999999</v>
      </c>
      <c r="R114" s="1">
        <f t="shared" si="37"/>
        <v>-0.4380943599999999</v>
      </c>
      <c r="S114" s="1">
        <f t="shared" si="38"/>
        <v>0.97809845556351782</v>
      </c>
      <c r="T114" s="5">
        <v>4.0916666666666668</v>
      </c>
      <c r="U114" s="7"/>
      <c r="V114" s="2">
        <v>69</v>
      </c>
      <c r="W114" s="3">
        <v>1.4161928155635177</v>
      </c>
      <c r="X114">
        <f t="shared" si="39"/>
        <v>1.1752714682707066</v>
      </c>
      <c r="Y114" s="1">
        <f t="shared" si="40"/>
        <v>-0.28874739217328016</v>
      </c>
      <c r="Z114" s="1">
        <f t="shared" si="41"/>
        <v>1.1274454233902376</v>
      </c>
      <c r="AA114" s="5">
        <v>4.0916666666666668</v>
      </c>
      <c r="AC114" s="2">
        <v>69</v>
      </c>
      <c r="AD114" s="3">
        <v>1.4161928155635177</v>
      </c>
      <c r="AE114">
        <f t="shared" si="42"/>
        <v>1.1741370435630909</v>
      </c>
      <c r="AF114" s="1">
        <f t="shared" si="43"/>
        <v>-0.28039371718579886</v>
      </c>
      <c r="AG114" s="1">
        <f t="shared" si="44"/>
        <v>1.1357990983777189</v>
      </c>
      <c r="AH114" s="5">
        <v>4.0916666666666668</v>
      </c>
      <c r="AJ114" s="2">
        <v>69</v>
      </c>
      <c r="AK114" s="3">
        <v>1.4161928155635177</v>
      </c>
      <c r="AL114">
        <f t="shared" si="45"/>
        <v>1.2348989363655674</v>
      </c>
      <c r="AM114" s="1">
        <f t="shared" si="46"/>
        <v>-3.8133963601390208E-2</v>
      </c>
      <c r="AN114" s="1">
        <f t="shared" si="47"/>
        <v>1.3780588519621275</v>
      </c>
      <c r="AO114" s="5">
        <v>4.0916666666666668</v>
      </c>
      <c r="AQ114" s="2"/>
      <c r="AR114" s="3"/>
      <c r="AS114" s="1"/>
      <c r="AT114" s="1"/>
      <c r="AU114" s="1"/>
      <c r="AV114" s="5"/>
      <c r="AX114" s="2"/>
      <c r="AY114" s="3"/>
      <c r="AZ114" s="1"/>
      <c r="BA114" s="1"/>
      <c r="BB114" s="1"/>
      <c r="BC114" s="5"/>
      <c r="BE114" s="2"/>
      <c r="BF114" s="3"/>
      <c r="BG114" s="1"/>
      <c r="BH114" s="1"/>
      <c r="BI114" s="1"/>
      <c r="BJ114" s="5"/>
      <c r="BK114" s="8">
        <v>1900</v>
      </c>
      <c r="BL114" s="2">
        <v>28.900000000000002</v>
      </c>
      <c r="BM114" s="3">
        <f t="shared" si="30"/>
        <v>1.1274454233902376</v>
      </c>
      <c r="BN114">
        <v>0.93275949000000002</v>
      </c>
      <c r="BO114" s="1">
        <f t="shared" si="31"/>
        <v>-0.20690025000000001</v>
      </c>
      <c r="BP114" s="1">
        <f t="shared" si="32"/>
        <v>0.92054517339023756</v>
      </c>
      <c r="BQ114" s="5">
        <v>4.0916666666666668</v>
      </c>
      <c r="BR114" s="8">
        <v>1900</v>
      </c>
      <c r="BS114" s="2">
        <v>28.900000000000002</v>
      </c>
      <c r="BT114" s="3">
        <f t="shared" si="27"/>
        <v>1.1357990983777189</v>
      </c>
      <c r="BU114">
        <v>0.93534455999999999</v>
      </c>
      <c r="BV114" s="1">
        <f t="shared" si="28"/>
        <v>-0.21464302000000002</v>
      </c>
      <c r="BW114" s="1">
        <f t="shared" si="29"/>
        <v>0.92115607837771885</v>
      </c>
      <c r="BX114" s="5">
        <v>4.0916666666666668</v>
      </c>
      <c r="BY114" s="8">
        <v>1900</v>
      </c>
      <c r="BZ114" s="2">
        <v>28.900000000000002</v>
      </c>
      <c r="CA114" s="3">
        <f t="shared" ref="CA114:CA124" si="48">AN114</f>
        <v>1.3780588519621275</v>
      </c>
      <c r="CB114">
        <v>1.2199558800000001</v>
      </c>
      <c r="CC114" s="1">
        <f t="shared" ref="CC114:CC124" si="49">CB$2-CB114</f>
        <v>-0.37834164000000015</v>
      </c>
      <c r="CD114" s="1">
        <f t="shared" ref="CD114:CD124" si="50">CA114+CC114</f>
        <v>0.99971721196212737</v>
      </c>
      <c r="CE114" s="5">
        <v>4.0916666666666668</v>
      </c>
    </row>
    <row r="115" spans="1:83" x14ac:dyDescent="0.35">
      <c r="A115" s="2">
        <v>36.125</v>
      </c>
      <c r="B115" s="3">
        <v>1.223486301107281</v>
      </c>
      <c r="C115">
        <v>1.3301878600000001</v>
      </c>
      <c r="D115" s="1">
        <f t="shared" si="33"/>
        <v>-0.50580073000000014</v>
      </c>
      <c r="E115" s="1">
        <f t="shared" si="34"/>
        <v>0.71768557110728082</v>
      </c>
      <c r="F115" s="5">
        <v>4.2133335000000001</v>
      </c>
      <c r="G115" s="7"/>
      <c r="H115" s="2">
        <v>36.125</v>
      </c>
      <c r="I115" s="3">
        <v>1.223486301107281</v>
      </c>
      <c r="J115">
        <v>1.3483772199999999</v>
      </c>
      <c r="K115" s="1">
        <f t="shared" si="35"/>
        <v>-0.51792313999999995</v>
      </c>
      <c r="L115" s="1">
        <f t="shared" si="36"/>
        <v>0.70556316110728101</v>
      </c>
      <c r="M115" s="5">
        <v>4.2133335000000001</v>
      </c>
      <c r="N115" s="7"/>
      <c r="O115" s="2">
        <v>36.125</v>
      </c>
      <c r="P115" s="3">
        <v>1.223486301107281</v>
      </c>
      <c r="Q115">
        <v>1.31267723</v>
      </c>
      <c r="R115" s="1">
        <f t="shared" si="37"/>
        <v>-0.31848701000000001</v>
      </c>
      <c r="S115" s="1">
        <f t="shared" si="38"/>
        <v>0.90499929110728095</v>
      </c>
      <c r="T115" s="5">
        <v>4.2133335000000001</v>
      </c>
      <c r="U115" s="7"/>
      <c r="V115" s="2">
        <v>68</v>
      </c>
      <c r="W115" s="3">
        <v>1.223486301107281</v>
      </c>
      <c r="X115">
        <f t="shared" si="39"/>
        <v>1.1704590117344853</v>
      </c>
      <c r="Y115" s="1">
        <f t="shared" si="40"/>
        <v>-0.28393493563705885</v>
      </c>
      <c r="Z115" s="1">
        <f t="shared" si="41"/>
        <v>0.93955136547022211</v>
      </c>
      <c r="AA115" s="5">
        <v>4.2133335000000001</v>
      </c>
      <c r="AC115" s="2">
        <v>68</v>
      </c>
      <c r="AD115" s="3">
        <v>1.223486301107281</v>
      </c>
      <c r="AE115">
        <f t="shared" si="42"/>
        <v>1.1693026691288531</v>
      </c>
      <c r="AF115" s="1">
        <f t="shared" si="43"/>
        <v>-0.27555934275156102</v>
      </c>
      <c r="AG115" s="1">
        <f t="shared" si="44"/>
        <v>0.94792695835571994</v>
      </c>
      <c r="AH115" s="5">
        <v>4.2133335000000001</v>
      </c>
      <c r="AJ115" s="2">
        <v>68</v>
      </c>
      <c r="AK115" s="3">
        <v>1.223486301107281</v>
      </c>
      <c r="AL115">
        <f t="shared" si="45"/>
        <v>1.2310855400054281</v>
      </c>
      <c r="AM115" s="1">
        <f t="shared" si="46"/>
        <v>-3.4320567241250988E-2</v>
      </c>
      <c r="AN115" s="1">
        <f t="shared" si="47"/>
        <v>1.18916573386603</v>
      </c>
      <c r="AO115" s="5">
        <v>4.2133335000000001</v>
      </c>
      <c r="AQ115" s="2"/>
      <c r="AR115" s="3"/>
      <c r="AS115" s="1"/>
      <c r="AT115" s="1"/>
      <c r="AU115" s="1"/>
      <c r="AV115" s="5"/>
      <c r="AX115" s="2"/>
      <c r="AY115" s="3"/>
      <c r="AZ115" s="1"/>
      <c r="BA115" s="1"/>
      <c r="BB115" s="1"/>
      <c r="BC115" s="5"/>
      <c r="BE115" s="2"/>
      <c r="BF115" s="3"/>
      <c r="BG115" s="1"/>
      <c r="BH115" s="1"/>
      <c r="BI115" s="1"/>
      <c r="BJ115" s="5"/>
      <c r="BK115" s="8">
        <v>1899</v>
      </c>
      <c r="BL115" s="2">
        <v>36.125</v>
      </c>
      <c r="BM115" s="3">
        <f t="shared" si="30"/>
        <v>0.93955136547022211</v>
      </c>
      <c r="BN115">
        <v>0.86994645999999998</v>
      </c>
      <c r="BO115" s="1">
        <f t="shared" si="31"/>
        <v>-0.14408721999999996</v>
      </c>
      <c r="BP115" s="1">
        <f t="shared" si="32"/>
        <v>0.79546414547022215</v>
      </c>
      <c r="BQ115" s="5">
        <v>4.2133335000000001</v>
      </c>
      <c r="BR115" s="8">
        <v>1899</v>
      </c>
      <c r="BS115" s="2">
        <v>36.125</v>
      </c>
      <c r="BT115" s="3">
        <f t="shared" si="27"/>
        <v>0.94792695835571994</v>
      </c>
      <c r="BU115">
        <v>0.86685449999999997</v>
      </c>
      <c r="BV115" s="1">
        <f t="shared" si="28"/>
        <v>-0.14615296</v>
      </c>
      <c r="BW115" s="1">
        <f t="shared" si="29"/>
        <v>0.80177399835571994</v>
      </c>
      <c r="BX115" s="5">
        <v>4.2133335000000001</v>
      </c>
      <c r="BY115" s="8">
        <v>1899</v>
      </c>
      <c r="BZ115" s="2">
        <v>36.125</v>
      </c>
      <c r="CA115" s="3">
        <f t="shared" si="48"/>
        <v>1.18916573386603</v>
      </c>
      <c r="CB115">
        <v>1.14188176</v>
      </c>
      <c r="CC115" s="1">
        <f t="shared" si="49"/>
        <v>-0.30026752000000001</v>
      </c>
      <c r="CD115" s="1">
        <f t="shared" si="50"/>
        <v>0.88889821386602996</v>
      </c>
      <c r="CE115" s="5">
        <v>4.2133335000000001</v>
      </c>
    </row>
    <row r="116" spans="1:83" x14ac:dyDescent="0.35">
      <c r="A116" s="2">
        <v>60.690000000000005</v>
      </c>
      <c r="B116" s="3">
        <v>1.0931460552913372</v>
      </c>
      <c r="C116">
        <v>1.0843452899999999</v>
      </c>
      <c r="D116" s="1">
        <f t="shared" si="33"/>
        <v>-0.25995815999999994</v>
      </c>
      <c r="E116" s="1">
        <f t="shared" si="34"/>
        <v>0.8331878952913373</v>
      </c>
      <c r="F116" s="5">
        <v>3.6850001666666667</v>
      </c>
      <c r="G116" s="7"/>
      <c r="H116" s="2">
        <v>60.690000000000005</v>
      </c>
      <c r="I116" s="3">
        <v>1.0931460552913372</v>
      </c>
      <c r="J116">
        <v>1.1122619199999999</v>
      </c>
      <c r="K116" s="1">
        <f t="shared" si="35"/>
        <v>-0.28180783999999992</v>
      </c>
      <c r="L116" s="1">
        <f t="shared" si="36"/>
        <v>0.81133821529133732</v>
      </c>
      <c r="M116" s="5">
        <v>3.6850001666666667</v>
      </c>
      <c r="N116" s="7"/>
      <c r="O116" s="2">
        <v>60.690000000000005</v>
      </c>
      <c r="P116" s="3">
        <v>1.0931460552913372</v>
      </c>
      <c r="Q116">
        <v>1.1103595900000001</v>
      </c>
      <c r="R116" s="1">
        <f t="shared" si="37"/>
        <v>-0.11616937000000005</v>
      </c>
      <c r="S116" s="1">
        <f t="shared" si="38"/>
        <v>0.97697668529133719</v>
      </c>
      <c r="T116" s="5">
        <v>3.6850001666666667</v>
      </c>
      <c r="U116" s="7"/>
      <c r="V116" s="2">
        <v>67</v>
      </c>
      <c r="W116" s="3">
        <v>1.0931460552913372</v>
      </c>
      <c r="X116">
        <f t="shared" si="39"/>
        <v>1.165646555198264</v>
      </c>
      <c r="Y116" s="1">
        <f t="shared" si="40"/>
        <v>-0.27912247910083754</v>
      </c>
      <c r="Z116" s="1">
        <f t="shared" si="41"/>
        <v>0.8140235761904997</v>
      </c>
      <c r="AA116" s="5">
        <v>3.6850001666666667</v>
      </c>
      <c r="AC116" s="2">
        <v>67</v>
      </c>
      <c r="AD116" s="3">
        <v>1.0931460552913372</v>
      </c>
      <c r="AE116">
        <f t="shared" si="42"/>
        <v>1.1644682946946152</v>
      </c>
      <c r="AF116" s="1">
        <f t="shared" si="43"/>
        <v>-0.27072496831732318</v>
      </c>
      <c r="AG116" s="1">
        <f t="shared" si="44"/>
        <v>0.82242108697401406</v>
      </c>
      <c r="AH116" s="5">
        <v>3.6850001666666667</v>
      </c>
      <c r="AJ116" s="2">
        <v>67</v>
      </c>
      <c r="AK116" s="3">
        <v>1.0931460552913372</v>
      </c>
      <c r="AL116">
        <f t="shared" si="45"/>
        <v>1.2272721436452891</v>
      </c>
      <c r="AM116" s="1">
        <f t="shared" si="46"/>
        <v>-3.0507170881111989E-2</v>
      </c>
      <c r="AN116" s="1">
        <f t="shared" si="47"/>
        <v>1.0626388844102252</v>
      </c>
      <c r="AO116" s="5">
        <v>3.6850001666666667</v>
      </c>
      <c r="AQ116" s="2"/>
      <c r="AR116" s="3"/>
      <c r="AS116" s="1"/>
      <c r="AT116" s="1"/>
      <c r="AU116" s="1"/>
      <c r="AV116" s="5"/>
      <c r="AX116" s="2"/>
      <c r="AY116" s="3"/>
      <c r="AZ116" s="1"/>
      <c r="BA116" s="1"/>
      <c r="BB116" s="1"/>
      <c r="BC116" s="5"/>
      <c r="BE116" s="2"/>
      <c r="BF116" s="3"/>
      <c r="BG116" s="1"/>
      <c r="BH116" s="1"/>
      <c r="BI116" s="1"/>
      <c r="BJ116" s="5"/>
      <c r="BK116" s="8">
        <v>1898</v>
      </c>
      <c r="BL116" s="2">
        <v>60.690000000000005</v>
      </c>
      <c r="BM116" s="3">
        <f t="shared" si="30"/>
        <v>0.8140235761904997</v>
      </c>
      <c r="BN116">
        <v>0.73682137999999997</v>
      </c>
      <c r="BO116" s="1">
        <f t="shared" si="31"/>
        <v>-1.0962139999999954E-2</v>
      </c>
      <c r="BP116" s="1">
        <f t="shared" si="32"/>
        <v>0.80306143619049974</v>
      </c>
      <c r="BQ116" s="5">
        <v>3.6850001666666667</v>
      </c>
      <c r="BR116" s="8">
        <v>1898</v>
      </c>
      <c r="BS116" s="2">
        <v>60.690000000000005</v>
      </c>
      <c r="BT116" s="3">
        <f t="shared" si="27"/>
        <v>0.82242108697401406</v>
      </c>
      <c r="BU116">
        <v>0.72578133</v>
      </c>
      <c r="BV116" s="1">
        <f t="shared" si="28"/>
        <v>-5.0797900000000284E-3</v>
      </c>
      <c r="BW116" s="1">
        <f t="shared" si="29"/>
        <v>0.81734129697401403</v>
      </c>
      <c r="BX116" s="5">
        <v>3.6850001666666667</v>
      </c>
      <c r="BY116" s="8">
        <v>1898</v>
      </c>
      <c r="BZ116" s="2">
        <v>60.690000000000005</v>
      </c>
      <c r="CA116" s="3">
        <f t="shared" si="48"/>
        <v>1.0626388844102252</v>
      </c>
      <c r="CB116">
        <v>0.96552722999999996</v>
      </c>
      <c r="CC116" s="1">
        <f t="shared" si="49"/>
        <v>-0.12391299</v>
      </c>
      <c r="CD116" s="1">
        <f t="shared" si="50"/>
        <v>0.93872589441022525</v>
      </c>
      <c r="CE116" s="5">
        <v>3.6850001666666667</v>
      </c>
    </row>
    <row r="117" spans="1:83" x14ac:dyDescent="0.35">
      <c r="A117" s="2">
        <v>63.580000000000005</v>
      </c>
      <c r="B117" s="3">
        <v>1.0554495977811957</v>
      </c>
      <c r="C117">
        <v>1.0657033</v>
      </c>
      <c r="D117" s="1">
        <f t="shared" si="33"/>
        <v>-0.24131617000000005</v>
      </c>
      <c r="E117" s="1">
        <f t="shared" si="34"/>
        <v>0.81413342778119568</v>
      </c>
      <c r="F117" s="5">
        <v>3.8699999999999997</v>
      </c>
      <c r="G117" s="7"/>
      <c r="H117" s="2">
        <v>63.580000000000005</v>
      </c>
      <c r="I117" s="3">
        <v>1.0554495977811957</v>
      </c>
      <c r="J117">
        <v>1.09193838</v>
      </c>
      <c r="K117" s="1">
        <f t="shared" si="35"/>
        <v>-0.2614843</v>
      </c>
      <c r="L117" s="1">
        <f t="shared" si="36"/>
        <v>0.79396529778119573</v>
      </c>
      <c r="M117" s="5">
        <v>3.8699999999999997</v>
      </c>
      <c r="N117" s="7"/>
      <c r="O117" s="2">
        <v>63.580000000000005</v>
      </c>
      <c r="P117" s="3">
        <v>1.0554495977811957</v>
      </c>
      <c r="Q117">
        <v>1.0996356899999999</v>
      </c>
      <c r="R117" s="1">
        <f t="shared" si="37"/>
        <v>-0.10544546999999993</v>
      </c>
      <c r="S117" s="1">
        <f t="shared" si="38"/>
        <v>0.95000412778119581</v>
      </c>
      <c r="T117" s="5">
        <v>3.8699999999999997</v>
      </c>
      <c r="U117" s="7"/>
      <c r="V117" s="2">
        <v>66</v>
      </c>
      <c r="W117" s="3">
        <v>1.0554495977811957</v>
      </c>
      <c r="X117">
        <f t="shared" si="39"/>
        <v>1.1608340986620427</v>
      </c>
      <c r="Y117" s="1">
        <f t="shared" si="40"/>
        <v>-0.27431002256461623</v>
      </c>
      <c r="Z117" s="1">
        <f t="shared" si="41"/>
        <v>0.78113957521657951</v>
      </c>
      <c r="AA117" s="5">
        <v>3.8699999999999997</v>
      </c>
      <c r="AC117" s="2">
        <v>66</v>
      </c>
      <c r="AD117" s="3">
        <v>1.0554495977811957</v>
      </c>
      <c r="AE117">
        <f t="shared" si="42"/>
        <v>1.1596339202603774</v>
      </c>
      <c r="AF117" s="1">
        <f t="shared" si="43"/>
        <v>-0.26589059388308534</v>
      </c>
      <c r="AG117" s="1">
        <f t="shared" si="44"/>
        <v>0.7895590038981104</v>
      </c>
      <c r="AH117" s="5">
        <v>3.8699999999999997</v>
      </c>
      <c r="AJ117" s="2">
        <v>66</v>
      </c>
      <c r="AK117" s="3">
        <v>1.0554495977811957</v>
      </c>
      <c r="AL117">
        <f t="shared" si="45"/>
        <v>1.2234587472851501</v>
      </c>
      <c r="AM117" s="1">
        <f t="shared" si="46"/>
        <v>-2.669377452097299E-2</v>
      </c>
      <c r="AN117" s="1">
        <f t="shared" si="47"/>
        <v>1.0287558232602227</v>
      </c>
      <c r="AO117" s="5">
        <v>3.8699999999999997</v>
      </c>
      <c r="AQ117" s="2"/>
      <c r="AR117" s="3"/>
      <c r="AS117" s="1"/>
      <c r="AT117" s="1"/>
      <c r="AU117" s="1"/>
      <c r="AV117" s="5"/>
      <c r="AX117" s="2"/>
      <c r="AY117" s="3"/>
      <c r="AZ117" s="1"/>
      <c r="BA117" s="1"/>
      <c r="BB117" s="1"/>
      <c r="BC117" s="5"/>
      <c r="BE117" s="2"/>
      <c r="BF117" s="3"/>
      <c r="BG117" s="1"/>
      <c r="BH117" s="1"/>
      <c r="BI117" s="1"/>
      <c r="BJ117" s="5"/>
      <c r="BK117" s="8">
        <v>1897</v>
      </c>
      <c r="BL117" s="2">
        <v>63.580000000000005</v>
      </c>
      <c r="BM117" s="3">
        <f t="shared" si="30"/>
        <v>0.78113957521657951</v>
      </c>
      <c r="BN117">
        <v>0.73114290999999998</v>
      </c>
      <c r="BO117" s="1">
        <f t="shared" si="31"/>
        <v>-5.2836699999999626E-3</v>
      </c>
      <c r="BP117" s="1">
        <f t="shared" si="32"/>
        <v>0.77585590521657954</v>
      </c>
      <c r="BQ117" s="5">
        <v>3.8699999999999997</v>
      </c>
      <c r="BR117" s="8">
        <v>1897</v>
      </c>
      <c r="BS117" s="2">
        <v>63.580000000000005</v>
      </c>
      <c r="BT117" s="3">
        <f t="shared" si="27"/>
        <v>0.7895590038981104</v>
      </c>
      <c r="BU117">
        <v>0.72219091999999996</v>
      </c>
      <c r="BV117" s="1">
        <f t="shared" si="28"/>
        <v>-1.4893799999999846E-3</v>
      </c>
      <c r="BW117" s="1">
        <f t="shared" si="29"/>
        <v>0.78806962389811042</v>
      </c>
      <c r="BX117" s="5">
        <v>3.8699999999999997</v>
      </c>
      <c r="BY117" s="8">
        <v>1897</v>
      </c>
      <c r="BZ117" s="2">
        <v>63.580000000000005</v>
      </c>
      <c r="CA117" s="3">
        <f t="shared" si="48"/>
        <v>1.0287558232602227</v>
      </c>
      <c r="CB117">
        <v>0.95250396000000004</v>
      </c>
      <c r="CC117" s="1">
        <f t="shared" si="49"/>
        <v>-0.11088972000000008</v>
      </c>
      <c r="CD117" s="1">
        <f t="shared" si="50"/>
        <v>0.91786610326022267</v>
      </c>
      <c r="CE117" s="5">
        <v>3.8699999999999997</v>
      </c>
    </row>
    <row r="118" spans="1:83" x14ac:dyDescent="0.35">
      <c r="A118" s="2">
        <v>50.575000000000003</v>
      </c>
      <c r="B118" s="3">
        <v>1.1336561941206145</v>
      </c>
      <c r="C118">
        <v>1.16501294</v>
      </c>
      <c r="D118" s="1">
        <f t="shared" si="33"/>
        <v>-0.34062581000000003</v>
      </c>
      <c r="E118" s="1">
        <f t="shared" si="34"/>
        <v>0.79303038412061444</v>
      </c>
      <c r="F118" s="5">
        <v>3.6950000000000003</v>
      </c>
      <c r="G118" s="7"/>
      <c r="H118" s="2">
        <v>50.575000000000003</v>
      </c>
      <c r="I118" s="3">
        <v>1.1336561941206145</v>
      </c>
      <c r="J118">
        <v>1.19531648</v>
      </c>
      <c r="K118" s="1">
        <f t="shared" si="35"/>
        <v>-0.36486240000000003</v>
      </c>
      <c r="L118" s="1">
        <f t="shared" si="36"/>
        <v>0.76879379412061444</v>
      </c>
      <c r="M118" s="5">
        <v>3.6950000000000003</v>
      </c>
      <c r="N118" s="7"/>
      <c r="O118" s="2">
        <v>50.575000000000003</v>
      </c>
      <c r="P118" s="3">
        <v>1.1336561941206145</v>
      </c>
      <c r="Q118">
        <v>1.1602330700000001</v>
      </c>
      <c r="R118" s="1">
        <f t="shared" si="37"/>
        <v>-0.16604285000000008</v>
      </c>
      <c r="S118" s="1">
        <f t="shared" si="38"/>
        <v>0.96761334412061439</v>
      </c>
      <c r="T118" s="5">
        <v>3.6950000000000003</v>
      </c>
      <c r="U118" s="7"/>
      <c r="V118" s="2">
        <v>65</v>
      </c>
      <c r="W118" s="3">
        <v>1.1336561941206145</v>
      </c>
      <c r="X118">
        <f t="shared" si="39"/>
        <v>1.1560216421258214</v>
      </c>
      <c r="Y118" s="1">
        <f t="shared" si="40"/>
        <v>-0.26949756602839492</v>
      </c>
      <c r="Z118" s="1">
        <f t="shared" si="41"/>
        <v>0.86415862809221955</v>
      </c>
      <c r="AA118" s="5">
        <v>3.6950000000000003</v>
      </c>
      <c r="AC118" s="2">
        <v>65</v>
      </c>
      <c r="AD118" s="3">
        <v>1.1336561941206145</v>
      </c>
      <c r="AE118">
        <f t="shared" si="42"/>
        <v>1.1547995458261393</v>
      </c>
      <c r="AF118" s="1">
        <f t="shared" si="43"/>
        <v>-0.26105621944884727</v>
      </c>
      <c r="AG118" s="1">
        <f t="shared" si="44"/>
        <v>0.8725999746717672</v>
      </c>
      <c r="AH118" s="5">
        <v>3.6950000000000003</v>
      </c>
      <c r="AJ118" s="2">
        <v>65</v>
      </c>
      <c r="AK118" s="3">
        <v>1.1336561941206145</v>
      </c>
      <c r="AL118">
        <f t="shared" si="45"/>
        <v>1.2196453509250111</v>
      </c>
      <c r="AM118" s="1">
        <f t="shared" si="46"/>
        <v>-2.2880378160833992E-2</v>
      </c>
      <c r="AN118" s="1">
        <f t="shared" si="47"/>
        <v>1.1107758159597805</v>
      </c>
      <c r="AO118" s="5">
        <v>3.6950000000000003</v>
      </c>
      <c r="AQ118" s="2"/>
      <c r="AR118" s="3"/>
      <c r="AS118" s="1"/>
      <c r="AT118" s="1"/>
      <c r="AU118" s="1"/>
      <c r="AV118" s="5"/>
      <c r="AX118" s="2"/>
      <c r="AY118" s="3"/>
      <c r="AZ118" s="1"/>
      <c r="BA118" s="1"/>
      <c r="BB118" s="1"/>
      <c r="BC118" s="5"/>
      <c r="BE118" s="2"/>
      <c r="BF118" s="3"/>
      <c r="BG118" s="1"/>
      <c r="BH118" s="1"/>
      <c r="BI118" s="1"/>
      <c r="BJ118" s="5"/>
      <c r="BK118" s="8">
        <v>1896</v>
      </c>
      <c r="BL118" s="2">
        <v>50.575000000000003</v>
      </c>
      <c r="BM118" s="3">
        <f t="shared" si="30"/>
        <v>0.86415862809221955</v>
      </c>
      <c r="BN118">
        <v>0.77255077000000005</v>
      </c>
      <c r="BO118" s="1">
        <f t="shared" si="31"/>
        <v>-4.6691530000000037E-2</v>
      </c>
      <c r="BP118" s="1">
        <f t="shared" si="32"/>
        <v>0.81746709809221951</v>
      </c>
      <c r="BQ118" s="5">
        <v>3.6950000000000003</v>
      </c>
      <c r="BR118" s="8">
        <v>1896</v>
      </c>
      <c r="BS118" s="2">
        <v>50.575000000000003</v>
      </c>
      <c r="BT118" s="3">
        <f t="shared" si="27"/>
        <v>0.8725999746717672</v>
      </c>
      <c r="BU118">
        <v>0.75743822000000005</v>
      </c>
      <c r="BV118" s="1">
        <f t="shared" si="28"/>
        <v>-3.6736680000000077E-2</v>
      </c>
      <c r="BW118" s="1">
        <f t="shared" si="29"/>
        <v>0.83586329467176712</v>
      </c>
      <c r="BX118" s="5">
        <v>3.6950000000000003</v>
      </c>
      <c r="BY118" s="8">
        <v>1896</v>
      </c>
      <c r="BZ118" s="2">
        <v>50.575000000000003</v>
      </c>
      <c r="CA118" s="3">
        <f t="shared" si="48"/>
        <v>1.1107758159597805</v>
      </c>
      <c r="CB118">
        <v>1.02076265</v>
      </c>
      <c r="CC118" s="1">
        <f t="shared" si="49"/>
        <v>-0.17914841000000004</v>
      </c>
      <c r="CD118" s="1">
        <f t="shared" si="50"/>
        <v>0.93162740595978044</v>
      </c>
      <c r="CE118" s="5">
        <v>3.6950000000000003</v>
      </c>
    </row>
    <row r="119" spans="1:83" x14ac:dyDescent="0.35">
      <c r="A119" s="2">
        <v>26.01</v>
      </c>
      <c r="B119" s="3">
        <v>1.1002247128888303</v>
      </c>
      <c r="C119">
        <v>1.4793959699999999</v>
      </c>
      <c r="D119" s="1">
        <f t="shared" si="33"/>
        <v>-0.65500883999999993</v>
      </c>
      <c r="E119" s="1">
        <f t="shared" si="34"/>
        <v>0.44521587288883036</v>
      </c>
      <c r="F119" s="5">
        <v>4.3066666666666675</v>
      </c>
      <c r="G119" s="7"/>
      <c r="H119" s="2">
        <v>26.01</v>
      </c>
      <c r="I119" s="3">
        <v>1.1002247128888303</v>
      </c>
      <c r="J119">
        <v>1.4765664700000001</v>
      </c>
      <c r="K119" s="1">
        <f t="shared" si="35"/>
        <v>-0.64611239000000009</v>
      </c>
      <c r="L119" s="1">
        <f t="shared" si="36"/>
        <v>0.45411232288883019</v>
      </c>
      <c r="M119" s="5">
        <v>4.3066666666666675</v>
      </c>
      <c r="N119" s="7"/>
      <c r="O119" s="2">
        <v>26.01</v>
      </c>
      <c r="P119" s="3">
        <v>1.1002247128888303</v>
      </c>
      <c r="Q119">
        <v>1.4888916999999999</v>
      </c>
      <c r="R119" s="1">
        <f t="shared" si="37"/>
        <v>-0.49470147999999992</v>
      </c>
      <c r="S119" s="1">
        <f t="shared" si="38"/>
        <v>0.60552323288883037</v>
      </c>
      <c r="T119" s="5">
        <v>4.3066666666666675</v>
      </c>
      <c r="U119" s="7"/>
      <c r="V119" s="2">
        <v>64</v>
      </c>
      <c r="W119" s="3">
        <v>1.1002247128888303</v>
      </c>
      <c r="X119">
        <f t="shared" si="39"/>
        <v>1.1512091855896001</v>
      </c>
      <c r="Y119" s="1">
        <f t="shared" si="40"/>
        <v>-0.26468510949217361</v>
      </c>
      <c r="Z119" s="1">
        <f t="shared" si="41"/>
        <v>0.83553960339665667</v>
      </c>
      <c r="AA119" s="5">
        <v>4.3066666666666675</v>
      </c>
      <c r="AC119" s="2">
        <v>64</v>
      </c>
      <c r="AD119" s="3">
        <v>1.1002247128888303</v>
      </c>
      <c r="AE119">
        <f t="shared" si="42"/>
        <v>1.1499651713919015</v>
      </c>
      <c r="AF119" s="1">
        <f t="shared" si="43"/>
        <v>-0.25622184501460943</v>
      </c>
      <c r="AG119" s="1">
        <f t="shared" si="44"/>
        <v>0.84400286787422085</v>
      </c>
      <c r="AH119" s="5">
        <v>4.3066666666666675</v>
      </c>
      <c r="AJ119" s="2">
        <v>64</v>
      </c>
      <c r="AK119" s="3">
        <v>1.1002247128888303</v>
      </c>
      <c r="AL119">
        <f t="shared" si="45"/>
        <v>1.2158319545648721</v>
      </c>
      <c r="AM119" s="1">
        <f t="shared" si="46"/>
        <v>-1.9066981800694993E-2</v>
      </c>
      <c r="AN119" s="1">
        <f t="shared" si="47"/>
        <v>1.0811577310881353</v>
      </c>
      <c r="AO119" s="5">
        <v>4.3066666666666675</v>
      </c>
      <c r="AQ119" s="2"/>
      <c r="AR119" s="3"/>
      <c r="AS119" s="1"/>
      <c r="AT119" s="1"/>
      <c r="AU119" s="1"/>
      <c r="AV119" s="5"/>
      <c r="AX119" s="2"/>
      <c r="AY119" s="3"/>
      <c r="AZ119" s="1"/>
      <c r="BA119" s="1"/>
      <c r="BB119" s="1"/>
      <c r="BC119" s="5"/>
      <c r="BE119" s="2"/>
      <c r="BF119" s="3"/>
      <c r="BG119" s="1"/>
      <c r="BH119" s="1"/>
      <c r="BI119" s="1"/>
      <c r="BJ119" s="5"/>
      <c r="BK119" s="8">
        <v>1895</v>
      </c>
      <c r="BL119" s="2">
        <v>26.01</v>
      </c>
      <c r="BM119" s="3">
        <f t="shared" si="30"/>
        <v>0.83553960339665667</v>
      </c>
      <c r="BN119">
        <v>0.95886357</v>
      </c>
      <c r="BO119" s="1">
        <f t="shared" si="31"/>
        <v>-0.23300432999999998</v>
      </c>
      <c r="BP119" s="1">
        <f t="shared" si="32"/>
        <v>0.60253527339665669</v>
      </c>
      <c r="BQ119" s="5">
        <v>4.3066666666666675</v>
      </c>
      <c r="BR119" s="8">
        <v>1895</v>
      </c>
      <c r="BS119" s="2">
        <v>26.01</v>
      </c>
      <c r="BT119" s="3">
        <f t="shared" si="27"/>
        <v>0.84400286787422085</v>
      </c>
      <c r="BU119">
        <v>0.96130853999999999</v>
      </c>
      <c r="BV119" s="1">
        <f t="shared" si="28"/>
        <v>-0.24060700000000002</v>
      </c>
      <c r="BW119" s="1">
        <f t="shared" si="29"/>
        <v>0.60339586787422084</v>
      </c>
      <c r="BX119" s="5">
        <v>4.3066666666666675</v>
      </c>
      <c r="BY119" s="8">
        <v>1895</v>
      </c>
      <c r="BZ119" s="2">
        <v>26.01</v>
      </c>
      <c r="CA119" s="3">
        <f t="shared" si="48"/>
        <v>1.0811577310881353</v>
      </c>
      <c r="CB119">
        <v>1.25323458</v>
      </c>
      <c r="CC119" s="1">
        <f t="shared" si="49"/>
        <v>-0.41162034000000003</v>
      </c>
      <c r="CD119" s="1">
        <f t="shared" si="50"/>
        <v>0.66953739108813526</v>
      </c>
      <c r="CE119" s="5">
        <v>4.3066666666666675</v>
      </c>
    </row>
    <row r="120" spans="1:83" x14ac:dyDescent="0.35">
      <c r="A120" s="2">
        <v>91.035000000000011</v>
      </c>
      <c r="B120" s="3">
        <v>0.97378829276464962</v>
      </c>
      <c r="C120">
        <v>0.95809054000000005</v>
      </c>
      <c r="D120" s="1">
        <f t="shared" si="33"/>
        <v>-0.13370341000000008</v>
      </c>
      <c r="E120" s="1">
        <f t="shared" si="34"/>
        <v>0.84008488276464954</v>
      </c>
      <c r="F120" s="5">
        <v>3.4824999999999999</v>
      </c>
      <c r="G120" s="7"/>
      <c r="H120" s="2">
        <v>91.035000000000011</v>
      </c>
      <c r="I120" s="3">
        <v>0.97378829276464962</v>
      </c>
      <c r="J120">
        <v>0.96044819999999997</v>
      </c>
      <c r="K120" s="1">
        <f t="shared" si="35"/>
        <v>-0.12999411999999999</v>
      </c>
      <c r="L120" s="1">
        <f t="shared" si="36"/>
        <v>0.84379417276464963</v>
      </c>
      <c r="M120" s="5">
        <v>3.4824999999999999</v>
      </c>
      <c r="N120" s="7"/>
      <c r="O120" s="2">
        <v>91.035000000000011</v>
      </c>
      <c r="P120" s="3">
        <v>0.97378829276464962</v>
      </c>
      <c r="Q120">
        <v>1.0170424600000001</v>
      </c>
      <c r="R120" s="1">
        <f t="shared" si="37"/>
        <v>-2.2852240000000079E-2</v>
      </c>
      <c r="S120" s="1">
        <f t="shared" si="38"/>
        <v>0.95093605276464954</v>
      </c>
      <c r="T120" s="5">
        <v>3.4824999999999999</v>
      </c>
      <c r="U120" s="7"/>
      <c r="V120" s="2">
        <v>63</v>
      </c>
      <c r="W120" s="3">
        <v>0.97378829276464962</v>
      </c>
      <c r="X120">
        <f t="shared" si="39"/>
        <v>1.1463967290533787</v>
      </c>
      <c r="Y120" s="1">
        <f t="shared" si="40"/>
        <v>-0.2598726529559523</v>
      </c>
      <c r="Z120" s="1">
        <f t="shared" si="41"/>
        <v>0.71391563980869732</v>
      </c>
      <c r="AA120" s="5">
        <v>3.4824999999999999</v>
      </c>
      <c r="AC120" s="2">
        <v>63</v>
      </c>
      <c r="AD120" s="3">
        <v>0.97378829276464962</v>
      </c>
      <c r="AE120">
        <f t="shared" si="42"/>
        <v>1.1451307969576636</v>
      </c>
      <c r="AF120" s="1">
        <f t="shared" si="43"/>
        <v>-0.25138747058037159</v>
      </c>
      <c r="AG120" s="1">
        <f t="shared" si="44"/>
        <v>0.72240082218427804</v>
      </c>
      <c r="AH120" s="5">
        <v>3.4824999999999999</v>
      </c>
      <c r="AJ120" s="2">
        <v>63</v>
      </c>
      <c r="AK120" s="3">
        <v>0.97378829276464962</v>
      </c>
      <c r="AL120">
        <f t="shared" si="45"/>
        <v>1.2120185582047331</v>
      </c>
      <c r="AM120" s="1">
        <f t="shared" si="46"/>
        <v>-1.5253585440555995E-2</v>
      </c>
      <c r="AN120" s="1">
        <f t="shared" si="47"/>
        <v>0.95853470732409363</v>
      </c>
      <c r="AO120" s="5">
        <v>3.4824999999999999</v>
      </c>
      <c r="AQ120" s="2"/>
      <c r="AR120" s="3"/>
      <c r="AS120" s="1"/>
      <c r="AT120" s="1"/>
      <c r="AU120" s="1"/>
      <c r="AV120" s="5"/>
      <c r="AX120" s="2"/>
      <c r="AY120" s="3"/>
      <c r="AZ120" s="1"/>
      <c r="BA120" s="1"/>
      <c r="BB120" s="1"/>
      <c r="BC120" s="5"/>
      <c r="BE120" s="2"/>
      <c r="BF120" s="3"/>
      <c r="BG120" s="1"/>
      <c r="BH120" s="1"/>
      <c r="BI120" s="1"/>
      <c r="BJ120" s="5"/>
      <c r="BK120" s="8">
        <v>1894</v>
      </c>
      <c r="BL120" s="2">
        <v>91.035000000000011</v>
      </c>
      <c r="BM120" s="3">
        <f t="shared" si="30"/>
        <v>0.71391563980869732</v>
      </c>
      <c r="BN120">
        <v>0.74116305999999998</v>
      </c>
      <c r="BO120" s="1">
        <f t="shared" si="31"/>
        <v>-1.5303819999999968E-2</v>
      </c>
      <c r="BP120" s="1">
        <f t="shared" si="32"/>
        <v>0.69861181980869735</v>
      </c>
      <c r="BQ120" s="5">
        <v>3.4824999999999999</v>
      </c>
      <c r="BR120" s="8">
        <v>1894</v>
      </c>
      <c r="BS120" s="2">
        <v>91.035000000000011</v>
      </c>
      <c r="BT120" s="3">
        <f t="shared" si="27"/>
        <v>0.72240082218427804</v>
      </c>
      <c r="BU120">
        <v>0.75251190999999995</v>
      </c>
      <c r="BV120" s="1">
        <f t="shared" si="28"/>
        <v>-3.1810369999999977E-2</v>
      </c>
      <c r="BW120" s="1">
        <f t="shared" si="29"/>
        <v>0.69059045218427806</v>
      </c>
      <c r="BX120" s="5">
        <v>3.4824999999999999</v>
      </c>
      <c r="BY120" s="8">
        <v>1894</v>
      </c>
      <c r="BZ120" s="2">
        <v>91.035000000000011</v>
      </c>
      <c r="CA120" s="3">
        <f t="shared" si="48"/>
        <v>0.95853470732409363</v>
      </c>
      <c r="CB120">
        <v>0.86925012999999995</v>
      </c>
      <c r="CC120" s="1">
        <f t="shared" si="49"/>
        <v>-2.7635889999999996E-2</v>
      </c>
      <c r="CD120" s="1">
        <f t="shared" si="50"/>
        <v>0.93089881732409363</v>
      </c>
      <c r="CE120" s="5">
        <v>3.4824999999999999</v>
      </c>
    </row>
    <row r="121" spans="1:83" x14ac:dyDescent="0.35">
      <c r="A121" s="2">
        <v>95.37</v>
      </c>
      <c r="B121" s="3">
        <v>0.95860833260854161</v>
      </c>
      <c r="C121">
        <v>0.94959764000000002</v>
      </c>
      <c r="D121" s="1">
        <f t="shared" si="33"/>
        <v>-0.12521051000000005</v>
      </c>
      <c r="E121" s="1">
        <f t="shared" si="34"/>
        <v>0.83339782260854156</v>
      </c>
      <c r="F121" s="5">
        <v>4.0250001666666666</v>
      </c>
      <c r="G121" s="7"/>
      <c r="H121" s="2">
        <v>95.37</v>
      </c>
      <c r="I121" s="3">
        <v>0.95860833260854161</v>
      </c>
      <c r="J121">
        <v>0.94797147999999998</v>
      </c>
      <c r="K121" s="1">
        <f t="shared" si="35"/>
        <v>-0.11751739999999999</v>
      </c>
      <c r="L121" s="1">
        <f t="shared" si="36"/>
        <v>0.84109093260854162</v>
      </c>
      <c r="M121" s="5">
        <v>4.0250001666666666</v>
      </c>
      <c r="N121" s="7"/>
      <c r="O121" s="2">
        <v>95.37</v>
      </c>
      <c r="P121" s="3">
        <v>0.95860833260854161</v>
      </c>
      <c r="Q121">
        <v>1.00696878</v>
      </c>
      <c r="R121" s="1">
        <f t="shared" si="37"/>
        <v>-1.2778559999999994E-2</v>
      </c>
      <c r="S121" s="1">
        <f t="shared" si="38"/>
        <v>0.94582977260854162</v>
      </c>
      <c r="T121" s="5">
        <v>4.0250001666666666</v>
      </c>
      <c r="U121" s="7"/>
      <c r="V121" s="2">
        <v>62</v>
      </c>
      <c r="W121" s="3">
        <v>0.95860833260854161</v>
      </c>
      <c r="X121">
        <f t="shared" si="39"/>
        <v>1.1415842725171572</v>
      </c>
      <c r="Y121" s="1">
        <f t="shared" si="40"/>
        <v>-0.25506019641973077</v>
      </c>
      <c r="Z121" s="1">
        <f t="shared" si="41"/>
        <v>0.70354813618881085</v>
      </c>
      <c r="AA121" s="5">
        <v>4.0250001666666666</v>
      </c>
      <c r="AC121" s="2">
        <v>62</v>
      </c>
      <c r="AD121" s="3">
        <v>0.95860833260854161</v>
      </c>
      <c r="AE121">
        <f t="shared" si="42"/>
        <v>1.1402964225234256</v>
      </c>
      <c r="AF121" s="1">
        <f t="shared" si="43"/>
        <v>-0.24655309614613352</v>
      </c>
      <c r="AG121" s="1">
        <f t="shared" si="44"/>
        <v>0.71205523646240809</v>
      </c>
      <c r="AH121" s="5">
        <v>4.0250001666666666</v>
      </c>
      <c r="AJ121" s="2">
        <v>62</v>
      </c>
      <c r="AK121" s="3">
        <v>0.95860833260854161</v>
      </c>
      <c r="AL121">
        <f t="shared" si="45"/>
        <v>1.2082051618445941</v>
      </c>
      <c r="AM121" s="1">
        <f t="shared" si="46"/>
        <v>-1.1440189080416996E-2</v>
      </c>
      <c r="AN121" s="1">
        <f t="shared" si="47"/>
        <v>0.94716814352812462</v>
      </c>
      <c r="AO121" s="5">
        <v>4.0250001666666666</v>
      </c>
      <c r="AQ121" s="2"/>
      <c r="AR121" s="3"/>
      <c r="AS121" s="1"/>
      <c r="AT121" s="1"/>
      <c r="AU121" s="1"/>
      <c r="AV121" s="5"/>
      <c r="AX121" s="2"/>
      <c r="AY121" s="3"/>
      <c r="AZ121" s="1"/>
      <c r="BA121" s="1"/>
      <c r="BB121" s="1"/>
      <c r="BC121" s="5"/>
      <c r="BE121" s="2"/>
      <c r="BF121" s="3"/>
      <c r="BG121" s="1"/>
      <c r="BH121" s="1"/>
      <c r="BI121" s="1"/>
      <c r="BJ121" s="5"/>
      <c r="BK121" s="8">
        <v>1893</v>
      </c>
      <c r="BL121" s="2">
        <v>95.37</v>
      </c>
      <c r="BM121" s="3">
        <f t="shared" si="30"/>
        <v>0.70354813618881085</v>
      </c>
      <c r="BN121">
        <v>0.74761796999999997</v>
      </c>
      <c r="BO121" s="1">
        <f t="shared" si="31"/>
        <v>-2.1758729999999948E-2</v>
      </c>
      <c r="BP121" s="1">
        <f t="shared" si="32"/>
        <v>0.6817894061888109</v>
      </c>
      <c r="BQ121" s="5">
        <v>4.0250001666666666</v>
      </c>
      <c r="BR121" s="8">
        <v>1893</v>
      </c>
      <c r="BS121" s="2">
        <v>95.37</v>
      </c>
      <c r="BT121" s="3">
        <f t="shared" si="27"/>
        <v>0.71205523646240809</v>
      </c>
      <c r="BU121">
        <v>0.75849405999999997</v>
      </c>
      <c r="BV121" s="1">
        <f t="shared" si="28"/>
        <v>-3.7792519999999996E-2</v>
      </c>
      <c r="BW121" s="1">
        <f t="shared" si="29"/>
        <v>0.6742627164624081</v>
      </c>
      <c r="BX121" s="5">
        <v>4.0250001666666666</v>
      </c>
      <c r="BY121" s="8">
        <v>1893</v>
      </c>
      <c r="BZ121" s="2">
        <v>95.37</v>
      </c>
      <c r="CA121" s="3">
        <f t="shared" si="48"/>
        <v>0.94716814352812462</v>
      </c>
      <c r="CB121">
        <v>0.85903773999999999</v>
      </c>
      <c r="CC121" s="1">
        <f t="shared" si="49"/>
        <v>-1.7423500000000036E-2</v>
      </c>
      <c r="CD121" s="1">
        <f t="shared" si="50"/>
        <v>0.92974464352812458</v>
      </c>
      <c r="CE121" s="5">
        <v>4.0250001666666666</v>
      </c>
    </row>
    <row r="122" spans="1:83" x14ac:dyDescent="0.35">
      <c r="A122" s="2">
        <v>49.13</v>
      </c>
      <c r="B122" s="3">
        <v>1.2036622318443368</v>
      </c>
      <c r="C122">
        <v>1.1787727699999999</v>
      </c>
      <c r="D122" s="1">
        <f t="shared" si="33"/>
        <v>-0.35438563999999995</v>
      </c>
      <c r="E122" s="1">
        <f t="shared" si="34"/>
        <v>0.8492765918443369</v>
      </c>
      <c r="F122" s="5">
        <v>3.3450001666666669</v>
      </c>
      <c r="G122" s="7"/>
      <c r="H122" s="2">
        <v>49.13</v>
      </c>
      <c r="I122" s="3">
        <v>1.2036622318443368</v>
      </c>
      <c r="J122">
        <v>1.2087935700000001</v>
      </c>
      <c r="K122" s="1">
        <f t="shared" si="35"/>
        <v>-0.37833949000000011</v>
      </c>
      <c r="L122" s="1">
        <f t="shared" si="36"/>
        <v>0.82532274184433674</v>
      </c>
      <c r="M122" s="5">
        <v>3.3450001666666669</v>
      </c>
      <c r="N122" s="7"/>
      <c r="O122" s="2">
        <v>49.13</v>
      </c>
      <c r="P122" s="3">
        <v>1.2036622318443368</v>
      </c>
      <c r="Q122">
        <v>1.1704571699999999</v>
      </c>
      <c r="R122" s="1">
        <f t="shared" si="37"/>
        <v>-0.17626694999999992</v>
      </c>
      <c r="S122" s="1">
        <f t="shared" si="38"/>
        <v>1.027395281844337</v>
      </c>
      <c r="T122" s="5">
        <v>3.3450001666666669</v>
      </c>
      <c r="U122" s="7"/>
      <c r="V122" s="2">
        <v>61</v>
      </c>
      <c r="W122" s="3">
        <v>1.2036622318443368</v>
      </c>
      <c r="X122">
        <f t="shared" si="39"/>
        <v>1.1367718159809361</v>
      </c>
      <c r="Y122" s="1">
        <f t="shared" si="40"/>
        <v>-0.25024773988350968</v>
      </c>
      <c r="Z122" s="1">
        <f t="shared" si="41"/>
        <v>0.95341449196082717</v>
      </c>
      <c r="AA122" s="5">
        <v>3.3450001666666669</v>
      </c>
      <c r="AC122" s="2">
        <v>61</v>
      </c>
      <c r="AD122" s="3">
        <v>1.2036622318443368</v>
      </c>
      <c r="AE122">
        <f t="shared" si="42"/>
        <v>1.1354620480891877</v>
      </c>
      <c r="AF122" s="1">
        <f t="shared" si="43"/>
        <v>-0.24171872171189568</v>
      </c>
      <c r="AG122" s="1">
        <f t="shared" si="44"/>
        <v>0.96194351013244117</v>
      </c>
      <c r="AH122" s="5">
        <v>3.3450001666666669</v>
      </c>
      <c r="AJ122" s="2">
        <v>61</v>
      </c>
      <c r="AK122" s="3">
        <v>1.2036622318443368</v>
      </c>
      <c r="AL122">
        <f t="shared" si="45"/>
        <v>1.2043917654844551</v>
      </c>
      <c r="AM122" s="1">
        <f t="shared" si="46"/>
        <v>-7.6267927202779973E-3</v>
      </c>
      <c r="AN122" s="1">
        <f t="shared" si="47"/>
        <v>1.1960354391240589</v>
      </c>
      <c r="AO122" s="5">
        <v>3.3450001666666669</v>
      </c>
      <c r="AQ122" s="2"/>
      <c r="AR122" s="3"/>
      <c r="AS122" s="1"/>
      <c r="AT122" s="1"/>
      <c r="AU122" s="1"/>
      <c r="AV122" s="5"/>
      <c r="AX122" s="2"/>
      <c r="AY122" s="3"/>
      <c r="AZ122" s="1"/>
      <c r="BA122" s="1"/>
      <c r="BB122" s="1"/>
      <c r="BC122" s="5"/>
      <c r="BE122" s="2"/>
      <c r="BF122" s="3"/>
      <c r="BG122" s="1"/>
      <c r="BH122" s="1"/>
      <c r="BI122" s="1"/>
      <c r="BJ122" s="5"/>
      <c r="BK122" s="8">
        <v>1892</v>
      </c>
      <c r="BL122" s="2">
        <v>49.13</v>
      </c>
      <c r="BM122" s="3">
        <f t="shared" si="30"/>
        <v>0.95341449196082717</v>
      </c>
      <c r="BN122">
        <v>0.77994136999999997</v>
      </c>
      <c r="BO122" s="1">
        <f t="shared" si="31"/>
        <v>-5.4082129999999951E-2</v>
      </c>
      <c r="BP122" s="1">
        <f t="shared" si="32"/>
        <v>0.89933236196082722</v>
      </c>
      <c r="BQ122" s="5">
        <v>3.3450001666666669</v>
      </c>
      <c r="BR122" s="8">
        <v>1892</v>
      </c>
      <c r="BS122" s="2">
        <v>49.13</v>
      </c>
      <c r="BT122" s="3">
        <f t="shared" si="27"/>
        <v>0.96194351013244117</v>
      </c>
      <c r="BU122">
        <v>0.76525518999999997</v>
      </c>
      <c r="BV122" s="1">
        <f t="shared" si="28"/>
        <v>-4.455365E-2</v>
      </c>
      <c r="BW122" s="1">
        <f t="shared" si="29"/>
        <v>0.91738986013244117</v>
      </c>
      <c r="BX122" s="5">
        <v>3.3450001666666669</v>
      </c>
      <c r="BY122" s="8">
        <v>1892</v>
      </c>
      <c r="BZ122" s="2">
        <v>49.13</v>
      </c>
      <c r="CA122" s="3">
        <f t="shared" si="48"/>
        <v>1.1960354391240589</v>
      </c>
      <c r="CB122">
        <v>1.0304499199999999</v>
      </c>
      <c r="CC122" s="1">
        <f t="shared" si="49"/>
        <v>-0.18883567999999995</v>
      </c>
      <c r="CD122" s="1">
        <f t="shared" si="50"/>
        <v>1.0071997591240589</v>
      </c>
      <c r="CE122" s="5">
        <v>3.3450001666666669</v>
      </c>
    </row>
    <row r="123" spans="1:83" x14ac:dyDescent="0.35">
      <c r="A123" s="2">
        <v>60.690000000000005</v>
      </c>
      <c r="B123" s="3">
        <v>1.1963876448646487</v>
      </c>
      <c r="C123">
        <v>1.0843452899999999</v>
      </c>
      <c r="D123" s="1">
        <f t="shared" si="33"/>
        <v>-0.25995815999999994</v>
      </c>
      <c r="E123" s="1">
        <f t="shared" si="34"/>
        <v>0.93642948486464872</v>
      </c>
      <c r="F123" s="5">
        <v>3.2150000166666666</v>
      </c>
      <c r="G123" s="7"/>
      <c r="H123" s="2">
        <v>60.690000000000005</v>
      </c>
      <c r="I123" s="3">
        <v>1.1963876448646487</v>
      </c>
      <c r="J123">
        <v>1.1122619199999999</v>
      </c>
      <c r="K123" s="1">
        <f t="shared" si="35"/>
        <v>-0.28180783999999992</v>
      </c>
      <c r="L123" s="1">
        <f t="shared" si="36"/>
        <v>0.91457980486464874</v>
      </c>
      <c r="M123" s="5">
        <v>3.2150000166666666</v>
      </c>
      <c r="N123" s="7"/>
      <c r="O123" s="2">
        <v>60.690000000000005</v>
      </c>
      <c r="P123" s="3">
        <v>1.1963876448646487</v>
      </c>
      <c r="Q123">
        <v>1.1103595900000001</v>
      </c>
      <c r="R123" s="1">
        <f t="shared" si="37"/>
        <v>-0.11616937000000005</v>
      </c>
      <c r="S123" s="1">
        <f t="shared" si="38"/>
        <v>1.0802182748646487</v>
      </c>
      <c r="T123" s="5">
        <v>3.2150000166666666</v>
      </c>
      <c r="U123" s="7"/>
      <c r="V123" s="2">
        <v>60</v>
      </c>
      <c r="W123" s="3">
        <v>1.1963876448646487</v>
      </c>
      <c r="X123">
        <f t="shared" si="39"/>
        <v>1.1319593594447146</v>
      </c>
      <c r="Y123" s="1">
        <f t="shared" si="40"/>
        <v>-0.24543528334728815</v>
      </c>
      <c r="Z123" s="1">
        <f t="shared" si="41"/>
        <v>0.95095236151736051</v>
      </c>
      <c r="AA123" s="5">
        <v>3.2150000166666666</v>
      </c>
      <c r="AC123" s="2">
        <v>60</v>
      </c>
      <c r="AD123" s="3">
        <v>1.1963876448646487</v>
      </c>
      <c r="AE123">
        <f t="shared" si="42"/>
        <v>1.1306276736549499</v>
      </c>
      <c r="AF123" s="1">
        <f t="shared" si="43"/>
        <v>-0.23688434727765784</v>
      </c>
      <c r="AG123" s="1">
        <f t="shared" si="44"/>
        <v>0.95950329758699082</v>
      </c>
      <c r="AH123" s="5">
        <v>3.2150000166666666</v>
      </c>
      <c r="AJ123" s="2">
        <v>60</v>
      </c>
      <c r="AK123" s="3">
        <v>1.1963876448646487</v>
      </c>
      <c r="AL123">
        <f t="shared" si="45"/>
        <v>1.2005783691243161</v>
      </c>
      <c r="AM123" s="1">
        <f t="shared" si="46"/>
        <v>-3.8133963601389986E-3</v>
      </c>
      <c r="AN123" s="1">
        <f t="shared" si="47"/>
        <v>1.1925742485045097</v>
      </c>
      <c r="AO123" s="5">
        <v>3.2150000166666666</v>
      </c>
      <c r="AQ123" s="2"/>
      <c r="AR123" s="3"/>
      <c r="AS123" s="1"/>
      <c r="AT123" s="1"/>
      <c r="AU123" s="1"/>
      <c r="AV123" s="5"/>
      <c r="AX123" s="2"/>
      <c r="AY123" s="3"/>
      <c r="AZ123" s="1"/>
      <c r="BA123" s="1"/>
      <c r="BB123" s="1"/>
      <c r="BC123" s="5"/>
      <c r="BE123" s="2"/>
      <c r="BF123" s="3"/>
      <c r="BG123" s="1"/>
      <c r="BH123" s="1"/>
      <c r="BI123" s="1"/>
      <c r="BJ123" s="5"/>
      <c r="BK123" s="8">
        <v>1891</v>
      </c>
      <c r="BL123" s="2">
        <v>60.690000000000005</v>
      </c>
      <c r="BM123" s="3">
        <f t="shared" si="30"/>
        <v>0.95095236151736051</v>
      </c>
      <c r="BN123">
        <v>0.73682137999999997</v>
      </c>
      <c r="BO123" s="1">
        <f t="shared" si="31"/>
        <v>-1.0962139999999954E-2</v>
      </c>
      <c r="BP123" s="1">
        <f t="shared" si="32"/>
        <v>0.93999022151736056</v>
      </c>
      <c r="BQ123" s="5">
        <v>3.2150000166666666</v>
      </c>
      <c r="BR123" s="8">
        <v>1891</v>
      </c>
      <c r="BS123" s="2">
        <v>60.690000000000005</v>
      </c>
      <c r="BT123" s="3">
        <f t="shared" si="27"/>
        <v>0.95950329758699082</v>
      </c>
      <c r="BU123">
        <v>0.72578133</v>
      </c>
      <c r="BV123" s="1">
        <f t="shared" si="28"/>
        <v>-5.0797900000000284E-3</v>
      </c>
      <c r="BW123" s="1">
        <f t="shared" si="29"/>
        <v>0.95442350758699079</v>
      </c>
      <c r="BX123" s="5">
        <v>3.2150000166666666</v>
      </c>
      <c r="BY123" s="8">
        <v>1891</v>
      </c>
      <c r="BZ123" s="2">
        <v>60.690000000000005</v>
      </c>
      <c r="CA123" s="3">
        <f t="shared" si="48"/>
        <v>1.1925742485045097</v>
      </c>
      <c r="CB123">
        <v>0.96552722999999996</v>
      </c>
      <c r="CC123" s="1">
        <f t="shared" si="49"/>
        <v>-0.12391299</v>
      </c>
      <c r="CD123" s="1">
        <f t="shared" si="50"/>
        <v>1.0686612585045097</v>
      </c>
      <c r="CE123" s="5">
        <v>3.2150000166666666</v>
      </c>
    </row>
    <row r="124" spans="1:83" x14ac:dyDescent="0.35">
      <c r="A124" s="2">
        <v>57.800000000000004</v>
      </c>
      <c r="B124" s="3">
        <v>1.0342506509107796</v>
      </c>
      <c r="C124">
        <v>1.1048070000000001</v>
      </c>
      <c r="D124" s="1">
        <f t="shared" si="33"/>
        <v>-0.28041987000000013</v>
      </c>
      <c r="E124" s="1">
        <f t="shared" si="34"/>
        <v>0.75383078091077949</v>
      </c>
      <c r="F124" s="5">
        <v>3.168333333333333</v>
      </c>
      <c r="G124" s="7"/>
      <c r="H124" s="2">
        <v>57.800000000000004</v>
      </c>
      <c r="I124" s="3">
        <v>1.0342506509107796</v>
      </c>
      <c r="J124">
        <v>1.1340471599999999</v>
      </c>
      <c r="K124" s="1">
        <f t="shared" si="35"/>
        <v>-0.30359307999999996</v>
      </c>
      <c r="L124" s="1">
        <f t="shared" si="36"/>
        <v>0.73065757091077965</v>
      </c>
      <c r="M124" s="5">
        <v>3.168333333333333</v>
      </c>
      <c r="N124" s="7"/>
      <c r="O124" s="2">
        <v>57.800000000000004</v>
      </c>
      <c r="P124" s="3">
        <v>1.0342506509107796</v>
      </c>
      <c r="Q124">
        <v>1.12178164</v>
      </c>
      <c r="R124" s="1">
        <f t="shared" si="37"/>
        <v>-0.12759142000000001</v>
      </c>
      <c r="S124" s="1">
        <f t="shared" si="38"/>
        <v>0.9066592309107796</v>
      </c>
      <c r="T124" s="5">
        <v>3.168333333333333</v>
      </c>
      <c r="U124" s="7"/>
      <c r="V124" s="2">
        <v>59</v>
      </c>
      <c r="W124" s="3">
        <v>1.0342506509107796</v>
      </c>
      <c r="X124">
        <f t="shared" si="39"/>
        <v>1.1271469029084933</v>
      </c>
      <c r="Y124" s="1">
        <f t="shared" si="40"/>
        <v>-0.24062282681106684</v>
      </c>
      <c r="Z124" s="1">
        <f t="shared" si="41"/>
        <v>0.79362782409971278</v>
      </c>
      <c r="AA124" s="5">
        <v>3.168333333333333</v>
      </c>
      <c r="AC124" s="2">
        <v>59</v>
      </c>
      <c r="AD124" s="3">
        <v>1.0342506509107796</v>
      </c>
      <c r="AE124">
        <f t="shared" si="42"/>
        <v>1.125793299220712</v>
      </c>
      <c r="AF124" s="1">
        <f t="shared" si="43"/>
        <v>-0.23204997284341999</v>
      </c>
      <c r="AG124" s="1">
        <f t="shared" si="44"/>
        <v>0.80220067806735962</v>
      </c>
      <c r="AH124" s="5">
        <v>3.168333333333333</v>
      </c>
      <c r="AJ124" s="2">
        <v>59</v>
      </c>
      <c r="AK124" s="3">
        <v>1.0342506509107796</v>
      </c>
      <c r="AL124">
        <f t="shared" si="45"/>
        <v>1.1967649727641771</v>
      </c>
      <c r="AM124" s="1">
        <f t="shared" si="46"/>
        <v>0</v>
      </c>
      <c r="AN124" s="1">
        <f t="shared" si="47"/>
        <v>1.0342506509107796</v>
      </c>
      <c r="AO124" s="5">
        <v>3.168333333333333</v>
      </c>
      <c r="AQ124" s="2"/>
      <c r="AR124" s="3"/>
      <c r="AS124" s="1"/>
      <c r="AT124" s="1"/>
      <c r="AU124" s="1"/>
      <c r="AV124" s="5"/>
      <c r="AX124" s="2"/>
      <c r="AY124" s="3"/>
      <c r="AZ124" s="1"/>
      <c r="BA124" s="1"/>
      <c r="BB124" s="1"/>
      <c r="BC124" s="5"/>
      <c r="BE124" s="2"/>
      <c r="BF124" s="3"/>
      <c r="BG124" s="1"/>
      <c r="BH124" s="1"/>
      <c r="BI124" s="1"/>
      <c r="BJ124" s="5"/>
      <c r="BK124" s="8">
        <v>1890</v>
      </c>
      <c r="BL124" s="2">
        <v>57.800000000000004</v>
      </c>
      <c r="BM124" s="3">
        <f t="shared" si="30"/>
        <v>0.79362782409971278</v>
      </c>
      <c r="BN124">
        <v>0.74433227999999996</v>
      </c>
      <c r="BO124" s="1">
        <f t="shared" si="31"/>
        <v>-1.8473039999999941E-2</v>
      </c>
      <c r="BP124" s="1">
        <f t="shared" si="32"/>
        <v>0.77515478409971283</v>
      </c>
      <c r="BQ124" s="5">
        <v>3.168333333333333</v>
      </c>
      <c r="BR124" s="8">
        <v>1890</v>
      </c>
      <c r="BS124" s="2">
        <v>57.800000000000004</v>
      </c>
      <c r="BT124" s="3">
        <f t="shared" si="27"/>
        <v>0.80220067806735962</v>
      </c>
      <c r="BU124">
        <v>0.73120675000000002</v>
      </c>
      <c r="BV124" s="1">
        <f t="shared" si="28"/>
        <v>-1.0505210000000043E-2</v>
      </c>
      <c r="BW124" s="1">
        <f t="shared" si="29"/>
        <v>0.79169546806735958</v>
      </c>
      <c r="BX124" s="5">
        <v>3.168333333333333</v>
      </c>
      <c r="BY124" s="8">
        <v>1890</v>
      </c>
      <c r="BZ124" s="2">
        <v>57.800000000000004</v>
      </c>
      <c r="CA124" s="3">
        <f t="shared" si="48"/>
        <v>1.0342506509107796</v>
      </c>
      <c r="CB124">
        <v>0.97947762999999999</v>
      </c>
      <c r="CC124" s="1">
        <f t="shared" si="49"/>
        <v>-0.13786339000000003</v>
      </c>
      <c r="CD124" s="1">
        <f t="shared" si="50"/>
        <v>0.89638726091077958</v>
      </c>
      <c r="CE124" s="5">
        <v>3.168333333333333</v>
      </c>
    </row>
    <row r="125" spans="1:83" x14ac:dyDescent="0.35">
      <c r="A125" s="2">
        <v>117.045</v>
      </c>
      <c r="B125" s="3">
        <v>1.0037258988921913</v>
      </c>
      <c r="C125">
        <v>0.92738083000000004</v>
      </c>
      <c r="D125" s="1">
        <f t="shared" si="33"/>
        <v>-0.10299370000000008</v>
      </c>
      <c r="E125" s="1">
        <f t="shared" si="34"/>
        <v>0.90073219889219125</v>
      </c>
      <c r="F125" s="5">
        <v>3.5116666666666667</v>
      </c>
      <c r="G125" s="7"/>
      <c r="H125" s="2">
        <v>117.045</v>
      </c>
      <c r="I125" s="3">
        <v>1.0037258988921913</v>
      </c>
      <c r="J125">
        <v>0.90839393000000002</v>
      </c>
      <c r="K125" s="1">
        <f t="shared" si="35"/>
        <v>-7.7939850000000033E-2</v>
      </c>
      <c r="L125" s="1">
        <f t="shared" si="36"/>
        <v>0.92578604889219129</v>
      </c>
      <c r="M125" s="5">
        <v>3.5116666666666667</v>
      </c>
      <c r="N125" s="7"/>
      <c r="O125" s="2"/>
      <c r="P125" s="3"/>
      <c r="R125" s="1"/>
      <c r="S125" s="1"/>
      <c r="T125" s="5">
        <v>3.5116666666666667</v>
      </c>
      <c r="U125" s="7"/>
      <c r="V125" s="2">
        <v>58</v>
      </c>
      <c r="W125" s="3">
        <v>1.0037258988921913</v>
      </c>
      <c r="X125">
        <f t="shared" si="39"/>
        <v>1.122334446372272</v>
      </c>
      <c r="Y125" s="1">
        <f t="shared" si="40"/>
        <v>-0.23581037027484553</v>
      </c>
      <c r="Z125" s="1">
        <f t="shared" si="41"/>
        <v>0.7679155286173458</v>
      </c>
      <c r="AA125" s="5">
        <v>3.5116666666666667</v>
      </c>
      <c r="AC125" s="2">
        <v>58</v>
      </c>
      <c r="AD125" s="3">
        <v>1.0037258988921913</v>
      </c>
      <c r="AE125">
        <f t="shared" si="42"/>
        <v>1.120958924786474</v>
      </c>
      <c r="AF125" s="1">
        <f t="shared" si="43"/>
        <v>-0.22721559840918193</v>
      </c>
      <c r="AG125" s="1">
        <f t="shared" si="44"/>
        <v>0.7765103004830094</v>
      </c>
      <c r="AH125" s="5">
        <v>3.5116666666666667</v>
      </c>
      <c r="AJ125" s="2">
        <v>58</v>
      </c>
      <c r="AK125" s="3"/>
      <c r="AM125" s="1"/>
      <c r="AN125" s="1"/>
      <c r="AO125" s="5">
        <v>3.5116666666666667</v>
      </c>
      <c r="AQ125" s="2"/>
      <c r="AR125" s="3"/>
      <c r="AS125" s="1"/>
      <c r="AT125" s="1"/>
      <c r="AU125" s="1"/>
      <c r="AV125" s="5"/>
      <c r="AX125" s="2"/>
      <c r="AY125" s="3"/>
      <c r="AZ125" s="1"/>
      <c r="BA125" s="1"/>
      <c r="BB125" s="1"/>
      <c r="BC125" s="5"/>
      <c r="BE125" s="2"/>
      <c r="BF125" s="3"/>
      <c r="BG125" s="1"/>
      <c r="BH125" s="1"/>
      <c r="BI125" s="1"/>
      <c r="BJ125" s="5"/>
      <c r="BK125" s="8">
        <v>1889</v>
      </c>
      <c r="BL125" s="2">
        <v>117.045</v>
      </c>
      <c r="BM125" s="3">
        <f t="shared" si="30"/>
        <v>0.7679155286173458</v>
      </c>
      <c r="BN125">
        <v>0.78294078</v>
      </c>
      <c r="BO125" s="1">
        <f t="shared" si="31"/>
        <v>-5.7081539999999986E-2</v>
      </c>
      <c r="BP125" s="1">
        <f t="shared" si="32"/>
        <v>0.71083398861734581</v>
      </c>
      <c r="BQ125" s="5">
        <v>3.5116666666666667</v>
      </c>
      <c r="BR125" s="8">
        <v>1889</v>
      </c>
      <c r="BS125" s="2">
        <v>117.045</v>
      </c>
      <c r="BT125" s="3">
        <f t="shared" si="27"/>
        <v>0.7765103004830094</v>
      </c>
      <c r="BU125">
        <v>0.79353940999999995</v>
      </c>
      <c r="BV125" s="1">
        <f t="shared" si="28"/>
        <v>-7.2837869999999971E-2</v>
      </c>
      <c r="BW125" s="1">
        <f t="shared" si="29"/>
        <v>0.70367243048300943</v>
      </c>
      <c r="BX125" s="5">
        <v>3.5116666666666667</v>
      </c>
      <c r="BY125" s="8">
        <v>1889</v>
      </c>
      <c r="BZ125" s="2"/>
      <c r="CA125" s="3"/>
      <c r="CC125" s="1"/>
      <c r="CD125" s="1"/>
      <c r="CE125" s="5">
        <v>3.5116666666666667</v>
      </c>
    </row>
    <row r="126" spans="1:83" x14ac:dyDescent="0.35">
      <c r="A126" s="2">
        <v>28.900000000000002</v>
      </c>
      <c r="B126" s="3">
        <v>1.2954029342424029</v>
      </c>
      <c r="C126">
        <v>1.43436623</v>
      </c>
      <c r="D126" s="1">
        <f t="shared" si="33"/>
        <v>-0.6099791</v>
      </c>
      <c r="E126" s="1">
        <f t="shared" si="34"/>
        <v>0.68542383424240294</v>
      </c>
      <c r="F126" s="5">
        <v>3.3908333499999999</v>
      </c>
      <c r="G126" s="7"/>
      <c r="H126" s="2">
        <v>28.900000000000002</v>
      </c>
      <c r="I126" s="3">
        <v>1.2954029342424029</v>
      </c>
      <c r="J126">
        <v>1.4385409899999999</v>
      </c>
      <c r="K126" s="1">
        <f t="shared" si="35"/>
        <v>-0.60808690999999992</v>
      </c>
      <c r="L126" s="1">
        <f t="shared" si="36"/>
        <v>0.68731602424240301</v>
      </c>
      <c r="M126" s="5">
        <v>3.3908333499999999</v>
      </c>
      <c r="N126" s="7"/>
      <c r="O126" s="2"/>
      <c r="P126" s="3"/>
      <c r="R126" s="1"/>
      <c r="S126" s="1"/>
      <c r="T126" s="5">
        <v>3.3908333499999999</v>
      </c>
      <c r="U126" s="7"/>
      <c r="V126" s="2">
        <v>57</v>
      </c>
      <c r="W126" s="3">
        <v>1.2954029342424029</v>
      </c>
      <c r="X126">
        <f t="shared" si="39"/>
        <v>1.1175219898360507</v>
      </c>
      <c r="Y126" s="1">
        <f t="shared" si="40"/>
        <v>-0.23099791373862422</v>
      </c>
      <c r="Z126" s="1">
        <f t="shared" si="41"/>
        <v>1.0644050205037787</v>
      </c>
      <c r="AA126" s="5">
        <v>3.3908333499999999</v>
      </c>
      <c r="AC126" s="2">
        <v>57</v>
      </c>
      <c r="AD126" s="3">
        <v>1.2954029342424029</v>
      </c>
      <c r="AE126">
        <f t="shared" si="42"/>
        <v>1.1161245503522361</v>
      </c>
      <c r="AF126" s="1">
        <f t="shared" si="43"/>
        <v>-0.22238122397494409</v>
      </c>
      <c r="AG126" s="1">
        <f t="shared" si="44"/>
        <v>1.0730217102674589</v>
      </c>
      <c r="AH126" s="5">
        <v>3.3908333499999999</v>
      </c>
      <c r="AJ126" s="2">
        <v>57</v>
      </c>
      <c r="AK126" s="3"/>
      <c r="AM126" s="1"/>
      <c r="AN126" s="1"/>
      <c r="AO126" s="5">
        <v>3.3908333499999999</v>
      </c>
      <c r="AQ126" s="2"/>
      <c r="AR126" s="3"/>
      <c r="AS126" s="1"/>
      <c r="AT126" s="1"/>
      <c r="AU126" s="1"/>
      <c r="AV126" s="5"/>
      <c r="AX126" s="2"/>
      <c r="AY126" s="3"/>
      <c r="AZ126" s="1"/>
      <c r="BA126" s="1"/>
      <c r="BB126" s="1"/>
      <c r="BC126" s="5"/>
      <c r="BE126" s="2"/>
      <c r="BF126" s="3"/>
      <c r="BG126" s="1"/>
      <c r="BH126" s="1"/>
      <c r="BI126" s="1"/>
      <c r="BJ126" s="5"/>
      <c r="BK126" s="8">
        <v>1888</v>
      </c>
      <c r="BL126" s="2">
        <v>28.900000000000002</v>
      </c>
      <c r="BM126" s="3">
        <f t="shared" si="30"/>
        <v>1.0644050205037787</v>
      </c>
      <c r="BN126">
        <v>0.93275949000000002</v>
      </c>
      <c r="BO126" s="1">
        <f t="shared" si="31"/>
        <v>-0.20690025000000001</v>
      </c>
      <c r="BP126" s="1">
        <f t="shared" si="32"/>
        <v>0.85750477050377871</v>
      </c>
      <c r="BQ126" s="5">
        <v>3.3908333499999999</v>
      </c>
      <c r="BR126" s="8">
        <v>1888</v>
      </c>
      <c r="BS126" s="2">
        <v>28.900000000000002</v>
      </c>
      <c r="BT126" s="3">
        <f t="shared" si="27"/>
        <v>1.0730217102674589</v>
      </c>
      <c r="BU126">
        <v>0.93534455999999999</v>
      </c>
      <c r="BV126" s="1">
        <f t="shared" si="28"/>
        <v>-0.21464302000000002</v>
      </c>
      <c r="BW126" s="1">
        <f t="shared" si="29"/>
        <v>0.85837869026745883</v>
      </c>
      <c r="BX126" s="5">
        <v>3.3908333499999999</v>
      </c>
      <c r="BY126" s="8">
        <v>1888</v>
      </c>
      <c r="BZ126" s="2"/>
      <c r="CA126" s="3"/>
      <c r="CC126" s="1"/>
      <c r="CD126" s="1"/>
      <c r="CE126" s="5">
        <v>3.3908333499999999</v>
      </c>
    </row>
    <row r="127" spans="1:83" x14ac:dyDescent="0.35">
      <c r="A127" s="2">
        <v>30.345000000000002</v>
      </c>
      <c r="B127" s="3">
        <v>1.4357083495249041</v>
      </c>
      <c r="C127">
        <v>1.4125105099999999</v>
      </c>
      <c r="D127" s="1">
        <f t="shared" si="33"/>
        <v>-0.58812337999999997</v>
      </c>
      <c r="E127" s="1">
        <f t="shared" si="34"/>
        <v>0.84758496952490414</v>
      </c>
      <c r="F127" s="5">
        <v>3.2308333166666667</v>
      </c>
      <c r="G127" s="7"/>
      <c r="H127" s="2">
        <v>30.345000000000002</v>
      </c>
      <c r="I127" s="3">
        <v>1.4357083495249041</v>
      </c>
      <c r="J127">
        <v>1.4199053699999999</v>
      </c>
      <c r="K127" s="1">
        <f t="shared" si="35"/>
        <v>-0.58945128999999996</v>
      </c>
      <c r="L127" s="1">
        <f t="shared" si="36"/>
        <v>0.84625705952490415</v>
      </c>
      <c r="M127" s="5">
        <v>3.2308333166666667</v>
      </c>
      <c r="N127" s="7"/>
      <c r="O127" s="2"/>
      <c r="P127" s="3"/>
      <c r="R127" s="1"/>
      <c r="S127" s="1"/>
      <c r="T127" s="5">
        <v>3.2308333166666667</v>
      </c>
      <c r="U127" s="7"/>
      <c r="V127" s="2">
        <v>56</v>
      </c>
      <c r="W127" s="3">
        <v>1.4357083495249041</v>
      </c>
      <c r="X127">
        <f t="shared" si="39"/>
        <v>1.1127095332998294</v>
      </c>
      <c r="Y127" s="1">
        <f t="shared" si="40"/>
        <v>-0.22618545720240291</v>
      </c>
      <c r="Z127" s="1">
        <f t="shared" si="41"/>
        <v>1.2095228923225012</v>
      </c>
      <c r="AA127" s="5">
        <v>3.2308333166666667</v>
      </c>
      <c r="AC127" s="2">
        <v>56</v>
      </c>
      <c r="AD127" s="3">
        <v>1.4357083495249041</v>
      </c>
      <c r="AE127">
        <f t="shared" si="42"/>
        <v>1.1112901759179983</v>
      </c>
      <c r="AF127" s="1">
        <f t="shared" si="43"/>
        <v>-0.21754684954070624</v>
      </c>
      <c r="AG127" s="1">
        <f t="shared" si="44"/>
        <v>1.2181614999841979</v>
      </c>
      <c r="AH127" s="5">
        <v>3.2308333166666667</v>
      </c>
      <c r="AJ127" s="2">
        <v>56</v>
      </c>
      <c r="AK127" s="3"/>
      <c r="AM127" s="1"/>
      <c r="AN127" s="1"/>
      <c r="AO127" s="5">
        <v>3.2308333166666667</v>
      </c>
      <c r="AQ127" s="2"/>
      <c r="AR127" s="3"/>
      <c r="AS127" s="1"/>
      <c r="AT127" s="1"/>
      <c r="AU127" s="1"/>
      <c r="AV127" s="5"/>
      <c r="AX127" s="2"/>
      <c r="AY127" s="3"/>
      <c r="AZ127" s="1"/>
      <c r="BA127" s="1"/>
      <c r="BB127" s="1"/>
      <c r="BC127" s="5"/>
      <c r="BE127" s="2"/>
      <c r="BF127" s="3"/>
      <c r="BG127" s="1"/>
      <c r="BH127" s="1"/>
      <c r="BI127" s="1"/>
      <c r="BJ127" s="5"/>
      <c r="BK127" s="8">
        <v>1887</v>
      </c>
      <c r="BL127" s="2">
        <v>30.345000000000002</v>
      </c>
      <c r="BM127" s="3">
        <f t="shared" si="30"/>
        <v>1.2095228923225012</v>
      </c>
      <c r="BN127">
        <v>0.91984297999999998</v>
      </c>
      <c r="BO127" s="1">
        <f t="shared" si="31"/>
        <v>-0.19398373999999996</v>
      </c>
      <c r="BP127" s="1">
        <f t="shared" si="32"/>
        <v>1.0155391523225012</v>
      </c>
      <c r="BQ127" s="5">
        <v>3.2308333166666667</v>
      </c>
      <c r="BR127" s="8">
        <v>1887</v>
      </c>
      <c r="BS127" s="2">
        <v>30.345000000000002</v>
      </c>
      <c r="BT127" s="3">
        <f t="shared" si="27"/>
        <v>1.2181614999841979</v>
      </c>
      <c r="BU127">
        <v>0.92190843</v>
      </c>
      <c r="BV127" s="1">
        <f t="shared" si="28"/>
        <v>-0.20120689000000003</v>
      </c>
      <c r="BW127" s="1">
        <f t="shared" si="29"/>
        <v>1.016954609984198</v>
      </c>
      <c r="BX127" s="5">
        <v>3.2308333166666667</v>
      </c>
      <c r="BY127" s="8">
        <v>1887</v>
      </c>
      <c r="BZ127" s="2"/>
      <c r="CA127" s="3"/>
      <c r="CC127" s="1"/>
      <c r="CD127" s="1"/>
      <c r="CE127" s="5">
        <v>3.2308333166666667</v>
      </c>
    </row>
    <row r="128" spans="1:83" x14ac:dyDescent="0.35">
      <c r="A128" s="2">
        <v>23.12</v>
      </c>
      <c r="B128" s="3">
        <v>1.3550366261697653</v>
      </c>
      <c r="C128">
        <v>1.52595664</v>
      </c>
      <c r="D128" s="1">
        <f t="shared" si="33"/>
        <v>-0.70156951000000001</v>
      </c>
      <c r="E128" s="1">
        <f t="shared" si="34"/>
        <v>0.65346711616976527</v>
      </c>
      <c r="F128" s="5">
        <v>3.1524999999999999</v>
      </c>
      <c r="G128" s="7"/>
      <c r="H128" s="2">
        <v>23.12</v>
      </c>
      <c r="I128" s="3">
        <v>1.3550366261697653</v>
      </c>
      <c r="J128">
        <v>1.51544243</v>
      </c>
      <c r="K128" s="1">
        <f t="shared" si="35"/>
        <v>-0.68498835000000002</v>
      </c>
      <c r="L128" s="1">
        <f t="shared" si="36"/>
        <v>0.67004827616976526</v>
      </c>
      <c r="M128" s="5">
        <v>3.1524999999999999</v>
      </c>
      <c r="N128" s="7"/>
      <c r="O128" s="2"/>
      <c r="P128" s="3"/>
      <c r="R128" s="1"/>
      <c r="S128" s="1"/>
      <c r="T128" s="5">
        <v>3.1524999999999999</v>
      </c>
      <c r="U128" s="7"/>
      <c r="V128" s="2">
        <v>55</v>
      </c>
      <c r="W128" s="3">
        <v>1.3550366261697653</v>
      </c>
      <c r="X128">
        <f t="shared" si="39"/>
        <v>1.107897076763608</v>
      </c>
      <c r="Y128" s="1">
        <f t="shared" si="40"/>
        <v>-0.2213730006661816</v>
      </c>
      <c r="Z128" s="1">
        <f t="shared" si="41"/>
        <v>1.1336636255035837</v>
      </c>
      <c r="AA128" s="5">
        <v>3.1524999999999999</v>
      </c>
      <c r="AC128" s="2">
        <v>55</v>
      </c>
      <c r="AD128" s="3">
        <v>1.3550366261697653</v>
      </c>
      <c r="AE128">
        <f t="shared" si="42"/>
        <v>1.1064558014837602</v>
      </c>
      <c r="AF128" s="1">
        <f t="shared" si="43"/>
        <v>-0.21271247510646818</v>
      </c>
      <c r="AG128" s="1">
        <f t="shared" si="44"/>
        <v>1.1423241510632971</v>
      </c>
      <c r="AH128" s="5">
        <v>3.1524999999999999</v>
      </c>
      <c r="AJ128" s="2">
        <v>55</v>
      </c>
      <c r="AK128" s="3"/>
      <c r="AM128" s="1"/>
      <c r="AN128" s="1"/>
      <c r="AO128" s="5">
        <v>3.1524999999999999</v>
      </c>
      <c r="AQ128" s="2"/>
      <c r="AR128" s="3"/>
      <c r="AS128" s="1"/>
      <c r="AT128" s="1"/>
      <c r="AU128" s="1"/>
      <c r="AV128" s="5"/>
      <c r="AX128" s="2"/>
      <c r="AY128" s="3"/>
      <c r="AZ128" s="1"/>
      <c r="BA128" s="1"/>
      <c r="BB128" s="1"/>
      <c r="BC128" s="5"/>
      <c r="BE128" s="2"/>
      <c r="BF128" s="3"/>
      <c r="BG128" s="1"/>
      <c r="BH128" s="1"/>
      <c r="BI128" s="1"/>
      <c r="BJ128" s="5"/>
      <c r="BK128" s="8">
        <v>1886</v>
      </c>
      <c r="BL128" s="2">
        <v>23.12</v>
      </c>
      <c r="BM128" s="3">
        <f t="shared" si="30"/>
        <v>1.1336636255035837</v>
      </c>
      <c r="BN128">
        <v>0.98556675000000005</v>
      </c>
      <c r="BO128" s="1">
        <f t="shared" si="31"/>
        <v>-0.25970751000000003</v>
      </c>
      <c r="BP128" s="1">
        <f t="shared" si="32"/>
        <v>0.87395611550358365</v>
      </c>
      <c r="BQ128" s="5">
        <v>3.1524999999999999</v>
      </c>
      <c r="BR128" s="8">
        <v>1886</v>
      </c>
      <c r="BS128" s="2">
        <v>23.12</v>
      </c>
      <c r="BT128" s="3">
        <f t="shared" si="27"/>
        <v>1.1423241510632971</v>
      </c>
      <c r="BU128">
        <v>0.98779550000000005</v>
      </c>
      <c r="BV128" s="1">
        <f t="shared" si="28"/>
        <v>-0.26709396000000007</v>
      </c>
      <c r="BW128" s="1">
        <f t="shared" si="29"/>
        <v>0.87523019106329702</v>
      </c>
      <c r="BX128" s="5">
        <v>3.1524999999999999</v>
      </c>
      <c r="BY128" s="8">
        <v>1886</v>
      </c>
      <c r="BZ128" s="2"/>
      <c r="CA128" s="3"/>
      <c r="CC128" s="1"/>
      <c r="CD128" s="1"/>
      <c r="CE128" s="5">
        <v>3.1524999999999999</v>
      </c>
    </row>
    <row r="129" spans="1:83" x14ac:dyDescent="0.35">
      <c r="A129" s="2">
        <v>44.795000000000002</v>
      </c>
      <c r="B129" s="3">
        <v>1.124646450387911</v>
      </c>
      <c r="C129">
        <v>1.2237344699999999</v>
      </c>
      <c r="D129" s="1">
        <f t="shared" si="33"/>
        <v>-0.39934733999999994</v>
      </c>
      <c r="E129" s="1">
        <f t="shared" si="34"/>
        <v>0.72529911038791106</v>
      </c>
      <c r="F129" s="5">
        <v>3.4983333166666664</v>
      </c>
      <c r="G129" s="7"/>
      <c r="H129" s="2">
        <v>44.795000000000002</v>
      </c>
      <c r="I129" s="3">
        <v>1.124646450387911</v>
      </c>
      <c r="J129">
        <v>1.25172415</v>
      </c>
      <c r="K129" s="1">
        <f t="shared" si="35"/>
        <v>-0.42127007000000005</v>
      </c>
      <c r="L129" s="1">
        <f t="shared" si="36"/>
        <v>0.70337638038791095</v>
      </c>
      <c r="M129" s="5">
        <v>3.4983333166666664</v>
      </c>
      <c r="N129" s="7"/>
      <c r="O129" s="2"/>
      <c r="P129" s="3"/>
      <c r="R129" s="1"/>
      <c r="S129" s="1"/>
      <c r="T129" s="5">
        <v>3.4983333166666664</v>
      </c>
      <c r="U129" s="7"/>
      <c r="V129" s="2">
        <v>54</v>
      </c>
      <c r="W129" s="3">
        <v>1.124646450387911</v>
      </c>
      <c r="X129">
        <f t="shared" si="39"/>
        <v>1.1030846202273867</v>
      </c>
      <c r="Y129" s="1">
        <f t="shared" si="40"/>
        <v>-0.21656054412996029</v>
      </c>
      <c r="Z129" s="1">
        <f t="shared" si="41"/>
        <v>0.90808590625795071</v>
      </c>
      <c r="AA129" s="5">
        <v>3.4983333166666664</v>
      </c>
      <c r="AC129" s="2">
        <v>54</v>
      </c>
      <c r="AD129" s="3">
        <v>1.124646450387911</v>
      </c>
      <c r="AE129">
        <f t="shared" si="42"/>
        <v>1.1016214270495224</v>
      </c>
      <c r="AF129" s="1">
        <f t="shared" si="43"/>
        <v>-0.20787810067223034</v>
      </c>
      <c r="AG129" s="1">
        <f t="shared" si="44"/>
        <v>0.91676834971568066</v>
      </c>
      <c r="AH129" s="5">
        <v>3.4983333166666664</v>
      </c>
      <c r="AJ129" s="2">
        <v>54</v>
      </c>
      <c r="AK129" s="3"/>
      <c r="AM129" s="1"/>
      <c r="AN129" s="1"/>
      <c r="AO129" s="5">
        <v>3.4983333166666664</v>
      </c>
      <c r="AQ129" s="2"/>
      <c r="AR129" s="3"/>
      <c r="AS129" s="1"/>
      <c r="AT129" s="1"/>
      <c r="AU129" s="1"/>
      <c r="AV129" s="5"/>
      <c r="AX129" s="2"/>
      <c r="AY129" s="3"/>
      <c r="AZ129" s="1"/>
      <c r="BA129" s="1"/>
      <c r="BB129" s="1"/>
      <c r="BC129" s="5"/>
      <c r="BE129" s="2"/>
      <c r="BF129" s="3"/>
      <c r="BG129" s="1"/>
      <c r="BH129" s="1"/>
      <c r="BI129" s="1"/>
      <c r="BJ129" s="5"/>
      <c r="BK129" s="8">
        <v>1885</v>
      </c>
      <c r="BL129" s="2">
        <v>44.795000000000002</v>
      </c>
      <c r="BM129" s="3">
        <f t="shared" si="30"/>
        <v>0.90808590625795071</v>
      </c>
      <c r="BN129">
        <v>0.80542606000000005</v>
      </c>
      <c r="BO129" s="1">
        <f t="shared" si="31"/>
        <v>-7.9566820000000038E-2</v>
      </c>
      <c r="BP129" s="1">
        <f t="shared" si="32"/>
        <v>0.82851908625795068</v>
      </c>
      <c r="BQ129" s="5">
        <v>3.4983333166666664</v>
      </c>
      <c r="BR129" s="8">
        <v>1885</v>
      </c>
      <c r="BS129" s="2">
        <v>44.795000000000002</v>
      </c>
      <c r="BT129" s="3">
        <f t="shared" ref="BT129:BT172" si="51">AG129</f>
        <v>0.91676834971568066</v>
      </c>
      <c r="BU129">
        <v>0.79303564999999998</v>
      </c>
      <c r="BV129" s="1">
        <f t="shared" ref="BV129:BV172" si="52">BU$2-BU129</f>
        <v>-7.2334110000000007E-2</v>
      </c>
      <c r="BW129" s="1">
        <f t="shared" ref="BW129:BW172" si="53">BT129+BV129</f>
        <v>0.84443423971568066</v>
      </c>
      <c r="BX129" s="5">
        <v>3.4983333166666664</v>
      </c>
      <c r="BY129" s="8">
        <v>1885</v>
      </c>
      <c r="BZ129" s="2"/>
      <c r="CA129" s="3"/>
      <c r="CC129" s="1"/>
      <c r="CD129" s="1"/>
      <c r="CE129" s="5">
        <v>3.4983333166666664</v>
      </c>
    </row>
    <row r="130" spans="1:83" x14ac:dyDescent="0.35">
      <c r="A130" s="2">
        <v>80.92</v>
      </c>
      <c r="B130" s="3">
        <v>0.97595871787038202</v>
      </c>
      <c r="C130">
        <v>0.98553632000000002</v>
      </c>
      <c r="D130" s="1">
        <f t="shared" si="33"/>
        <v>-0.16114919000000005</v>
      </c>
      <c r="E130" s="1">
        <f t="shared" si="34"/>
        <v>0.81480952787038197</v>
      </c>
      <c r="F130" s="5">
        <v>3.9358333333333331</v>
      </c>
      <c r="G130" s="7"/>
      <c r="H130" s="2">
        <v>80.92</v>
      </c>
      <c r="I130" s="3">
        <v>0.97595871787038202</v>
      </c>
      <c r="J130">
        <v>0.99737419999999999</v>
      </c>
      <c r="K130" s="1">
        <f t="shared" si="35"/>
        <v>-0.16692012000000001</v>
      </c>
      <c r="L130" s="1">
        <f t="shared" si="36"/>
        <v>0.80903859787038201</v>
      </c>
      <c r="M130" s="5">
        <v>3.9358333333333331</v>
      </c>
      <c r="N130" s="7"/>
      <c r="O130" s="2"/>
      <c r="P130" s="3"/>
      <c r="R130" s="1"/>
      <c r="S130" s="1"/>
      <c r="T130" s="5">
        <v>3.9358333333333331</v>
      </c>
      <c r="U130" s="7"/>
      <c r="V130" s="2">
        <v>53</v>
      </c>
      <c r="W130" s="3">
        <v>0.97595871787038202</v>
      </c>
      <c r="X130">
        <f t="shared" si="39"/>
        <v>1.0982721636911652</v>
      </c>
      <c r="Y130" s="1">
        <f t="shared" si="40"/>
        <v>-0.21174808759373875</v>
      </c>
      <c r="Z130" s="1">
        <f t="shared" si="41"/>
        <v>0.76421063027664327</v>
      </c>
      <c r="AA130" s="5">
        <v>3.9358333333333331</v>
      </c>
      <c r="AC130" s="2">
        <v>53</v>
      </c>
      <c r="AD130" s="3">
        <v>0.97595871787038202</v>
      </c>
      <c r="AE130">
        <f t="shared" si="42"/>
        <v>1.0967870526152845</v>
      </c>
      <c r="AF130" s="1">
        <f t="shared" si="43"/>
        <v>-0.20304372623799249</v>
      </c>
      <c r="AG130" s="1">
        <f t="shared" si="44"/>
        <v>0.77291499163238953</v>
      </c>
      <c r="AH130" s="5">
        <v>3.9358333333333331</v>
      </c>
      <c r="AJ130" s="2">
        <v>53</v>
      </c>
      <c r="AK130" s="3"/>
      <c r="AM130" s="1"/>
      <c r="AN130" s="1"/>
      <c r="AO130" s="5">
        <v>3.9358333333333331</v>
      </c>
      <c r="AQ130" s="2"/>
      <c r="AR130" s="3"/>
      <c r="AS130" s="1"/>
      <c r="AT130" s="1"/>
      <c r="AU130" s="1"/>
      <c r="AV130" s="5"/>
      <c r="AX130" s="2"/>
      <c r="AY130" s="3"/>
      <c r="AZ130" s="1"/>
      <c r="BA130" s="1"/>
      <c r="BB130" s="1"/>
      <c r="BC130" s="5"/>
      <c r="BE130" s="2"/>
      <c r="BF130" s="3"/>
      <c r="BG130" s="1"/>
      <c r="BH130" s="1"/>
      <c r="BI130" s="1"/>
      <c r="BJ130" s="5"/>
      <c r="BK130" s="8">
        <v>1884</v>
      </c>
      <c r="BL130" s="2">
        <v>80.92</v>
      </c>
      <c r="BM130" s="3">
        <f t="shared" si="30"/>
        <v>0.76421063027664327</v>
      </c>
      <c r="BN130">
        <v>0.72900829</v>
      </c>
      <c r="BO130" s="1">
        <f t="shared" si="31"/>
        <v>-3.1490499999999866E-3</v>
      </c>
      <c r="BP130" s="1">
        <f t="shared" si="32"/>
        <v>0.76106158027664328</v>
      </c>
      <c r="BQ130" s="5">
        <v>3.9358333333333331</v>
      </c>
      <c r="BR130" s="8">
        <v>1884</v>
      </c>
      <c r="BS130" s="2">
        <v>80.92</v>
      </c>
      <c r="BT130" s="3">
        <f t="shared" si="51"/>
        <v>0.77291499163238953</v>
      </c>
      <c r="BU130">
        <v>0.73779479999999997</v>
      </c>
      <c r="BV130" s="1">
        <f t="shared" si="52"/>
        <v>-1.7093259999999999E-2</v>
      </c>
      <c r="BW130" s="1">
        <f t="shared" si="53"/>
        <v>0.75582173163238953</v>
      </c>
      <c r="BX130" s="5">
        <v>3.9358333333333331</v>
      </c>
      <c r="BY130" s="8">
        <v>1884</v>
      </c>
      <c r="BZ130" s="2"/>
      <c r="CA130" s="3"/>
      <c r="CC130" s="1"/>
      <c r="CD130" s="1"/>
      <c r="CE130" s="5">
        <v>3.9358333333333331</v>
      </c>
    </row>
    <row r="131" spans="1:83" x14ac:dyDescent="0.35">
      <c r="A131" s="2">
        <v>62.135000000000005</v>
      </c>
      <c r="B131" s="3">
        <v>1.0149762268222853</v>
      </c>
      <c r="C131">
        <v>1.07480482</v>
      </c>
      <c r="D131" s="1">
        <f t="shared" si="33"/>
        <v>-0.25041769000000003</v>
      </c>
      <c r="E131" s="1">
        <f t="shared" si="34"/>
        <v>0.76455853682228525</v>
      </c>
      <c r="F131" s="5">
        <v>3.297500166666667</v>
      </c>
      <c r="G131" s="7"/>
      <c r="H131" s="2">
        <v>62.135000000000005</v>
      </c>
      <c r="I131" s="3">
        <v>1.0149762268222853</v>
      </c>
      <c r="J131">
        <v>1.10192095</v>
      </c>
      <c r="K131" s="1">
        <f t="shared" si="35"/>
        <v>-0.27146687000000003</v>
      </c>
      <c r="L131" s="1">
        <f t="shared" si="36"/>
        <v>0.74350935682228525</v>
      </c>
      <c r="M131" s="5">
        <v>3.297500166666667</v>
      </c>
      <c r="N131" s="7"/>
      <c r="O131" s="2"/>
      <c r="P131" s="3"/>
      <c r="R131" s="1"/>
      <c r="S131" s="1"/>
      <c r="T131" s="5">
        <v>3.297500166666667</v>
      </c>
      <c r="U131" s="7"/>
      <c r="V131" s="2">
        <v>52</v>
      </c>
      <c r="W131" s="3">
        <v>1.0149762268222853</v>
      </c>
      <c r="X131">
        <f t="shared" si="39"/>
        <v>1.0934597071549439</v>
      </c>
      <c r="Y131" s="1">
        <f t="shared" si="40"/>
        <v>-0.20693563105751744</v>
      </c>
      <c r="Z131" s="1">
        <f t="shared" si="41"/>
        <v>0.80804059576476783</v>
      </c>
      <c r="AA131" s="5">
        <v>3.297500166666667</v>
      </c>
      <c r="AC131" s="2">
        <v>52</v>
      </c>
      <c r="AD131" s="3">
        <v>1.0149762268222853</v>
      </c>
      <c r="AE131">
        <f t="shared" si="42"/>
        <v>1.0919526781810465</v>
      </c>
      <c r="AF131" s="1">
        <f t="shared" si="43"/>
        <v>-0.19820935180375443</v>
      </c>
      <c r="AG131" s="1">
        <f t="shared" si="44"/>
        <v>0.81676687501853085</v>
      </c>
      <c r="AH131" s="5">
        <v>3.297500166666667</v>
      </c>
      <c r="AJ131" s="2">
        <v>52</v>
      </c>
      <c r="AK131" s="3"/>
      <c r="AM131" s="1"/>
      <c r="AN131" s="1"/>
      <c r="AO131" s="5">
        <v>3.297500166666667</v>
      </c>
      <c r="AQ131" s="2"/>
      <c r="AR131" s="3"/>
      <c r="AS131" s="1"/>
      <c r="AT131" s="1"/>
      <c r="AU131" s="1"/>
      <c r="AV131" s="5"/>
      <c r="AX131" s="2"/>
      <c r="AY131" s="3"/>
      <c r="AZ131" s="1"/>
      <c r="BA131" s="1"/>
      <c r="BB131" s="1"/>
      <c r="BC131" s="5"/>
      <c r="BE131" s="2"/>
      <c r="BF131" s="3"/>
      <c r="BG131" s="1"/>
      <c r="BH131" s="1"/>
      <c r="BI131" s="1"/>
      <c r="BJ131" s="5"/>
      <c r="BK131" s="8">
        <v>1883</v>
      </c>
      <c r="BL131" s="2">
        <v>62.135000000000005</v>
      </c>
      <c r="BM131" s="3">
        <f t="shared" si="30"/>
        <v>0.80804059576476783</v>
      </c>
      <c r="BN131">
        <v>0.73375981000000001</v>
      </c>
      <c r="BO131" s="1">
        <f t="shared" si="31"/>
        <v>-7.9005699999999957E-3</v>
      </c>
      <c r="BP131" s="1">
        <f t="shared" si="32"/>
        <v>0.80014002576476784</v>
      </c>
      <c r="BQ131" s="5">
        <v>3.297500166666667</v>
      </c>
      <c r="BR131" s="8">
        <v>1883</v>
      </c>
      <c r="BS131" s="2">
        <v>62.135000000000005</v>
      </c>
      <c r="BT131" s="3">
        <f t="shared" si="51"/>
        <v>0.81676687501853085</v>
      </c>
      <c r="BU131">
        <v>0.72376119999999999</v>
      </c>
      <c r="BV131" s="1">
        <f t="shared" si="52"/>
        <v>-3.0596600000000196E-3</v>
      </c>
      <c r="BW131" s="1">
        <f t="shared" si="53"/>
        <v>0.81370721501853083</v>
      </c>
      <c r="BX131" s="5">
        <v>3.297500166666667</v>
      </c>
      <c r="BY131" s="8">
        <v>1883</v>
      </c>
      <c r="BZ131" s="2"/>
      <c r="CA131" s="3"/>
      <c r="CC131" s="1"/>
      <c r="CD131" s="1"/>
      <c r="CE131" s="5">
        <v>3.297500166666667</v>
      </c>
    </row>
    <row r="132" spans="1:83" x14ac:dyDescent="0.35">
      <c r="A132" s="2">
        <v>24.565000000000001</v>
      </c>
      <c r="B132" s="3">
        <v>1.0898903418427552</v>
      </c>
      <c r="C132">
        <v>1.50250455</v>
      </c>
      <c r="D132" s="1">
        <f t="shared" si="33"/>
        <v>-0.67811742000000008</v>
      </c>
      <c r="E132" s="1">
        <f t="shared" si="34"/>
        <v>0.41177292184275516</v>
      </c>
      <c r="F132" s="5">
        <v>2.8041668499999997</v>
      </c>
      <c r="G132" s="7"/>
      <c r="H132" s="2">
        <v>24.565000000000001</v>
      </c>
      <c r="I132" s="3">
        <v>1.0898903418427552</v>
      </c>
      <c r="J132">
        <v>1.4959106799999999</v>
      </c>
      <c r="K132" s="1">
        <f t="shared" si="35"/>
        <v>-0.66545659999999995</v>
      </c>
      <c r="L132" s="1">
        <f t="shared" si="36"/>
        <v>0.42443374184275529</v>
      </c>
      <c r="M132" s="5">
        <v>2.8041668499999997</v>
      </c>
      <c r="N132" s="7"/>
      <c r="O132" s="2"/>
      <c r="P132" s="3"/>
      <c r="R132" s="1"/>
      <c r="S132" s="1"/>
      <c r="T132" s="5">
        <v>2.8041668499999997</v>
      </c>
      <c r="U132" s="7"/>
      <c r="V132" s="2">
        <v>51</v>
      </c>
      <c r="W132" s="3">
        <v>1.0898903418427552</v>
      </c>
      <c r="X132">
        <f t="shared" si="39"/>
        <v>1.0886472506187226</v>
      </c>
      <c r="Y132" s="1">
        <f t="shared" si="40"/>
        <v>-0.20212317452129613</v>
      </c>
      <c r="Z132" s="1">
        <f t="shared" si="41"/>
        <v>0.88776716732145911</v>
      </c>
      <c r="AA132" s="5">
        <v>2.8041668499999997</v>
      </c>
      <c r="AC132" s="2">
        <v>51</v>
      </c>
      <c r="AD132" s="3">
        <v>1.0898903418427552</v>
      </c>
      <c r="AE132">
        <f t="shared" si="42"/>
        <v>1.0871183037468086</v>
      </c>
      <c r="AF132" s="1">
        <f t="shared" si="43"/>
        <v>-0.19337497736951659</v>
      </c>
      <c r="AG132" s="1">
        <f t="shared" si="44"/>
        <v>0.89651536447323865</v>
      </c>
      <c r="AH132" s="5">
        <v>2.8041668499999997</v>
      </c>
      <c r="AJ132" s="2">
        <v>51</v>
      </c>
      <c r="AK132" s="3"/>
      <c r="AM132" s="1"/>
      <c r="AN132" s="1"/>
      <c r="AO132" s="5">
        <v>2.8041668499999997</v>
      </c>
      <c r="AQ132" s="2"/>
      <c r="AR132" s="3"/>
      <c r="AS132" s="1"/>
      <c r="AT132" s="1"/>
      <c r="AU132" s="1"/>
      <c r="AV132" s="5"/>
      <c r="AX132" s="2"/>
      <c r="AY132" s="3"/>
      <c r="AZ132" s="1"/>
      <c r="BA132" s="1"/>
      <c r="BB132" s="1"/>
      <c r="BC132" s="5"/>
      <c r="BE132" s="2"/>
      <c r="BF132" s="3"/>
      <c r="BG132" s="1"/>
      <c r="BH132" s="1"/>
      <c r="BI132" s="1"/>
      <c r="BJ132" s="5"/>
      <c r="BK132" s="8">
        <v>1882</v>
      </c>
      <c r="BL132" s="2">
        <v>24.565000000000001</v>
      </c>
      <c r="BM132" s="3">
        <f t="shared" ref="BM132:BM174" si="54">Z132</f>
        <v>0.88776716732145911</v>
      </c>
      <c r="BN132">
        <v>0.97211270000000005</v>
      </c>
      <c r="BO132" s="1">
        <f t="shared" ref="BO132:BO174" si="55">BN$2-BN132</f>
        <v>-0.24625346000000004</v>
      </c>
      <c r="BP132" s="1">
        <f t="shared" ref="BP132:BP174" si="56">BM132+BO132</f>
        <v>0.64151370732145907</v>
      </c>
      <c r="BQ132" s="5">
        <v>2.8041668499999997</v>
      </c>
      <c r="BR132" s="8">
        <v>1882</v>
      </c>
      <c r="BS132" s="2">
        <v>24.565000000000001</v>
      </c>
      <c r="BT132" s="3">
        <f t="shared" si="51"/>
        <v>0.89651536447323865</v>
      </c>
      <c r="BU132">
        <v>0.97431312000000003</v>
      </c>
      <c r="BV132" s="1">
        <f t="shared" si="52"/>
        <v>-0.25361158000000006</v>
      </c>
      <c r="BW132" s="1">
        <f t="shared" si="53"/>
        <v>0.64290378447323859</v>
      </c>
      <c r="BX132" s="5">
        <v>2.8041668499999997</v>
      </c>
      <c r="BY132" s="8">
        <v>1882</v>
      </c>
      <c r="BZ132" s="2"/>
      <c r="CA132" s="3"/>
      <c r="CC132" s="1"/>
      <c r="CD132" s="1"/>
      <c r="CE132" s="5">
        <v>2.8041668499999997</v>
      </c>
    </row>
    <row r="133" spans="1:83" x14ac:dyDescent="0.35">
      <c r="A133" s="2">
        <v>46.24</v>
      </c>
      <c r="B133" s="3">
        <v>1.0318311291915157</v>
      </c>
      <c r="C133">
        <v>1.2081275300000001</v>
      </c>
      <c r="D133" s="1">
        <f t="shared" si="33"/>
        <v>-0.38374040000000009</v>
      </c>
      <c r="E133" s="1">
        <f t="shared" si="34"/>
        <v>0.64809072919151556</v>
      </c>
      <c r="F133" s="5">
        <v>2.4683333533333331</v>
      </c>
      <c r="G133" s="7"/>
      <c r="H133" s="2">
        <v>46.24</v>
      </c>
      <c r="I133" s="3">
        <v>1.0318311291915157</v>
      </c>
      <c r="J133">
        <v>1.2369988999999999</v>
      </c>
      <c r="K133" s="1">
        <f t="shared" si="35"/>
        <v>-0.40654481999999992</v>
      </c>
      <c r="L133" s="1">
        <f t="shared" si="36"/>
        <v>0.62528630919151573</v>
      </c>
      <c r="M133" s="5">
        <v>2.4683333533333331</v>
      </c>
      <c r="N133" s="7"/>
      <c r="O133" s="2"/>
      <c r="P133" s="3"/>
      <c r="R133" s="1"/>
      <c r="S133" s="1"/>
      <c r="T133" s="5">
        <v>2.4683333533333331</v>
      </c>
      <c r="U133" s="7"/>
      <c r="V133" s="2">
        <v>50</v>
      </c>
      <c r="W133" s="3">
        <v>1.0318311291915157</v>
      </c>
      <c r="X133">
        <f t="shared" si="39"/>
        <v>1.0838347940825013</v>
      </c>
      <c r="Y133" s="1">
        <f t="shared" si="40"/>
        <v>-0.19731071798507482</v>
      </c>
      <c r="Z133" s="1">
        <f t="shared" si="41"/>
        <v>0.83452041120644083</v>
      </c>
      <c r="AA133" s="5">
        <v>2.4683333533333331</v>
      </c>
      <c r="AC133" s="2">
        <v>50</v>
      </c>
      <c r="AD133" s="3">
        <v>1.0318311291915157</v>
      </c>
      <c r="AE133">
        <f t="shared" si="42"/>
        <v>1.0822839293125708</v>
      </c>
      <c r="AF133" s="1">
        <f t="shared" si="43"/>
        <v>-0.18854060293527874</v>
      </c>
      <c r="AG133" s="1">
        <f t="shared" si="44"/>
        <v>0.84329052625623691</v>
      </c>
      <c r="AH133" s="5">
        <v>2.4683333533333331</v>
      </c>
      <c r="AJ133" s="2">
        <v>50</v>
      </c>
      <c r="AK133" s="3"/>
      <c r="AM133" s="1"/>
      <c r="AN133" s="1"/>
      <c r="AO133" s="5">
        <v>2.4683333533333331</v>
      </c>
      <c r="AQ133" s="2"/>
      <c r="AR133" s="3"/>
      <c r="AS133" s="1"/>
      <c r="AT133" s="1"/>
      <c r="AU133" s="1"/>
      <c r="AV133" s="5"/>
      <c r="AX133" s="2"/>
      <c r="AY133" s="3"/>
      <c r="AZ133" s="1"/>
      <c r="BA133" s="1"/>
      <c r="BB133" s="1"/>
      <c r="BC133" s="5"/>
      <c r="BE133" s="2"/>
      <c r="BF133" s="3"/>
      <c r="BG133" s="1"/>
      <c r="BH133" s="1"/>
      <c r="BI133" s="1"/>
      <c r="BJ133" s="5"/>
      <c r="BK133" s="8">
        <v>1881</v>
      </c>
      <c r="BL133" s="2">
        <v>46.24</v>
      </c>
      <c r="BM133" s="3">
        <f t="shared" si="54"/>
        <v>0.83452041120644083</v>
      </c>
      <c r="BN133">
        <v>0.79639004999999996</v>
      </c>
      <c r="BO133" s="1">
        <f t="shared" si="55"/>
        <v>-7.0530809999999944E-2</v>
      </c>
      <c r="BP133" s="1">
        <f t="shared" si="56"/>
        <v>0.76398960120644088</v>
      </c>
      <c r="BQ133" s="5">
        <v>2.4683333533333331</v>
      </c>
      <c r="BR133" s="8">
        <v>1881</v>
      </c>
      <c r="BS133" s="2">
        <v>46.24</v>
      </c>
      <c r="BT133" s="3">
        <f t="shared" si="51"/>
        <v>0.84329052625623691</v>
      </c>
      <c r="BU133">
        <v>0.78307077000000003</v>
      </c>
      <c r="BV133" s="1">
        <f t="shared" si="52"/>
        <v>-6.2369230000000053E-2</v>
      </c>
      <c r="BW133" s="1">
        <f t="shared" si="53"/>
        <v>0.78092129625623685</v>
      </c>
      <c r="BX133" s="5">
        <v>2.4683333533333331</v>
      </c>
      <c r="BY133" s="8">
        <v>1881</v>
      </c>
      <c r="BZ133" s="2"/>
      <c r="CA133" s="3"/>
      <c r="CC133" s="1"/>
      <c r="CD133" s="1"/>
      <c r="CE133" s="5">
        <v>2.4683333533333331</v>
      </c>
    </row>
    <row r="134" spans="1:83" x14ac:dyDescent="0.35">
      <c r="A134" s="2">
        <v>156.06</v>
      </c>
      <c r="B134" s="3">
        <v>0.97624330552154281</v>
      </c>
      <c r="C134">
        <v>0.91527893000000005</v>
      </c>
      <c r="D134" s="1">
        <f t="shared" si="33"/>
        <v>-9.0891800000000078E-2</v>
      </c>
      <c r="E134" s="1">
        <f t="shared" si="34"/>
        <v>0.88535150552154274</v>
      </c>
      <c r="F134" s="5">
        <v>4.5616668333333337</v>
      </c>
      <c r="G134" s="7"/>
      <c r="H134" s="2">
        <v>156.06</v>
      </c>
      <c r="I134" s="3">
        <v>0.97624330552154281</v>
      </c>
      <c r="J134">
        <v>0.88651813999999995</v>
      </c>
      <c r="K134" s="1">
        <f t="shared" si="35"/>
        <v>-5.6064059999999971E-2</v>
      </c>
      <c r="L134" s="1">
        <f t="shared" si="36"/>
        <v>0.92017924552154284</v>
      </c>
      <c r="M134" s="5">
        <v>4.5616668333333337</v>
      </c>
      <c r="N134" s="7"/>
      <c r="O134" s="2"/>
      <c r="P134" s="3"/>
      <c r="R134" s="1"/>
      <c r="S134" s="1"/>
      <c r="T134" s="5">
        <v>4.5616668333333337</v>
      </c>
      <c r="U134" s="7"/>
      <c r="V134" s="2">
        <v>49</v>
      </c>
      <c r="W134" s="3">
        <v>0.97624330552154281</v>
      </c>
      <c r="X134">
        <f t="shared" si="39"/>
        <v>1.07902233754628</v>
      </c>
      <c r="Y134" s="1">
        <f t="shared" si="40"/>
        <v>-0.19249826144885351</v>
      </c>
      <c r="Z134" s="1">
        <f t="shared" si="41"/>
        <v>0.7837450440726893</v>
      </c>
      <c r="AA134" s="5">
        <v>4.5616668333333337</v>
      </c>
      <c r="AC134" s="2">
        <v>49</v>
      </c>
      <c r="AD134" s="3">
        <v>0.97624330552154281</v>
      </c>
      <c r="AE134">
        <f t="shared" si="42"/>
        <v>1.0774495548783327</v>
      </c>
      <c r="AF134" s="1">
        <f t="shared" si="43"/>
        <v>-0.18370622850104068</v>
      </c>
      <c r="AG134" s="1">
        <f t="shared" si="44"/>
        <v>0.79253707702050213</v>
      </c>
      <c r="AH134" s="5">
        <v>4.5616668333333337</v>
      </c>
      <c r="AJ134" s="2">
        <v>49</v>
      </c>
      <c r="AK134" s="3"/>
      <c r="AM134" s="1"/>
      <c r="AN134" s="1"/>
      <c r="AO134" s="5">
        <v>4.5616668333333337</v>
      </c>
      <c r="AQ134" s="2"/>
      <c r="AR134" s="3"/>
      <c r="AS134" s="1"/>
      <c r="AT134" s="1"/>
      <c r="AU134" s="1"/>
      <c r="AV134" s="5"/>
      <c r="AX134" s="2"/>
      <c r="AY134" s="3"/>
      <c r="AZ134" s="1"/>
      <c r="BA134" s="1"/>
      <c r="BB134" s="1"/>
      <c r="BC134" s="5"/>
      <c r="BE134" s="2"/>
      <c r="BF134" s="3"/>
      <c r="BG134" s="1"/>
      <c r="BH134" s="1"/>
      <c r="BI134" s="1"/>
      <c r="BJ134" s="5"/>
      <c r="BK134" s="8">
        <v>1880</v>
      </c>
      <c r="BL134" s="2">
        <v>156.06</v>
      </c>
      <c r="BM134" s="3">
        <f t="shared" si="54"/>
        <v>0.7837450440726893</v>
      </c>
      <c r="BN134">
        <v>0.81746719999999995</v>
      </c>
      <c r="BO134" s="1">
        <f t="shared" si="55"/>
        <v>-9.1607959999999933E-2</v>
      </c>
      <c r="BP134" s="1">
        <f t="shared" si="56"/>
        <v>0.69213708407268937</v>
      </c>
      <c r="BQ134" s="5">
        <v>4.5616668333333337</v>
      </c>
      <c r="BR134" s="8">
        <v>1880</v>
      </c>
      <c r="BS134" s="2">
        <v>156.06</v>
      </c>
      <c r="BT134" s="3">
        <f t="shared" si="51"/>
        <v>0.79253707702050213</v>
      </c>
      <c r="BU134">
        <v>0.82411535000000002</v>
      </c>
      <c r="BV134" s="1">
        <f t="shared" si="52"/>
        <v>-0.10341381000000005</v>
      </c>
      <c r="BW134" s="1">
        <f t="shared" si="53"/>
        <v>0.68912326702050208</v>
      </c>
      <c r="BX134" s="5">
        <v>4.5616668333333337</v>
      </c>
      <c r="BY134" s="8">
        <v>1880</v>
      </c>
      <c r="BZ134" s="2"/>
      <c r="CA134" s="3"/>
      <c r="CC134" s="1"/>
      <c r="CD134" s="1"/>
      <c r="CE134" s="5">
        <v>4.5616668333333337</v>
      </c>
    </row>
    <row r="135" spans="1:83" x14ac:dyDescent="0.35">
      <c r="A135" s="2">
        <v>76.585000000000008</v>
      </c>
      <c r="B135" s="3">
        <v>1.0988135517955804</v>
      </c>
      <c r="C135">
        <v>1.0011312699999999</v>
      </c>
      <c r="D135" s="1">
        <f t="shared" si="33"/>
        <v>-0.17674413999999994</v>
      </c>
      <c r="E135" s="1">
        <f t="shared" si="34"/>
        <v>0.92206941179558044</v>
      </c>
      <c r="F135" s="5">
        <v>3.2958333500000001</v>
      </c>
      <c r="G135" s="7"/>
      <c r="H135" s="2">
        <v>76.585000000000008</v>
      </c>
      <c r="I135" s="3">
        <v>1.0988135517955804</v>
      </c>
      <c r="J135">
        <v>1.0169822500000001</v>
      </c>
      <c r="K135" s="1">
        <f t="shared" si="35"/>
        <v>-0.1865281700000001</v>
      </c>
      <c r="L135" s="1">
        <f t="shared" si="36"/>
        <v>0.91228538179558027</v>
      </c>
      <c r="M135" s="5">
        <v>3.2958333500000001</v>
      </c>
      <c r="N135" s="7"/>
      <c r="O135" s="2"/>
      <c r="P135" s="3"/>
      <c r="R135" s="1"/>
      <c r="S135" s="1"/>
      <c r="T135" s="5">
        <v>3.2958333500000001</v>
      </c>
      <c r="U135" s="7"/>
      <c r="V135" s="2">
        <v>48</v>
      </c>
      <c r="W135" s="3">
        <v>1.0988135517955804</v>
      </c>
      <c r="X135">
        <f t="shared" si="39"/>
        <v>1.0742098810100587</v>
      </c>
      <c r="Y135" s="1">
        <f t="shared" si="40"/>
        <v>-0.1876858049126322</v>
      </c>
      <c r="Z135" s="1">
        <f t="shared" si="41"/>
        <v>0.91112774688294818</v>
      </c>
      <c r="AA135" s="5">
        <v>3.2958333500000001</v>
      </c>
      <c r="AC135" s="2">
        <v>48</v>
      </c>
      <c r="AD135" s="3">
        <v>1.0988135517955804</v>
      </c>
      <c r="AE135">
        <f t="shared" si="42"/>
        <v>1.0726151804440949</v>
      </c>
      <c r="AF135" s="1">
        <f t="shared" si="43"/>
        <v>-0.17887185406680284</v>
      </c>
      <c r="AG135" s="1">
        <f t="shared" si="44"/>
        <v>0.91994169772877754</v>
      </c>
      <c r="AH135" s="5">
        <v>3.2958333500000001</v>
      </c>
      <c r="AJ135" s="2">
        <v>48</v>
      </c>
      <c r="AK135" s="3"/>
      <c r="AM135" s="1"/>
      <c r="AN135" s="1"/>
      <c r="AO135" s="5">
        <v>3.2958333500000001</v>
      </c>
      <c r="AQ135" s="2"/>
      <c r="AR135" s="3"/>
      <c r="AS135" s="1"/>
      <c r="AT135" s="1"/>
      <c r="AU135" s="1"/>
      <c r="AV135" s="5"/>
      <c r="AX135" s="2"/>
      <c r="AY135" s="3"/>
      <c r="AZ135" s="1"/>
      <c r="BA135" s="1"/>
      <c r="BB135" s="1"/>
      <c r="BC135" s="5"/>
      <c r="BE135" s="2"/>
      <c r="BF135" s="3"/>
      <c r="BG135" s="1"/>
      <c r="BH135" s="1"/>
      <c r="BI135" s="1"/>
      <c r="BJ135" s="5"/>
      <c r="BK135" s="8">
        <v>1879</v>
      </c>
      <c r="BL135" s="2">
        <v>76.585000000000008</v>
      </c>
      <c r="BM135" s="3">
        <f t="shared" si="54"/>
        <v>0.91112774688294818</v>
      </c>
      <c r="BN135">
        <v>0.72585924000000002</v>
      </c>
      <c r="BO135" s="1">
        <f t="shared" si="55"/>
        <v>0</v>
      </c>
      <c r="BP135" s="1">
        <f t="shared" si="56"/>
        <v>0.91112774688294818</v>
      </c>
      <c r="BQ135" s="5">
        <v>3.2958333500000001</v>
      </c>
      <c r="BR135" s="8">
        <v>1879</v>
      </c>
      <c r="BS135" s="2">
        <v>76.585000000000008</v>
      </c>
      <c r="BT135" s="3">
        <f t="shared" si="51"/>
        <v>0.91994169772877754</v>
      </c>
      <c r="BU135">
        <v>0.73124802</v>
      </c>
      <c r="BV135" s="1">
        <f t="shared" si="52"/>
        <v>-1.0546480000000025E-2</v>
      </c>
      <c r="BW135" s="1">
        <f t="shared" si="53"/>
        <v>0.90939521772877752</v>
      </c>
      <c r="BX135" s="5">
        <v>3.2958333500000001</v>
      </c>
      <c r="BY135" s="8">
        <v>1879</v>
      </c>
      <c r="BZ135" s="2"/>
      <c r="CA135" s="3"/>
      <c r="CC135" s="1"/>
      <c r="CD135" s="1"/>
      <c r="CE135" s="5">
        <v>3.2958333500000001</v>
      </c>
    </row>
    <row r="136" spans="1:83" x14ac:dyDescent="0.35">
      <c r="A136" s="2">
        <v>33.234999999999999</v>
      </c>
      <c r="B136" s="3">
        <v>1.2375081178922904</v>
      </c>
      <c r="C136">
        <v>1.3702873099999999</v>
      </c>
      <c r="D136" s="1">
        <f t="shared" ref="D136:D174" si="57">C$2-C136</f>
        <v>-0.54590017999999996</v>
      </c>
      <c r="E136" s="1">
        <f t="shared" ref="E136:E174" si="58">B136+D136</f>
        <v>0.69160793789229047</v>
      </c>
      <c r="F136" s="5">
        <v>3.9158335000000002</v>
      </c>
      <c r="G136" s="7"/>
      <c r="H136" s="2">
        <v>33.234999999999999</v>
      </c>
      <c r="I136" s="3">
        <v>1.2375081178922904</v>
      </c>
      <c r="J136">
        <v>1.3835030399999999</v>
      </c>
      <c r="K136" s="1">
        <f t="shared" ref="K136:K172" si="59">J$2-J136</f>
        <v>-0.55304895999999992</v>
      </c>
      <c r="L136" s="1">
        <f t="shared" ref="L136:L172" si="60">I136+K136</f>
        <v>0.6844591578922905</v>
      </c>
      <c r="M136" s="5">
        <v>3.9158335000000002</v>
      </c>
      <c r="N136" s="7"/>
      <c r="O136" s="2"/>
      <c r="P136" s="3"/>
      <c r="R136" s="1"/>
      <c r="S136" s="1"/>
      <c r="T136" s="5">
        <v>3.9158335000000002</v>
      </c>
      <c r="U136" s="7"/>
      <c r="V136" s="2">
        <v>47</v>
      </c>
      <c r="W136" s="3">
        <v>1.2375081178922904</v>
      </c>
      <c r="X136">
        <f t="shared" ref="X136:X174" si="61" xml:space="preserve"> SLOPE(W$4:W$500,V$4:V$500)*V136 + INTERCEPT(W$4:W$500,V$4:V$500)</f>
        <v>1.0693974244738373</v>
      </c>
      <c r="Y136" s="1">
        <f t="shared" ref="Y136:Y174" si="62">X$2-X136</f>
        <v>-0.18287334837641089</v>
      </c>
      <c r="Z136" s="1">
        <f t="shared" ref="Z136:Z174" si="63">W136+Y136</f>
        <v>1.0546347695158795</v>
      </c>
      <c r="AA136" s="5">
        <v>3.9158335000000002</v>
      </c>
      <c r="AC136" s="2">
        <v>47</v>
      </c>
      <c r="AD136" s="3">
        <v>1.2375081178922904</v>
      </c>
      <c r="AE136">
        <f t="shared" ref="AE136:AE172" si="64" xml:space="preserve"> SLOPE(AD$4:AD$500,AC$4:AC$500)*AC136 + INTERCEPT(AD$4:AD$500,AC$4:AC$500)</f>
        <v>1.067780806009857</v>
      </c>
      <c r="AF136" s="1">
        <f t="shared" ref="AF136:AF172" si="65">AE$2-AE136</f>
        <v>-0.174037479632565</v>
      </c>
      <c r="AG136" s="1">
        <f t="shared" ref="AG136:AG172" si="66">AD136+AF136</f>
        <v>1.0634706382597254</v>
      </c>
      <c r="AH136" s="5">
        <v>3.9158335000000002</v>
      </c>
      <c r="AJ136" s="2">
        <v>47</v>
      </c>
      <c r="AK136" s="3"/>
      <c r="AM136" s="1"/>
      <c r="AN136" s="1"/>
      <c r="AO136" s="5">
        <v>3.9158335000000002</v>
      </c>
      <c r="AQ136" s="2"/>
      <c r="AR136" s="3"/>
      <c r="AS136" s="1"/>
      <c r="AT136" s="1"/>
      <c r="AU136" s="1"/>
      <c r="AV136" s="5"/>
      <c r="AX136" s="2"/>
      <c r="AY136" s="3"/>
      <c r="AZ136" s="1"/>
      <c r="BA136" s="1"/>
      <c r="BB136" s="1"/>
      <c r="BC136" s="5"/>
      <c r="BE136" s="2"/>
      <c r="BF136" s="3"/>
      <c r="BG136" s="1"/>
      <c r="BH136" s="1"/>
      <c r="BI136" s="1"/>
      <c r="BJ136" s="5"/>
      <c r="BK136" s="8">
        <v>1878</v>
      </c>
      <c r="BL136" s="2">
        <v>33.234999999999999</v>
      </c>
      <c r="BM136" s="3">
        <f t="shared" si="54"/>
        <v>1.0546347695158795</v>
      </c>
      <c r="BN136">
        <v>0.89445173</v>
      </c>
      <c r="BO136" s="1">
        <f t="shared" si="55"/>
        <v>-0.16859248999999998</v>
      </c>
      <c r="BP136" s="1">
        <f t="shared" si="56"/>
        <v>0.88604227951587955</v>
      </c>
      <c r="BQ136" s="5">
        <v>3.9158335000000002</v>
      </c>
      <c r="BR136" s="8">
        <v>1878</v>
      </c>
      <c r="BS136" s="2">
        <v>33.234999999999999</v>
      </c>
      <c r="BT136" s="3">
        <f t="shared" si="51"/>
        <v>1.0634706382597254</v>
      </c>
      <c r="BU136">
        <v>0.89443311000000003</v>
      </c>
      <c r="BV136" s="1">
        <f t="shared" si="52"/>
        <v>-0.17373157000000006</v>
      </c>
      <c r="BW136" s="1">
        <f t="shared" si="53"/>
        <v>0.88973906825972537</v>
      </c>
      <c r="BX136" s="5">
        <v>3.9158335000000002</v>
      </c>
      <c r="BY136" s="8">
        <v>1878</v>
      </c>
      <c r="BZ136" s="2"/>
      <c r="CA136" s="3"/>
      <c r="CC136" s="1"/>
      <c r="CD136" s="1"/>
      <c r="CE136" s="5">
        <v>3.9158335000000002</v>
      </c>
    </row>
    <row r="137" spans="1:83" x14ac:dyDescent="0.35">
      <c r="A137" s="2">
        <v>47.685000000000002</v>
      </c>
      <c r="B137" s="3">
        <v>1.0931206725710203</v>
      </c>
      <c r="C137">
        <v>1.1931418</v>
      </c>
      <c r="D137" s="1">
        <f t="shared" si="57"/>
        <v>-0.36875467000000006</v>
      </c>
      <c r="E137" s="1">
        <f t="shared" si="58"/>
        <v>0.72436600257102024</v>
      </c>
      <c r="F137" s="5">
        <v>4.2533333333333339</v>
      </c>
      <c r="G137" s="7"/>
      <c r="H137" s="2">
        <v>47.685000000000002</v>
      </c>
      <c r="I137" s="3">
        <v>1.0931206725710203</v>
      </c>
      <c r="J137">
        <v>1.22268792</v>
      </c>
      <c r="K137" s="1">
        <f t="shared" si="59"/>
        <v>-0.39223384000000006</v>
      </c>
      <c r="L137" s="1">
        <f t="shared" si="60"/>
        <v>0.70088683257102025</v>
      </c>
      <c r="M137" s="5">
        <v>4.2533333333333339</v>
      </c>
      <c r="N137" s="7"/>
      <c r="O137" s="2"/>
      <c r="P137" s="3"/>
      <c r="R137" s="1"/>
      <c r="S137" s="1"/>
      <c r="T137" s="5">
        <v>4.2533333333333339</v>
      </c>
      <c r="U137" s="7"/>
      <c r="V137" s="2">
        <v>46</v>
      </c>
      <c r="W137" s="3">
        <v>1.0931206725710203</v>
      </c>
      <c r="X137">
        <f t="shared" si="61"/>
        <v>1.064584967937616</v>
      </c>
      <c r="Y137" s="1">
        <f t="shared" si="62"/>
        <v>-0.17806089184018958</v>
      </c>
      <c r="Z137" s="1">
        <f t="shared" si="63"/>
        <v>0.91505978073083072</v>
      </c>
      <c r="AA137" s="5">
        <v>4.2533333333333339</v>
      </c>
      <c r="AC137" s="2">
        <v>46</v>
      </c>
      <c r="AD137" s="3">
        <v>1.0931206725710203</v>
      </c>
      <c r="AE137">
        <f t="shared" si="64"/>
        <v>1.062946431575619</v>
      </c>
      <c r="AF137" s="1">
        <f t="shared" si="65"/>
        <v>-0.16920310519832693</v>
      </c>
      <c r="AG137" s="1">
        <f t="shared" si="66"/>
        <v>0.92391756737269337</v>
      </c>
      <c r="AH137" s="5">
        <v>4.2533333333333339</v>
      </c>
      <c r="AJ137" s="2">
        <v>46</v>
      </c>
      <c r="AK137" s="3"/>
      <c r="AM137" s="1"/>
      <c r="AN137" s="1"/>
      <c r="AO137" s="5">
        <v>4.2533333333333339</v>
      </c>
      <c r="AQ137" s="2"/>
      <c r="AR137" s="3"/>
      <c r="AS137" s="1"/>
      <c r="AT137" s="1"/>
      <c r="AU137" s="1"/>
      <c r="AV137" s="5"/>
      <c r="AX137" s="2"/>
      <c r="AY137" s="3"/>
      <c r="AZ137" s="1"/>
      <c r="BA137" s="1"/>
      <c r="BB137" s="1"/>
      <c r="BC137" s="5"/>
      <c r="BE137" s="2"/>
      <c r="BF137" s="3"/>
      <c r="BG137" s="1"/>
      <c r="BH137" s="1"/>
      <c r="BI137" s="1"/>
      <c r="BJ137" s="5"/>
      <c r="BK137" s="8">
        <v>1877</v>
      </c>
      <c r="BL137" s="2">
        <v>47.685000000000002</v>
      </c>
      <c r="BM137" s="3">
        <f t="shared" si="54"/>
        <v>0.91505978073083072</v>
      </c>
      <c r="BN137">
        <v>0.78789248999999995</v>
      </c>
      <c r="BO137" s="1">
        <f t="shared" si="55"/>
        <v>-6.2033249999999929E-2</v>
      </c>
      <c r="BP137" s="1">
        <f t="shared" si="56"/>
        <v>0.85302653073083079</v>
      </c>
      <c r="BQ137" s="5">
        <v>4.2533333333333339</v>
      </c>
      <c r="BR137" s="8">
        <v>1877</v>
      </c>
      <c r="BS137" s="2">
        <v>47.685000000000002</v>
      </c>
      <c r="BT137" s="3">
        <f t="shared" si="51"/>
        <v>0.92391756737269337</v>
      </c>
      <c r="BU137">
        <v>0.77381197999999995</v>
      </c>
      <c r="BV137" s="1">
        <f t="shared" si="52"/>
        <v>-5.3110439999999981E-2</v>
      </c>
      <c r="BW137" s="1">
        <f t="shared" si="53"/>
        <v>0.87080712737269339</v>
      </c>
      <c r="BX137" s="5">
        <v>4.2533333333333339</v>
      </c>
      <c r="BY137" s="8">
        <v>1877</v>
      </c>
      <c r="BZ137" s="2"/>
      <c r="CA137" s="3"/>
      <c r="CC137" s="1"/>
      <c r="CD137" s="1"/>
      <c r="CE137" s="5">
        <v>4.2533333333333339</v>
      </c>
    </row>
    <row r="138" spans="1:83" x14ac:dyDescent="0.35">
      <c r="A138" s="2">
        <v>86.7</v>
      </c>
      <c r="B138" s="3">
        <v>1.0542613169778674</v>
      </c>
      <c r="C138">
        <v>0.96845800999999998</v>
      </c>
      <c r="D138" s="1">
        <f t="shared" si="57"/>
        <v>-0.14407088000000001</v>
      </c>
      <c r="E138" s="1">
        <f t="shared" si="58"/>
        <v>0.91019043697786739</v>
      </c>
      <c r="F138" s="5">
        <v>3.4766666666666666</v>
      </c>
      <c r="G138" s="7"/>
      <c r="H138" s="2">
        <v>86.7</v>
      </c>
      <c r="I138" s="3">
        <v>1.0542613169778674</v>
      </c>
      <c r="J138">
        <v>0.97485933999999996</v>
      </c>
      <c r="K138" s="1">
        <f t="shared" si="59"/>
        <v>-0.14440525999999998</v>
      </c>
      <c r="L138" s="1">
        <f t="shared" si="60"/>
        <v>0.90985605697786742</v>
      </c>
      <c r="M138" s="5">
        <v>3.4766666666666666</v>
      </c>
      <c r="N138" s="7"/>
      <c r="O138" s="2"/>
      <c r="P138" s="3"/>
      <c r="R138" s="1"/>
      <c r="S138" s="1"/>
      <c r="T138" s="5">
        <v>3.4766666666666666</v>
      </c>
      <c r="U138" s="7"/>
      <c r="V138" s="2">
        <v>45</v>
      </c>
      <c r="W138" s="3">
        <v>1.0542613169778674</v>
      </c>
      <c r="X138">
        <f t="shared" si="61"/>
        <v>1.0597725114013947</v>
      </c>
      <c r="Y138" s="1">
        <f t="shared" si="62"/>
        <v>-0.17324843530396827</v>
      </c>
      <c r="Z138" s="1">
        <f t="shared" si="63"/>
        <v>0.88101288167389913</v>
      </c>
      <c r="AA138" s="5">
        <v>3.4766666666666666</v>
      </c>
      <c r="AC138" s="2">
        <v>45</v>
      </c>
      <c r="AD138" s="3">
        <v>1.0542613169778674</v>
      </c>
      <c r="AE138">
        <f t="shared" si="64"/>
        <v>1.0581120571413811</v>
      </c>
      <c r="AF138" s="1">
        <f t="shared" si="65"/>
        <v>-0.16436873076408909</v>
      </c>
      <c r="AG138" s="1">
        <f t="shared" si="66"/>
        <v>0.88989258621377831</v>
      </c>
      <c r="AH138" s="5">
        <v>3.4766666666666666</v>
      </c>
      <c r="AJ138" s="2">
        <v>45</v>
      </c>
      <c r="AK138" s="3"/>
      <c r="AM138" s="1"/>
      <c r="AN138" s="1"/>
      <c r="AO138" s="5">
        <v>3.4766666666666666</v>
      </c>
      <c r="AQ138" s="2"/>
      <c r="AR138" s="3"/>
      <c r="AS138" s="1"/>
      <c r="AT138" s="1"/>
      <c r="AU138" s="1"/>
      <c r="AV138" s="5"/>
      <c r="AX138" s="2"/>
      <c r="AY138" s="3"/>
      <c r="AZ138" s="1"/>
      <c r="BA138" s="1"/>
      <c r="BB138" s="1"/>
      <c r="BC138" s="5"/>
      <c r="BE138" s="2"/>
      <c r="BF138" s="3"/>
      <c r="BG138" s="1"/>
      <c r="BH138" s="1"/>
      <c r="BI138" s="1"/>
      <c r="BJ138" s="5"/>
      <c r="BK138" s="8">
        <v>1876</v>
      </c>
      <c r="BL138" s="2">
        <v>86.7</v>
      </c>
      <c r="BM138" s="3">
        <f t="shared" si="54"/>
        <v>0.88101288167389913</v>
      </c>
      <c r="BN138">
        <v>0.73532723</v>
      </c>
      <c r="BO138" s="1">
        <f t="shared" si="55"/>
        <v>-9.4679899999999817E-3</v>
      </c>
      <c r="BP138" s="1">
        <f t="shared" si="56"/>
        <v>0.87154489167389915</v>
      </c>
      <c r="BQ138" s="5">
        <v>3.4766666666666666</v>
      </c>
      <c r="BR138" s="8">
        <v>1876</v>
      </c>
      <c r="BS138" s="2">
        <v>86.7</v>
      </c>
      <c r="BT138" s="3">
        <f t="shared" si="51"/>
        <v>0.88989258621377831</v>
      </c>
      <c r="BU138">
        <v>0.74639138000000005</v>
      </c>
      <c r="BV138" s="1">
        <f t="shared" si="52"/>
        <v>-2.5689840000000075E-2</v>
      </c>
      <c r="BW138" s="1">
        <f t="shared" si="53"/>
        <v>0.86420274621377824</v>
      </c>
      <c r="BX138" s="5">
        <v>3.4766666666666666</v>
      </c>
      <c r="BY138" s="8">
        <v>1876</v>
      </c>
      <c r="BZ138" s="2"/>
      <c r="CA138" s="3"/>
      <c r="CC138" s="1"/>
      <c r="CD138" s="1"/>
      <c r="CE138" s="5">
        <v>3.4766666666666666</v>
      </c>
    </row>
    <row r="139" spans="1:83" x14ac:dyDescent="0.35">
      <c r="A139" s="2">
        <v>154.61500000000001</v>
      </c>
      <c r="B139" s="3">
        <v>1.0615162647891634</v>
      </c>
      <c r="C139">
        <v>0.91586895999999995</v>
      </c>
      <c r="D139" s="1">
        <f t="shared" si="57"/>
        <v>-9.1481829999999986E-2</v>
      </c>
      <c r="E139" s="1">
        <f t="shared" si="58"/>
        <v>0.9700344347891634</v>
      </c>
      <c r="F139" s="5">
        <v>4.6266666666666669</v>
      </c>
      <c r="G139" s="7"/>
      <c r="H139" s="2">
        <v>154.61500000000001</v>
      </c>
      <c r="I139" s="3">
        <v>1.0615162647891634</v>
      </c>
      <c r="J139">
        <v>0.88691125000000004</v>
      </c>
      <c r="K139" s="1">
        <f t="shared" si="59"/>
        <v>-5.6457170000000056E-2</v>
      </c>
      <c r="L139" s="1">
        <f t="shared" si="60"/>
        <v>1.0050590947891633</v>
      </c>
      <c r="M139" s="5">
        <v>4.6266666666666669</v>
      </c>
      <c r="N139" s="7"/>
      <c r="O139" s="2"/>
      <c r="P139" s="3"/>
      <c r="R139" s="1"/>
      <c r="S139" s="1"/>
      <c r="T139" s="5">
        <v>4.6266666666666669</v>
      </c>
      <c r="U139" s="7"/>
      <c r="V139" s="2">
        <v>44</v>
      </c>
      <c r="W139" s="3">
        <v>1.0615162647891634</v>
      </c>
      <c r="X139">
        <f t="shared" si="61"/>
        <v>1.0549600548651732</v>
      </c>
      <c r="Y139" s="1">
        <f t="shared" si="62"/>
        <v>-0.16843597876774674</v>
      </c>
      <c r="Z139" s="1">
        <f t="shared" si="63"/>
        <v>0.89308028602141665</v>
      </c>
      <c r="AA139" s="5">
        <v>4.6266666666666669</v>
      </c>
      <c r="AC139" s="2">
        <v>44</v>
      </c>
      <c r="AD139" s="3">
        <v>1.0615162647891634</v>
      </c>
      <c r="AE139">
        <f t="shared" si="64"/>
        <v>1.0532776827071433</v>
      </c>
      <c r="AF139" s="1">
        <f t="shared" si="65"/>
        <v>-0.15953435632985125</v>
      </c>
      <c r="AG139" s="1">
        <f t="shared" si="66"/>
        <v>0.90198190845931214</v>
      </c>
      <c r="AH139" s="5">
        <v>4.6266666666666669</v>
      </c>
      <c r="AJ139" s="2">
        <v>44</v>
      </c>
      <c r="AK139" s="3"/>
      <c r="AM139" s="1"/>
      <c r="AN139" s="1"/>
      <c r="AO139" s="5">
        <v>4.6266666666666669</v>
      </c>
      <c r="AQ139" s="2"/>
      <c r="AR139" s="3"/>
      <c r="AS139" s="1"/>
      <c r="AT139" s="1"/>
      <c r="AU139" s="1"/>
      <c r="AV139" s="5"/>
      <c r="AX139" s="2"/>
      <c r="AY139" s="3"/>
      <c r="AZ139" s="1"/>
      <c r="BA139" s="1"/>
      <c r="BB139" s="1"/>
      <c r="BC139" s="5"/>
      <c r="BE139" s="2"/>
      <c r="BF139" s="3"/>
      <c r="BG139" s="1"/>
      <c r="BH139" s="1"/>
      <c r="BI139" s="1"/>
      <c r="BJ139" s="5"/>
      <c r="BK139" s="8">
        <v>1875</v>
      </c>
      <c r="BL139" s="2">
        <v>154.61500000000001</v>
      </c>
      <c r="BM139" s="3">
        <f t="shared" si="54"/>
        <v>0.89308028602141665</v>
      </c>
      <c r="BN139">
        <v>0.81711202000000005</v>
      </c>
      <c r="BO139" s="1">
        <f t="shared" si="55"/>
        <v>-9.1252780000000033E-2</v>
      </c>
      <c r="BP139" s="1">
        <f t="shared" si="56"/>
        <v>0.80182750602141661</v>
      </c>
      <c r="BQ139" s="5">
        <v>4.6266666666666669</v>
      </c>
      <c r="BR139" s="8">
        <v>1875</v>
      </c>
      <c r="BS139" s="2">
        <v>154.61500000000001</v>
      </c>
      <c r="BT139" s="3">
        <f t="shared" si="51"/>
        <v>0.90198190845931214</v>
      </c>
      <c r="BU139">
        <v>0.82407472000000004</v>
      </c>
      <c r="BV139" s="1">
        <f t="shared" si="52"/>
        <v>-0.10337318000000006</v>
      </c>
      <c r="BW139" s="1">
        <f t="shared" si="53"/>
        <v>0.79860872845931208</v>
      </c>
      <c r="BX139" s="5">
        <v>4.6266666666666669</v>
      </c>
      <c r="BY139" s="8">
        <v>1875</v>
      </c>
      <c r="BZ139" s="2"/>
      <c r="CA139" s="3"/>
      <c r="CC139" s="1"/>
      <c r="CD139" s="1"/>
      <c r="CE139" s="5">
        <v>4.6266666666666669</v>
      </c>
    </row>
    <row r="140" spans="1:83" x14ac:dyDescent="0.35">
      <c r="A140" s="2">
        <v>49.13</v>
      </c>
      <c r="B140" s="3">
        <v>1.07358428417319</v>
      </c>
      <c r="C140">
        <v>1.1787727699999999</v>
      </c>
      <c r="D140" s="1">
        <f t="shared" si="57"/>
        <v>-0.35438563999999995</v>
      </c>
      <c r="E140" s="1">
        <f t="shared" si="58"/>
        <v>0.71919864417319002</v>
      </c>
      <c r="F140" s="5">
        <v>3.4091666666666662</v>
      </c>
      <c r="G140" s="7"/>
      <c r="H140" s="2">
        <v>49.13</v>
      </c>
      <c r="I140" s="3">
        <v>1.07358428417319</v>
      </c>
      <c r="J140">
        <v>1.2087935700000001</v>
      </c>
      <c r="K140" s="1">
        <f t="shared" si="59"/>
        <v>-0.37833949000000011</v>
      </c>
      <c r="L140" s="1">
        <f t="shared" si="60"/>
        <v>0.69524479417318985</v>
      </c>
      <c r="M140" s="5">
        <v>3.4091666666666662</v>
      </c>
      <c r="N140" s="7"/>
      <c r="O140" s="2"/>
      <c r="P140" s="3"/>
      <c r="R140" s="1"/>
      <c r="S140" s="1"/>
      <c r="T140" s="5">
        <v>3.4091666666666662</v>
      </c>
      <c r="U140" s="7"/>
      <c r="V140" s="2">
        <v>43</v>
      </c>
      <c r="W140" s="3">
        <v>1.07358428417319</v>
      </c>
      <c r="X140">
        <f t="shared" si="61"/>
        <v>1.0501475983289519</v>
      </c>
      <c r="Y140" s="1">
        <f t="shared" si="62"/>
        <v>-0.16362352223152543</v>
      </c>
      <c r="Z140" s="1">
        <f t="shared" si="63"/>
        <v>0.90996076194166453</v>
      </c>
      <c r="AA140" s="5">
        <v>3.4091666666666662</v>
      </c>
      <c r="AC140" s="2">
        <v>43</v>
      </c>
      <c r="AD140" s="3">
        <v>1.07358428417319</v>
      </c>
      <c r="AE140">
        <f t="shared" si="64"/>
        <v>1.0484433082729052</v>
      </c>
      <c r="AF140" s="1">
        <f t="shared" si="65"/>
        <v>-0.15469998189561318</v>
      </c>
      <c r="AG140" s="1">
        <f t="shared" si="66"/>
        <v>0.91888430227757678</v>
      </c>
      <c r="AH140" s="5">
        <v>3.4091666666666662</v>
      </c>
      <c r="AJ140" s="2">
        <v>43</v>
      </c>
      <c r="AK140" s="3"/>
      <c r="AM140" s="1"/>
      <c r="AN140" s="1"/>
      <c r="AO140" s="5">
        <v>3.4091666666666662</v>
      </c>
      <c r="AQ140" s="2"/>
      <c r="AR140" s="3"/>
      <c r="AS140" s="1"/>
      <c r="AT140" s="1"/>
      <c r="AU140" s="1"/>
      <c r="AV140" s="5"/>
      <c r="AX140" s="2"/>
      <c r="AY140" s="3"/>
      <c r="AZ140" s="1"/>
      <c r="BA140" s="1"/>
      <c r="BB140" s="1"/>
      <c r="BC140" s="5"/>
      <c r="BE140" s="2"/>
      <c r="BF140" s="3"/>
      <c r="BG140" s="1"/>
      <c r="BH140" s="1"/>
      <c r="BI140" s="1"/>
      <c r="BJ140" s="5"/>
      <c r="BK140" s="8">
        <v>1874</v>
      </c>
      <c r="BL140" s="2">
        <v>49.13</v>
      </c>
      <c r="BM140" s="3">
        <f t="shared" si="54"/>
        <v>0.90996076194166453</v>
      </c>
      <c r="BN140">
        <v>0.77994136999999997</v>
      </c>
      <c r="BO140" s="1">
        <f t="shared" si="55"/>
        <v>-5.4082129999999951E-2</v>
      </c>
      <c r="BP140" s="1">
        <f t="shared" si="56"/>
        <v>0.85587863194166458</v>
      </c>
      <c r="BQ140" s="5">
        <v>3.4091666666666662</v>
      </c>
      <c r="BR140" s="8">
        <v>1874</v>
      </c>
      <c r="BS140" s="2">
        <v>49.13</v>
      </c>
      <c r="BT140" s="3">
        <f t="shared" si="51"/>
        <v>0.91888430227757678</v>
      </c>
      <c r="BU140">
        <v>0.76525518999999997</v>
      </c>
      <c r="BV140" s="1">
        <f t="shared" si="52"/>
        <v>-4.455365E-2</v>
      </c>
      <c r="BW140" s="1">
        <f t="shared" si="53"/>
        <v>0.87433065227757678</v>
      </c>
      <c r="BX140" s="5">
        <v>3.4091666666666662</v>
      </c>
      <c r="BY140" s="8">
        <v>1874</v>
      </c>
      <c r="BZ140" s="2"/>
      <c r="CA140" s="3"/>
      <c r="CC140" s="1"/>
      <c r="CD140" s="1"/>
      <c r="CE140" s="5">
        <v>3.4091666666666662</v>
      </c>
    </row>
    <row r="141" spans="1:83" x14ac:dyDescent="0.35">
      <c r="A141" s="2">
        <v>78.03</v>
      </c>
      <c r="B141" s="3">
        <v>0.95339023127730282</v>
      </c>
      <c r="C141">
        <v>0.99564361999999995</v>
      </c>
      <c r="D141" s="1">
        <f t="shared" si="57"/>
        <v>-0.17125648999999998</v>
      </c>
      <c r="E141" s="1">
        <f t="shared" si="58"/>
        <v>0.78213374127730284</v>
      </c>
      <c r="F141" s="5">
        <v>4.3941668333333341</v>
      </c>
      <c r="G141" s="7"/>
      <c r="H141" s="2">
        <v>78.03</v>
      </c>
      <c r="I141" s="3">
        <v>0.95339023127730282</v>
      </c>
      <c r="J141">
        <v>1.0101716700000001</v>
      </c>
      <c r="K141" s="1">
        <f t="shared" si="59"/>
        <v>-0.17971759000000009</v>
      </c>
      <c r="L141" s="1">
        <f t="shared" si="60"/>
        <v>0.77367264127730273</v>
      </c>
      <c r="M141" s="5">
        <v>4.3941668333333341</v>
      </c>
      <c r="N141" s="7"/>
      <c r="O141" s="2"/>
      <c r="P141" s="3"/>
      <c r="R141" s="1"/>
      <c r="S141" s="1"/>
      <c r="T141" s="5">
        <v>4.3941668333333341</v>
      </c>
      <c r="U141" s="7"/>
      <c r="V141" s="2">
        <v>42</v>
      </c>
      <c r="W141" s="3">
        <v>0.95339023127730282</v>
      </c>
      <c r="X141">
        <f t="shared" si="61"/>
        <v>1.0453351417927306</v>
      </c>
      <c r="Y141" s="1">
        <f t="shared" si="62"/>
        <v>-0.15881106569530412</v>
      </c>
      <c r="Z141" s="1">
        <f t="shared" si="63"/>
        <v>0.7945791655819987</v>
      </c>
      <c r="AA141" s="5">
        <v>4.3941668333333341</v>
      </c>
      <c r="AC141" s="2">
        <v>42</v>
      </c>
      <c r="AD141" s="3">
        <v>0.95339023127730282</v>
      </c>
      <c r="AE141">
        <f t="shared" si="64"/>
        <v>1.0436089338386674</v>
      </c>
      <c r="AF141" s="1">
        <f t="shared" si="65"/>
        <v>-0.14986560746137534</v>
      </c>
      <c r="AG141" s="1">
        <f t="shared" si="66"/>
        <v>0.80352462381592749</v>
      </c>
      <c r="AH141" s="5">
        <v>4.3941668333333341</v>
      </c>
      <c r="AJ141" s="2">
        <v>42</v>
      </c>
      <c r="AK141" s="3"/>
      <c r="AM141" s="1"/>
      <c r="AN141" s="1"/>
      <c r="AO141" s="5">
        <v>4.3941668333333341</v>
      </c>
      <c r="AQ141" s="2"/>
      <c r="AR141" s="3"/>
      <c r="AS141" s="1"/>
      <c r="AT141" s="1"/>
      <c r="AU141" s="1"/>
      <c r="AV141" s="5"/>
      <c r="AX141" s="2"/>
      <c r="AY141" s="3"/>
      <c r="AZ141" s="1"/>
      <c r="BA141" s="1"/>
      <c r="BB141" s="1"/>
      <c r="BC141" s="5"/>
      <c r="BE141" s="2"/>
      <c r="BF141" s="3"/>
      <c r="BG141" s="1"/>
      <c r="BH141" s="1"/>
      <c r="BI141" s="1"/>
      <c r="BJ141" s="5"/>
      <c r="BK141" s="8">
        <v>1873</v>
      </c>
      <c r="BL141" s="2">
        <v>78.03</v>
      </c>
      <c r="BM141" s="3">
        <f t="shared" si="54"/>
        <v>0.7945791655819987</v>
      </c>
      <c r="BN141">
        <v>0.72673856999999997</v>
      </c>
      <c r="BO141" s="1">
        <f t="shared" si="55"/>
        <v>-8.7932999999995598E-4</v>
      </c>
      <c r="BP141" s="1">
        <f t="shared" si="56"/>
        <v>0.79369983558199875</v>
      </c>
      <c r="BQ141" s="5">
        <v>4.3941668333333341</v>
      </c>
      <c r="BR141" s="8">
        <v>1873</v>
      </c>
      <c r="BS141" s="2">
        <v>78.03</v>
      </c>
      <c r="BT141" s="3">
        <f t="shared" si="51"/>
        <v>0.80352462381592749</v>
      </c>
      <c r="BU141">
        <v>0.73348011999999996</v>
      </c>
      <c r="BV141" s="1">
        <f t="shared" si="52"/>
        <v>-1.2778579999999984E-2</v>
      </c>
      <c r="BW141" s="1">
        <f t="shared" si="53"/>
        <v>0.7907460438159275</v>
      </c>
      <c r="BX141" s="5">
        <v>4.3941668333333341</v>
      </c>
      <c r="BY141" s="8">
        <v>1873</v>
      </c>
      <c r="BZ141" s="2"/>
      <c r="CA141" s="3"/>
      <c r="CC141" s="1"/>
      <c r="CD141" s="1"/>
      <c r="CE141" s="5">
        <v>4.3941668333333341</v>
      </c>
    </row>
    <row r="142" spans="1:83" x14ac:dyDescent="0.35">
      <c r="A142" s="2">
        <v>111.265</v>
      </c>
      <c r="B142" s="3">
        <v>1.0102312758780689</v>
      </c>
      <c r="C142">
        <v>0.93093745999999999</v>
      </c>
      <c r="D142" s="1">
        <f t="shared" si="57"/>
        <v>-0.10655033000000003</v>
      </c>
      <c r="E142" s="1">
        <f t="shared" si="58"/>
        <v>0.90368094587806891</v>
      </c>
      <c r="F142" s="5">
        <v>3.5124999833333335</v>
      </c>
      <c r="G142" s="7"/>
      <c r="H142" s="2">
        <v>111.265</v>
      </c>
      <c r="I142" s="3">
        <v>1.0102312758780689</v>
      </c>
      <c r="J142">
        <v>0.91592028999999997</v>
      </c>
      <c r="K142" s="1">
        <f t="shared" si="59"/>
        <v>-8.5466209999999987E-2</v>
      </c>
      <c r="L142" s="1">
        <f t="shared" si="60"/>
        <v>0.92476506587806895</v>
      </c>
      <c r="M142" s="5">
        <v>3.5124999833333335</v>
      </c>
      <c r="N142" s="7"/>
      <c r="O142" s="2"/>
      <c r="P142" s="3"/>
      <c r="R142" s="1"/>
      <c r="S142" s="1"/>
      <c r="T142" s="5">
        <v>3.5124999833333335</v>
      </c>
      <c r="U142" s="7"/>
      <c r="V142" s="2">
        <v>41</v>
      </c>
      <c r="W142" s="3">
        <v>1.0102312758780689</v>
      </c>
      <c r="X142">
        <f t="shared" si="61"/>
        <v>1.0405226852565093</v>
      </c>
      <c r="Y142" s="1">
        <f t="shared" si="62"/>
        <v>-0.15399860915908281</v>
      </c>
      <c r="Z142" s="1">
        <f t="shared" si="63"/>
        <v>0.85623266671898612</v>
      </c>
      <c r="AA142" s="5">
        <v>3.5124999833333335</v>
      </c>
      <c r="AC142" s="2">
        <v>41</v>
      </c>
      <c r="AD142" s="3">
        <v>1.0102312758780689</v>
      </c>
      <c r="AE142">
        <f t="shared" si="64"/>
        <v>1.0387745594044295</v>
      </c>
      <c r="AF142" s="1">
        <f t="shared" si="65"/>
        <v>-0.1450312330271375</v>
      </c>
      <c r="AG142" s="1">
        <f t="shared" si="66"/>
        <v>0.86520004285093144</v>
      </c>
      <c r="AH142" s="5">
        <v>3.5124999833333335</v>
      </c>
      <c r="AJ142" s="2">
        <v>41</v>
      </c>
      <c r="AK142" s="3"/>
      <c r="AM142" s="1"/>
      <c r="AN142" s="1"/>
      <c r="AO142" s="5">
        <v>3.5124999833333335</v>
      </c>
      <c r="AQ142" s="2"/>
      <c r="AR142" s="3"/>
      <c r="AS142" s="1"/>
      <c r="AT142" s="1"/>
      <c r="AU142" s="1"/>
      <c r="AV142" s="5"/>
      <c r="AX142" s="2"/>
      <c r="AY142" s="3"/>
      <c r="AZ142" s="1"/>
      <c r="BA142" s="1"/>
      <c r="BB142" s="1"/>
      <c r="BC142" s="5"/>
      <c r="BE142" s="2"/>
      <c r="BF142" s="3"/>
      <c r="BG142" s="1"/>
      <c r="BH142" s="1"/>
      <c r="BI142" s="1"/>
      <c r="BJ142" s="5"/>
      <c r="BK142" s="8">
        <v>1872</v>
      </c>
      <c r="BL142" s="2">
        <v>111.265</v>
      </c>
      <c r="BM142" s="3">
        <f t="shared" si="54"/>
        <v>0.85623266671898612</v>
      </c>
      <c r="BN142">
        <v>0.77390906000000004</v>
      </c>
      <c r="BO142" s="1">
        <f t="shared" si="55"/>
        <v>-4.8049820000000021E-2</v>
      </c>
      <c r="BP142" s="1">
        <f t="shared" si="56"/>
        <v>0.8081828467189861</v>
      </c>
      <c r="BQ142" s="5">
        <v>3.5124999833333335</v>
      </c>
      <c r="BR142" s="8">
        <v>1872</v>
      </c>
      <c r="BS142" s="2">
        <v>111.265</v>
      </c>
      <c r="BT142" s="3">
        <f t="shared" si="51"/>
        <v>0.86520004285093144</v>
      </c>
      <c r="BU142">
        <v>0.78464473999999995</v>
      </c>
      <c r="BV142" s="1">
        <f t="shared" si="52"/>
        <v>-6.3943199999999978E-2</v>
      </c>
      <c r="BW142" s="1">
        <f t="shared" si="53"/>
        <v>0.80125684285093146</v>
      </c>
      <c r="BX142" s="5">
        <v>3.5124999833333335</v>
      </c>
      <c r="BY142" s="8">
        <v>1872</v>
      </c>
      <c r="BZ142" s="2"/>
      <c r="CA142" s="3"/>
      <c r="CC142" s="1"/>
      <c r="CD142" s="1"/>
      <c r="CE142" s="5">
        <v>3.5124999833333335</v>
      </c>
    </row>
    <row r="143" spans="1:83" x14ac:dyDescent="0.35">
      <c r="A143" s="2">
        <v>134.38500000000002</v>
      </c>
      <c r="B143" s="3">
        <v>0.97974295446128767</v>
      </c>
      <c r="C143">
        <v>0.92142047999999999</v>
      </c>
      <c r="D143" s="1">
        <f t="shared" si="57"/>
        <v>-9.7033350000000018E-2</v>
      </c>
      <c r="E143" s="1">
        <f t="shared" si="58"/>
        <v>0.88270960446128766</v>
      </c>
      <c r="F143" s="5">
        <v>3.7633333333333332</v>
      </c>
      <c r="G143" s="7"/>
      <c r="H143" s="2">
        <v>134.38500000000002</v>
      </c>
      <c r="I143" s="3">
        <v>0.97974295446128767</v>
      </c>
      <c r="J143">
        <v>0.89435845999999997</v>
      </c>
      <c r="K143" s="1">
        <f t="shared" si="59"/>
        <v>-6.3904379999999983E-2</v>
      </c>
      <c r="L143" s="1">
        <f t="shared" si="60"/>
        <v>0.91583857446128769</v>
      </c>
      <c r="M143" s="5">
        <v>3.7633333333333332</v>
      </c>
      <c r="N143" s="7"/>
      <c r="O143" s="2"/>
      <c r="P143" s="3"/>
      <c r="R143" s="1"/>
      <c r="S143" s="1"/>
      <c r="T143" s="5">
        <v>3.7633333333333332</v>
      </c>
      <c r="U143" s="7"/>
      <c r="V143" s="2">
        <v>40</v>
      </c>
      <c r="W143" s="3">
        <v>0.97974295446128767</v>
      </c>
      <c r="X143">
        <f t="shared" si="61"/>
        <v>1.035710228720288</v>
      </c>
      <c r="Y143" s="1">
        <f t="shared" si="62"/>
        <v>-0.1491861526228615</v>
      </c>
      <c r="Z143" s="1">
        <f t="shared" si="63"/>
        <v>0.83055680183842617</v>
      </c>
      <c r="AA143" s="5">
        <v>3.7633333333333332</v>
      </c>
      <c r="AC143" s="2">
        <v>40</v>
      </c>
      <c r="AD143" s="3">
        <v>0.97974295446128767</v>
      </c>
      <c r="AE143">
        <f t="shared" si="64"/>
        <v>1.0339401849701915</v>
      </c>
      <c r="AF143" s="1">
        <f t="shared" si="65"/>
        <v>-0.14019685859289943</v>
      </c>
      <c r="AG143" s="1">
        <f t="shared" si="66"/>
        <v>0.83954609586838824</v>
      </c>
      <c r="AH143" s="5">
        <v>3.7633333333333332</v>
      </c>
      <c r="AJ143" s="2">
        <v>40</v>
      </c>
      <c r="AK143" s="3"/>
      <c r="AM143" s="1"/>
      <c r="AN143" s="1"/>
      <c r="AO143" s="5">
        <v>3.7633333333333332</v>
      </c>
      <c r="AQ143" s="2"/>
      <c r="AR143" s="3"/>
      <c r="AS143" s="1"/>
      <c r="AT143" s="1"/>
      <c r="AU143" s="1"/>
      <c r="AV143" s="5"/>
      <c r="AX143" s="2"/>
      <c r="AY143" s="3"/>
      <c r="AZ143" s="1"/>
      <c r="BA143" s="1"/>
      <c r="BB143" s="1"/>
      <c r="BC143" s="5"/>
      <c r="BE143" s="2"/>
      <c r="BF143" s="3"/>
      <c r="BG143" s="1"/>
      <c r="BH143" s="1"/>
      <c r="BI143" s="1"/>
      <c r="BJ143" s="5"/>
      <c r="BK143" s="8">
        <v>1871</v>
      </c>
      <c r="BL143" s="2">
        <v>134.38500000000002</v>
      </c>
      <c r="BM143" s="3">
        <f t="shared" si="54"/>
        <v>0.83055680183842617</v>
      </c>
      <c r="BN143">
        <v>0.80436468000000005</v>
      </c>
      <c r="BO143" s="1">
        <f t="shared" si="55"/>
        <v>-7.8505440000000037E-2</v>
      </c>
      <c r="BP143" s="1">
        <f t="shared" si="56"/>
        <v>0.75205136183842614</v>
      </c>
      <c r="BQ143" s="5">
        <v>3.7633333333333332</v>
      </c>
      <c r="BR143" s="8">
        <v>1871</v>
      </c>
      <c r="BS143" s="2">
        <v>134.38500000000002</v>
      </c>
      <c r="BT143" s="3">
        <f t="shared" si="51"/>
        <v>0.83954609586838824</v>
      </c>
      <c r="BU143">
        <v>0.81292900000000001</v>
      </c>
      <c r="BV143" s="1">
        <f t="shared" si="52"/>
        <v>-9.2227460000000039E-2</v>
      </c>
      <c r="BW143" s="1">
        <f t="shared" si="53"/>
        <v>0.7473186358683882</v>
      </c>
      <c r="BX143" s="5">
        <v>3.7633333333333332</v>
      </c>
      <c r="BY143" s="8">
        <v>1871</v>
      </c>
      <c r="BZ143" s="2"/>
      <c r="CA143" s="3"/>
      <c r="CC143" s="1"/>
      <c r="CD143" s="1"/>
      <c r="CE143" s="5">
        <v>3.7633333333333332</v>
      </c>
    </row>
    <row r="144" spans="1:83" x14ac:dyDescent="0.35">
      <c r="A144" s="2">
        <v>144.5</v>
      </c>
      <c r="B144" s="3">
        <v>0.94334057681419958</v>
      </c>
      <c r="C144">
        <v>0.91906224000000003</v>
      </c>
      <c r="D144" s="1">
        <f t="shared" si="57"/>
        <v>-9.4675110000000062E-2</v>
      </c>
      <c r="E144" s="1">
        <f t="shared" si="58"/>
        <v>0.84866546681419952</v>
      </c>
      <c r="F144" s="5">
        <v>4.1391668333333334</v>
      </c>
      <c r="G144" s="7"/>
      <c r="H144" s="2">
        <v>144.5</v>
      </c>
      <c r="I144" s="3">
        <v>0.94334057681419958</v>
      </c>
      <c r="J144">
        <v>0.88998458000000003</v>
      </c>
      <c r="K144" s="1">
        <f t="shared" si="59"/>
        <v>-5.9530500000000042E-2</v>
      </c>
      <c r="L144" s="1">
        <f t="shared" si="60"/>
        <v>0.88381007681419954</v>
      </c>
      <c r="M144" s="5">
        <v>4.1391668333333334</v>
      </c>
      <c r="N144" s="7"/>
      <c r="O144" s="2"/>
      <c r="P144" s="3"/>
      <c r="R144" s="1"/>
      <c r="S144" s="1"/>
      <c r="T144" s="5">
        <v>4.1391668333333334</v>
      </c>
      <c r="U144" s="7"/>
      <c r="V144" s="2">
        <v>39</v>
      </c>
      <c r="W144" s="3">
        <v>0.94334057681419958</v>
      </c>
      <c r="X144">
        <f t="shared" si="61"/>
        <v>1.0308977721840666</v>
      </c>
      <c r="Y144" s="1">
        <f t="shared" si="62"/>
        <v>-0.14437369608664019</v>
      </c>
      <c r="Z144" s="1">
        <f t="shared" si="63"/>
        <v>0.79896688072755939</v>
      </c>
      <c r="AA144" s="5">
        <v>4.1391668333333334</v>
      </c>
      <c r="AC144" s="2">
        <v>39</v>
      </c>
      <c r="AD144" s="3">
        <v>0.94334057681419958</v>
      </c>
      <c r="AE144">
        <f t="shared" si="64"/>
        <v>1.0291058105359536</v>
      </c>
      <c r="AF144" s="1">
        <f t="shared" si="65"/>
        <v>-0.13536248415866159</v>
      </c>
      <c r="AG144" s="1">
        <f t="shared" si="66"/>
        <v>0.80797809265553799</v>
      </c>
      <c r="AH144" s="5">
        <v>4.1391668333333334</v>
      </c>
      <c r="AJ144" s="2">
        <v>39</v>
      </c>
      <c r="AK144" s="3"/>
      <c r="AM144" s="1"/>
      <c r="AN144" s="1"/>
      <c r="AO144" s="5">
        <v>4.1391668333333334</v>
      </c>
      <c r="AQ144" s="2"/>
      <c r="AR144" s="3"/>
      <c r="AS144" s="1"/>
      <c r="AT144" s="1"/>
      <c r="AU144" s="1"/>
      <c r="AV144" s="5"/>
      <c r="AX144" s="2"/>
      <c r="AY144" s="3"/>
      <c r="AZ144" s="1"/>
      <c r="BA144" s="1"/>
      <c r="BB144" s="1"/>
      <c r="BC144" s="5"/>
      <c r="BE144" s="2"/>
      <c r="BF144" s="3"/>
      <c r="BG144" s="1"/>
      <c r="BH144" s="1"/>
      <c r="BI144" s="1"/>
      <c r="BJ144" s="5"/>
      <c r="BK144" s="8">
        <v>1870</v>
      </c>
      <c r="BL144" s="2">
        <v>144.5</v>
      </c>
      <c r="BM144" s="3">
        <f t="shared" si="54"/>
        <v>0.79896688072755939</v>
      </c>
      <c r="BN144">
        <v>0.81249126999999999</v>
      </c>
      <c r="BO144" s="1">
        <f t="shared" si="55"/>
        <v>-8.6632029999999971E-2</v>
      </c>
      <c r="BP144" s="1">
        <f t="shared" si="56"/>
        <v>0.71233485072755942</v>
      </c>
      <c r="BQ144" s="5">
        <v>4.1391668333333334</v>
      </c>
      <c r="BR144" s="8">
        <v>1870</v>
      </c>
      <c r="BS144" s="2">
        <v>144.5</v>
      </c>
      <c r="BT144" s="3">
        <f t="shared" si="51"/>
        <v>0.80797809265553799</v>
      </c>
      <c r="BU144">
        <v>0.82046870000000005</v>
      </c>
      <c r="BV144" s="1">
        <f t="shared" si="52"/>
        <v>-9.9767160000000077E-2</v>
      </c>
      <c r="BW144" s="1">
        <f t="shared" si="53"/>
        <v>0.70821093265553792</v>
      </c>
      <c r="BX144" s="5">
        <v>4.1391668333333334</v>
      </c>
      <c r="BY144" s="8">
        <v>1870</v>
      </c>
      <c r="BZ144" s="2"/>
      <c r="CA144" s="3"/>
      <c r="CC144" s="1"/>
      <c r="CD144" s="1"/>
      <c r="CE144" s="5">
        <v>4.1391668333333334</v>
      </c>
    </row>
    <row r="145" spans="1:82" x14ac:dyDescent="0.35">
      <c r="A145" s="2">
        <v>33.234999999999999</v>
      </c>
      <c r="B145" s="3">
        <v>1.2546644286249775</v>
      </c>
      <c r="C145">
        <v>1.3702873099999999</v>
      </c>
      <c r="D145" s="1">
        <f t="shared" si="57"/>
        <v>-0.54590017999999996</v>
      </c>
      <c r="E145" s="1">
        <f t="shared" si="58"/>
        <v>0.70876424862497756</v>
      </c>
      <c r="H145" s="2">
        <v>33.234999999999999</v>
      </c>
      <c r="I145" s="3">
        <v>1.2546644286249775</v>
      </c>
      <c r="J145">
        <v>1.3835030399999999</v>
      </c>
      <c r="K145" s="1">
        <f t="shared" si="59"/>
        <v>-0.55304895999999992</v>
      </c>
      <c r="L145" s="1">
        <f t="shared" si="60"/>
        <v>0.70161546862497759</v>
      </c>
      <c r="O145" s="2"/>
      <c r="P145" s="3"/>
      <c r="R145" s="1"/>
      <c r="S145" s="1"/>
      <c r="V145" s="2">
        <v>38</v>
      </c>
      <c r="W145" s="3">
        <v>1.2546644286249775</v>
      </c>
      <c r="X145">
        <f t="shared" si="61"/>
        <v>1.0260853156478453</v>
      </c>
      <c r="Y145" s="1">
        <f t="shared" si="62"/>
        <v>-0.13956123955041888</v>
      </c>
      <c r="Z145" s="1">
        <f t="shared" si="63"/>
        <v>1.1151031890745586</v>
      </c>
      <c r="AC145" s="2">
        <v>38</v>
      </c>
      <c r="AD145" s="3">
        <v>1.2546644286249775</v>
      </c>
      <c r="AE145">
        <f t="shared" si="64"/>
        <v>1.0242714361017158</v>
      </c>
      <c r="AF145" s="1">
        <f t="shared" si="65"/>
        <v>-0.13052810972442375</v>
      </c>
      <c r="AG145" s="1">
        <f t="shared" si="66"/>
        <v>1.1241363189005538</v>
      </c>
      <c r="AJ145" s="2">
        <v>38</v>
      </c>
      <c r="AK145" s="3"/>
      <c r="AM145" s="1"/>
      <c r="AN145" s="1"/>
      <c r="AQ145" s="2"/>
      <c r="AR145" s="3"/>
      <c r="AS145" s="1"/>
      <c r="AT145" s="1"/>
      <c r="AU145" s="1"/>
      <c r="AX145" s="2"/>
      <c r="AY145" s="3"/>
      <c r="AZ145" s="1"/>
      <c r="BA145" s="1"/>
      <c r="BB145" s="1"/>
      <c r="BE145" s="2"/>
      <c r="BF145" s="3"/>
      <c r="BG145" s="1"/>
      <c r="BH145" s="1"/>
      <c r="BI145" s="1"/>
      <c r="BK145" s="8">
        <v>1869</v>
      </c>
      <c r="BL145" s="2">
        <v>33.234999999999999</v>
      </c>
      <c r="BM145" s="3">
        <f t="shared" si="54"/>
        <v>1.1151031890745586</v>
      </c>
      <c r="BN145">
        <v>0.89445173</v>
      </c>
      <c r="BO145" s="1">
        <f t="shared" si="55"/>
        <v>-0.16859248999999998</v>
      </c>
      <c r="BP145" s="1">
        <f t="shared" si="56"/>
        <v>0.94651069907455865</v>
      </c>
      <c r="BR145" s="8">
        <v>1869</v>
      </c>
      <c r="BS145" s="2">
        <v>33.234999999999999</v>
      </c>
      <c r="BT145" s="3">
        <f t="shared" si="51"/>
        <v>1.1241363189005538</v>
      </c>
      <c r="BU145">
        <v>0.89443311000000003</v>
      </c>
      <c r="BV145" s="1">
        <f t="shared" si="52"/>
        <v>-0.17373157000000006</v>
      </c>
      <c r="BW145" s="1">
        <f t="shared" si="53"/>
        <v>0.95040474890055371</v>
      </c>
      <c r="BY145" s="8">
        <v>1869</v>
      </c>
      <c r="BZ145" s="2"/>
      <c r="CA145" s="3"/>
      <c r="CC145" s="1"/>
      <c r="CD145" s="1"/>
    </row>
    <row r="146" spans="1:82" x14ac:dyDescent="0.35">
      <c r="A146" s="2">
        <v>125.715</v>
      </c>
      <c r="B146" s="3">
        <v>0.93960018019566405</v>
      </c>
      <c r="C146">
        <v>0.92377456999999996</v>
      </c>
      <c r="D146" s="1">
        <f t="shared" si="57"/>
        <v>-9.9387439999999994E-2</v>
      </c>
      <c r="E146" s="1">
        <f t="shared" si="58"/>
        <v>0.84021274019566405</v>
      </c>
      <c r="H146" s="2">
        <v>125.715</v>
      </c>
      <c r="I146" s="3">
        <v>0.93960018019566405</v>
      </c>
      <c r="J146">
        <v>0.90003507000000005</v>
      </c>
      <c r="K146" s="1">
        <f t="shared" si="59"/>
        <v>-6.9580990000000065E-2</v>
      </c>
      <c r="L146" s="1">
        <f t="shared" si="60"/>
        <v>0.87001919019566398</v>
      </c>
      <c r="O146" s="2"/>
      <c r="P146" s="3"/>
      <c r="R146" s="1"/>
      <c r="S146" s="1"/>
      <c r="V146" s="2">
        <v>37</v>
      </c>
      <c r="W146" s="3">
        <v>0.93960018019566405</v>
      </c>
      <c r="X146">
        <f t="shared" si="61"/>
        <v>1.0212728591116238</v>
      </c>
      <c r="Y146" s="1">
        <f t="shared" si="62"/>
        <v>-0.13474878301419735</v>
      </c>
      <c r="Z146" s="1">
        <f t="shared" si="63"/>
        <v>0.8048513971814667</v>
      </c>
      <c r="AC146" s="2">
        <v>37</v>
      </c>
      <c r="AD146" s="3">
        <v>0.93960018019566405</v>
      </c>
      <c r="AE146">
        <f t="shared" si="64"/>
        <v>1.0194370616674777</v>
      </c>
      <c r="AF146" s="1">
        <f t="shared" si="65"/>
        <v>-0.12569373529018568</v>
      </c>
      <c r="AG146" s="1">
        <f t="shared" si="66"/>
        <v>0.81390644490547837</v>
      </c>
      <c r="AJ146" s="2">
        <v>37</v>
      </c>
      <c r="AK146" s="3"/>
      <c r="AM146" s="1"/>
      <c r="AN146" s="1"/>
      <c r="AQ146" s="2"/>
      <c r="AR146" s="3"/>
      <c r="AS146" s="1"/>
      <c r="AT146" s="1"/>
      <c r="AU146" s="1"/>
      <c r="AX146" s="2"/>
      <c r="AY146" s="3"/>
      <c r="AZ146" s="1"/>
      <c r="BA146" s="1"/>
      <c r="BB146" s="1"/>
      <c r="BE146" s="2"/>
      <c r="BF146" s="3"/>
      <c r="BG146" s="1"/>
      <c r="BH146" s="1"/>
      <c r="BI146" s="1"/>
      <c r="BK146" s="8">
        <v>1868</v>
      </c>
      <c r="BL146" s="2">
        <v>125.715</v>
      </c>
      <c r="BM146" s="3">
        <f t="shared" si="54"/>
        <v>0.8048513971814667</v>
      </c>
      <c r="BN146">
        <v>0.79476477000000001</v>
      </c>
      <c r="BO146" s="1">
        <f t="shared" si="55"/>
        <v>-6.8905529999999993E-2</v>
      </c>
      <c r="BP146" s="1">
        <f t="shared" si="56"/>
        <v>0.73594586718146671</v>
      </c>
      <c r="BR146" s="8">
        <v>1868</v>
      </c>
      <c r="BS146" s="2">
        <v>125.715</v>
      </c>
      <c r="BT146" s="3">
        <f t="shared" si="51"/>
        <v>0.81390644490547837</v>
      </c>
      <c r="BU146">
        <v>0.80426920999999996</v>
      </c>
      <c r="BV146" s="1">
        <f t="shared" si="52"/>
        <v>-8.3567669999999983E-2</v>
      </c>
      <c r="BW146" s="1">
        <f t="shared" si="53"/>
        <v>0.73033877490547838</v>
      </c>
      <c r="BY146" s="8">
        <v>1868</v>
      </c>
      <c r="BZ146" s="2"/>
      <c r="CA146" s="3"/>
      <c r="CC146" s="1"/>
      <c r="CD146" s="1"/>
    </row>
    <row r="147" spans="1:82" x14ac:dyDescent="0.35">
      <c r="A147" s="2">
        <v>98.26</v>
      </c>
      <c r="B147" s="3">
        <v>0.91771625550731806</v>
      </c>
      <c r="C147">
        <v>0.94488117999999999</v>
      </c>
      <c r="D147" s="1">
        <f t="shared" si="57"/>
        <v>-0.12049405000000002</v>
      </c>
      <c r="E147" s="1">
        <f t="shared" si="58"/>
        <v>0.79722220550731804</v>
      </c>
      <c r="H147" s="2">
        <v>98.26</v>
      </c>
      <c r="I147" s="3">
        <v>0.91771625550731806</v>
      </c>
      <c r="J147">
        <v>0.94064517999999997</v>
      </c>
      <c r="K147" s="1">
        <f t="shared" si="59"/>
        <v>-0.11019109999999999</v>
      </c>
      <c r="L147" s="1">
        <f t="shared" si="60"/>
        <v>0.80752515550731807</v>
      </c>
      <c r="O147" s="2"/>
      <c r="P147" s="3"/>
      <c r="R147" s="1"/>
      <c r="S147" s="1"/>
      <c r="V147" s="2">
        <v>36</v>
      </c>
      <c r="W147" s="3">
        <v>0.91771625550731806</v>
      </c>
      <c r="X147">
        <f t="shared" si="61"/>
        <v>1.0164604025754025</v>
      </c>
      <c r="Y147" s="1">
        <f t="shared" si="62"/>
        <v>-0.12993632647797604</v>
      </c>
      <c r="Z147" s="1">
        <f t="shared" si="63"/>
        <v>0.78777992902934202</v>
      </c>
      <c r="AC147" s="2">
        <v>36</v>
      </c>
      <c r="AD147" s="3">
        <v>0.91771625550731806</v>
      </c>
      <c r="AE147">
        <f t="shared" si="64"/>
        <v>1.0146026872332399</v>
      </c>
      <c r="AF147" s="1">
        <f t="shared" si="65"/>
        <v>-0.12085936085594784</v>
      </c>
      <c r="AG147" s="1">
        <f t="shared" si="66"/>
        <v>0.79685689465137022</v>
      </c>
      <c r="AJ147" s="2">
        <v>36</v>
      </c>
      <c r="AK147" s="3"/>
      <c r="AM147" s="1"/>
      <c r="AN147" s="1"/>
      <c r="AQ147" s="2"/>
      <c r="AR147" s="3"/>
      <c r="AS147" s="1"/>
      <c r="AT147" s="1"/>
      <c r="AU147" s="1"/>
      <c r="AX147" s="2"/>
      <c r="AY147" s="3"/>
      <c r="AZ147" s="1"/>
      <c r="BA147" s="1"/>
      <c r="BB147" s="1"/>
      <c r="BE147" s="2"/>
      <c r="BF147" s="3"/>
      <c r="BG147" s="1"/>
      <c r="BH147" s="1"/>
      <c r="BI147" s="1"/>
      <c r="BK147" s="8">
        <v>1867</v>
      </c>
      <c r="BL147" s="2">
        <v>98.26</v>
      </c>
      <c r="BM147" s="3">
        <f t="shared" si="54"/>
        <v>0.78777992902934202</v>
      </c>
      <c r="BN147">
        <v>0.75216642</v>
      </c>
      <c r="BO147" s="1">
        <f t="shared" si="55"/>
        <v>-2.6307179999999986E-2</v>
      </c>
      <c r="BP147" s="1">
        <f t="shared" si="56"/>
        <v>0.76147274902934203</v>
      </c>
      <c r="BR147" s="8">
        <v>1867</v>
      </c>
      <c r="BS147" s="2">
        <v>98.26</v>
      </c>
      <c r="BT147" s="3">
        <f t="shared" si="51"/>
        <v>0.79685689465137022</v>
      </c>
      <c r="BU147">
        <v>0.76258453999999998</v>
      </c>
      <c r="BV147" s="1">
        <f t="shared" si="52"/>
        <v>-4.1883000000000004E-2</v>
      </c>
      <c r="BW147" s="1">
        <f t="shared" si="53"/>
        <v>0.75497389465137021</v>
      </c>
      <c r="BY147" s="8">
        <v>1867</v>
      </c>
      <c r="BZ147" s="2"/>
      <c r="CA147" s="3"/>
      <c r="CC147" s="1"/>
      <c r="CD147" s="1"/>
    </row>
    <row r="148" spans="1:82" x14ac:dyDescent="0.35">
      <c r="A148" s="2">
        <v>93.924999999999997</v>
      </c>
      <c r="B148" s="3">
        <v>0.88134529451439725</v>
      </c>
      <c r="C148">
        <v>0.95223139000000001</v>
      </c>
      <c r="D148" s="1">
        <f t="shared" si="57"/>
        <v>-0.12784426000000004</v>
      </c>
      <c r="E148" s="1">
        <f t="shared" si="58"/>
        <v>0.75350103451439721</v>
      </c>
      <c r="H148" s="2">
        <v>93.924999999999997</v>
      </c>
      <c r="I148" s="3">
        <v>0.88134529451439725</v>
      </c>
      <c r="J148">
        <v>0.95192553000000002</v>
      </c>
      <c r="K148" s="1">
        <f t="shared" si="59"/>
        <v>-0.12147145000000004</v>
      </c>
      <c r="L148" s="1">
        <f t="shared" si="60"/>
        <v>0.75987384451439721</v>
      </c>
      <c r="O148" s="2"/>
      <c r="P148" s="3"/>
      <c r="R148" s="1"/>
      <c r="S148" s="1"/>
      <c r="V148" s="2">
        <v>35</v>
      </c>
      <c r="W148" s="3">
        <v>0.88134529451439725</v>
      </c>
      <c r="X148">
        <f t="shared" si="61"/>
        <v>1.0116479460391812</v>
      </c>
      <c r="Y148" s="1">
        <f t="shared" si="62"/>
        <v>-0.12512386994175473</v>
      </c>
      <c r="Z148" s="1">
        <f t="shared" si="63"/>
        <v>0.75622142457264252</v>
      </c>
      <c r="AC148" s="2">
        <v>35</v>
      </c>
      <c r="AD148" s="3">
        <v>0.88134529451439725</v>
      </c>
      <c r="AE148">
        <f t="shared" si="64"/>
        <v>1.009768312799002</v>
      </c>
      <c r="AF148" s="1">
        <f t="shared" si="65"/>
        <v>-0.11602498642171</v>
      </c>
      <c r="AG148" s="1">
        <f t="shared" si="66"/>
        <v>0.76532030809268725</v>
      </c>
      <c r="AJ148" s="2">
        <v>35</v>
      </c>
      <c r="AK148" s="3"/>
      <c r="AM148" s="1"/>
      <c r="AN148" s="1"/>
      <c r="AQ148" s="2"/>
      <c r="AR148" s="3"/>
      <c r="AS148" s="1"/>
      <c r="AT148" s="1"/>
      <c r="AU148" s="1"/>
      <c r="AX148" s="2"/>
      <c r="AY148" s="3"/>
      <c r="AZ148" s="1"/>
      <c r="BA148" s="1"/>
      <c r="BB148" s="1"/>
      <c r="BE148" s="2"/>
      <c r="BF148" s="3"/>
      <c r="BG148" s="1"/>
      <c r="BH148" s="1"/>
      <c r="BI148" s="1"/>
      <c r="BK148" s="8">
        <v>1866</v>
      </c>
      <c r="BL148" s="2">
        <v>93.924999999999997</v>
      </c>
      <c r="BM148" s="3">
        <f t="shared" si="54"/>
        <v>0.75622142457264252</v>
      </c>
      <c r="BN148">
        <v>0.74541254000000001</v>
      </c>
      <c r="BO148" s="1">
        <f t="shared" si="55"/>
        <v>-1.9553299999999996E-2</v>
      </c>
      <c r="BP148" s="1">
        <f t="shared" si="56"/>
        <v>0.73666812457264252</v>
      </c>
      <c r="BR148" s="8">
        <v>1866</v>
      </c>
      <c r="BS148" s="2">
        <v>93.924999999999997</v>
      </c>
      <c r="BT148" s="3">
        <f t="shared" si="51"/>
        <v>0.76532030809268725</v>
      </c>
      <c r="BU148">
        <v>0.75650046000000004</v>
      </c>
      <c r="BV148" s="1">
        <f t="shared" si="52"/>
        <v>-3.5798920000000067E-2</v>
      </c>
      <c r="BW148" s="1">
        <f t="shared" si="53"/>
        <v>0.72952138809268718</v>
      </c>
      <c r="BY148" s="8">
        <v>1866</v>
      </c>
      <c r="BZ148" s="2"/>
      <c r="CA148" s="3"/>
      <c r="CC148" s="1"/>
      <c r="CD148" s="1"/>
    </row>
    <row r="149" spans="1:82" x14ac:dyDescent="0.35">
      <c r="A149" s="2">
        <v>50.575000000000003</v>
      </c>
      <c r="B149" s="3">
        <v>0.8675519248512229</v>
      </c>
      <c r="C149">
        <v>1.16501294</v>
      </c>
      <c r="D149" s="1">
        <f t="shared" si="57"/>
        <v>-0.34062581000000003</v>
      </c>
      <c r="E149" s="1">
        <f t="shared" si="58"/>
        <v>0.52692611485122287</v>
      </c>
      <c r="H149" s="2">
        <v>50.575000000000003</v>
      </c>
      <c r="I149" s="3">
        <v>0.8675519248512229</v>
      </c>
      <c r="J149">
        <v>1.19531648</v>
      </c>
      <c r="K149" s="1">
        <f t="shared" si="59"/>
        <v>-0.36486240000000003</v>
      </c>
      <c r="L149" s="1">
        <f t="shared" si="60"/>
        <v>0.50268952485122287</v>
      </c>
      <c r="O149" s="2"/>
      <c r="P149" s="3"/>
      <c r="R149" s="1"/>
      <c r="S149" s="1"/>
      <c r="V149" s="2">
        <v>34</v>
      </c>
      <c r="W149" s="3">
        <v>0.8675519248512229</v>
      </c>
      <c r="X149">
        <f t="shared" si="61"/>
        <v>1.0068354895029599</v>
      </c>
      <c r="Y149" s="1">
        <f t="shared" si="62"/>
        <v>-0.12031141340553342</v>
      </c>
      <c r="Z149" s="1">
        <f t="shared" si="63"/>
        <v>0.74724051144568948</v>
      </c>
      <c r="AC149" s="2">
        <v>34</v>
      </c>
      <c r="AD149" s="3">
        <v>0.8675519248512229</v>
      </c>
      <c r="AE149">
        <f t="shared" si="64"/>
        <v>1.004933938364764</v>
      </c>
      <c r="AF149" s="1">
        <f t="shared" si="65"/>
        <v>-0.11119061198747193</v>
      </c>
      <c r="AG149" s="1">
        <f t="shared" si="66"/>
        <v>0.75636131286375097</v>
      </c>
      <c r="AJ149" s="2">
        <v>34</v>
      </c>
      <c r="AK149" s="3"/>
      <c r="AM149" s="1"/>
      <c r="AN149" s="1"/>
      <c r="AQ149" s="2"/>
      <c r="AR149" s="3"/>
      <c r="AS149" s="1"/>
      <c r="AT149" s="1"/>
      <c r="AU149" s="1"/>
      <c r="AX149" s="2"/>
      <c r="AY149" s="3"/>
      <c r="AZ149" s="1"/>
      <c r="BA149" s="1"/>
      <c r="BB149" s="1"/>
      <c r="BE149" s="2"/>
      <c r="BF149" s="3"/>
      <c r="BG149" s="1"/>
      <c r="BH149" s="1"/>
      <c r="BI149" s="1"/>
      <c r="BK149" s="8">
        <v>1865</v>
      </c>
      <c r="BL149" s="2">
        <v>50.575000000000003</v>
      </c>
      <c r="BM149" s="3">
        <f t="shared" si="54"/>
        <v>0.74724051144568948</v>
      </c>
      <c r="BN149">
        <v>0.77255077000000005</v>
      </c>
      <c r="BO149" s="1">
        <f t="shared" si="55"/>
        <v>-4.6691530000000037E-2</v>
      </c>
      <c r="BP149" s="1">
        <f t="shared" si="56"/>
        <v>0.70054898144568944</v>
      </c>
      <c r="BR149" s="8">
        <v>1865</v>
      </c>
      <c r="BS149" s="2">
        <v>50.575000000000003</v>
      </c>
      <c r="BT149" s="3">
        <f t="shared" si="51"/>
        <v>0.75636131286375097</v>
      </c>
      <c r="BU149">
        <v>0.75743822000000005</v>
      </c>
      <c r="BV149" s="1">
        <f t="shared" si="52"/>
        <v>-3.6736680000000077E-2</v>
      </c>
      <c r="BW149" s="1">
        <f t="shared" si="53"/>
        <v>0.71962463286375089</v>
      </c>
      <c r="BY149" s="8">
        <v>1865</v>
      </c>
      <c r="BZ149" s="2"/>
      <c r="CA149" s="3"/>
      <c r="CC149" s="1"/>
      <c r="CD149" s="1"/>
    </row>
    <row r="150" spans="1:82" x14ac:dyDescent="0.35">
      <c r="A150" s="2">
        <v>219.64000000000001</v>
      </c>
      <c r="B150" s="3">
        <v>0.88976646816559235</v>
      </c>
      <c r="C150">
        <v>0.88338470000000002</v>
      </c>
      <c r="D150" s="1">
        <f t="shared" si="57"/>
        <v>-5.8997570000000055E-2</v>
      </c>
      <c r="E150" s="1">
        <f t="shared" si="58"/>
        <v>0.8307688981655923</v>
      </c>
      <c r="H150" s="2">
        <v>219.64000000000001</v>
      </c>
      <c r="I150" s="3">
        <v>0.88976646816559235</v>
      </c>
      <c r="J150">
        <v>0.87401041000000002</v>
      </c>
      <c r="K150" s="1">
        <f t="shared" si="59"/>
        <v>-4.3556330000000032E-2</v>
      </c>
      <c r="L150" s="1">
        <f t="shared" si="60"/>
        <v>0.84621013816559232</v>
      </c>
      <c r="V150" s="2">
        <v>33</v>
      </c>
      <c r="W150" s="3">
        <v>0.88976646816559235</v>
      </c>
      <c r="X150">
        <f t="shared" si="61"/>
        <v>1.0020230329667386</v>
      </c>
      <c r="Y150" s="1">
        <f t="shared" si="62"/>
        <v>-0.11549895686931211</v>
      </c>
      <c r="Z150" s="1">
        <f t="shared" si="63"/>
        <v>0.77426751129628024</v>
      </c>
      <c r="AC150" s="2">
        <v>33</v>
      </c>
      <c r="AD150" s="3">
        <v>0.88976646816559235</v>
      </c>
      <c r="AE150">
        <f t="shared" si="64"/>
        <v>1.0000995639305261</v>
      </c>
      <c r="AF150" s="1">
        <f t="shared" si="65"/>
        <v>-0.10635623755323409</v>
      </c>
      <c r="AG150" s="1">
        <f t="shared" si="66"/>
        <v>0.78341023061235826</v>
      </c>
      <c r="AK150" s="3"/>
      <c r="AQ150" s="2"/>
      <c r="AR150" s="3"/>
      <c r="AS150" s="1"/>
      <c r="AT150" s="1"/>
      <c r="AU150" s="1"/>
      <c r="AX150" s="2"/>
      <c r="AY150" s="3"/>
      <c r="AZ150" s="1"/>
      <c r="BA150" s="1"/>
      <c r="BB150" s="1"/>
      <c r="BE150" s="2"/>
      <c r="BF150" s="3"/>
      <c r="BG150" s="1"/>
      <c r="BH150" s="1"/>
      <c r="BI150" s="1"/>
      <c r="BK150" s="8">
        <v>1864</v>
      </c>
      <c r="BL150" s="2">
        <v>219.64000000000001</v>
      </c>
      <c r="BM150" s="3">
        <f t="shared" si="54"/>
        <v>0.77426751129628024</v>
      </c>
      <c r="BN150">
        <v>0.80530754999999998</v>
      </c>
      <c r="BO150" s="1">
        <f t="shared" si="55"/>
        <v>-7.9448309999999966E-2</v>
      </c>
      <c r="BP150" s="1">
        <f t="shared" si="56"/>
        <v>0.69481920129628028</v>
      </c>
      <c r="BR150" s="8">
        <v>1864</v>
      </c>
      <c r="BS150" s="2">
        <v>219.64000000000001</v>
      </c>
      <c r="BT150" s="3">
        <f t="shared" si="51"/>
        <v>0.78341023061235826</v>
      </c>
      <c r="BU150">
        <v>0.79125319999999999</v>
      </c>
      <c r="BV150" s="1">
        <f t="shared" si="52"/>
        <v>-7.0551660000000016E-2</v>
      </c>
      <c r="BW150" s="1">
        <f t="shared" si="53"/>
        <v>0.71285857061235824</v>
      </c>
      <c r="BY150" s="8">
        <v>1864</v>
      </c>
      <c r="CA150" s="3"/>
      <c r="CC150" s="1"/>
      <c r="CD150" s="1"/>
    </row>
    <row r="151" spans="1:82" x14ac:dyDescent="0.35">
      <c r="A151" s="2">
        <v>112.71000000000001</v>
      </c>
      <c r="B151" s="3">
        <v>0.95876494959533376</v>
      </c>
      <c r="C151">
        <v>0.92993745000000005</v>
      </c>
      <c r="D151" s="1">
        <f t="shared" si="57"/>
        <v>-0.10555032000000009</v>
      </c>
      <c r="E151" s="1">
        <f t="shared" si="58"/>
        <v>0.85321462959533367</v>
      </c>
      <c r="H151" s="2">
        <v>112.71000000000001</v>
      </c>
      <c r="I151" s="3">
        <v>0.95876494959533376</v>
      </c>
      <c r="J151">
        <v>0.91387012999999995</v>
      </c>
      <c r="K151" s="1">
        <f t="shared" si="59"/>
        <v>-8.3416049999999964E-2</v>
      </c>
      <c r="L151" s="1">
        <f t="shared" si="60"/>
        <v>0.8753488995953338</v>
      </c>
      <c r="V151" s="2">
        <v>32</v>
      </c>
      <c r="W151" s="3">
        <v>0.95876494959533376</v>
      </c>
      <c r="X151">
        <f t="shared" si="61"/>
        <v>0.99721057643051725</v>
      </c>
      <c r="Y151" s="1">
        <f t="shared" si="62"/>
        <v>-0.1106865003330908</v>
      </c>
      <c r="Z151" s="1">
        <f t="shared" si="63"/>
        <v>0.84807844926224296</v>
      </c>
      <c r="AC151" s="2">
        <v>32</v>
      </c>
      <c r="AD151" s="3">
        <v>0.95876494959533376</v>
      </c>
      <c r="AE151">
        <f t="shared" si="64"/>
        <v>0.99526518949628828</v>
      </c>
      <c r="AF151" s="1">
        <f t="shared" si="65"/>
        <v>-0.10152186311899625</v>
      </c>
      <c r="AG151" s="1">
        <f t="shared" si="66"/>
        <v>0.85724308647633751</v>
      </c>
      <c r="AK151" s="3"/>
      <c r="AQ151" s="2"/>
      <c r="AR151" s="3"/>
      <c r="AS151" s="1"/>
      <c r="AT151" s="1"/>
      <c r="AU151" s="1"/>
      <c r="AX151" s="2"/>
      <c r="AY151" s="3"/>
      <c r="AZ151" s="1"/>
      <c r="BA151" s="1"/>
      <c r="BB151" s="1"/>
      <c r="BE151" s="2"/>
      <c r="BF151" s="3"/>
      <c r="BG151" s="1"/>
      <c r="BH151" s="1"/>
      <c r="BI151" s="1"/>
      <c r="BK151" s="8">
        <v>1863</v>
      </c>
      <c r="BL151" s="2">
        <v>112.71000000000001</v>
      </c>
      <c r="BM151" s="3">
        <f t="shared" si="54"/>
        <v>0.84807844926224296</v>
      </c>
      <c r="BN151">
        <v>0.77625096000000005</v>
      </c>
      <c r="BO151" s="1">
        <f t="shared" si="55"/>
        <v>-5.0391720000000029E-2</v>
      </c>
      <c r="BP151" s="1">
        <f t="shared" si="56"/>
        <v>0.79768672926224293</v>
      </c>
      <c r="BR151" s="8">
        <v>1863</v>
      </c>
      <c r="BS151" s="2">
        <v>112.71000000000001</v>
      </c>
      <c r="BT151" s="3">
        <f t="shared" si="51"/>
        <v>0.85724308647633751</v>
      </c>
      <c r="BU151">
        <v>0.78704384999999999</v>
      </c>
      <c r="BV151" s="1">
        <f t="shared" si="52"/>
        <v>-6.6342310000000015E-2</v>
      </c>
      <c r="BW151" s="1">
        <f t="shared" si="53"/>
        <v>0.7909007764763375</v>
      </c>
      <c r="BY151" s="8">
        <v>1863</v>
      </c>
      <c r="CA151" s="3"/>
      <c r="CC151" s="1"/>
      <c r="CD151" s="1"/>
    </row>
    <row r="152" spans="1:82" x14ac:dyDescent="0.35">
      <c r="A152" s="2">
        <v>106.93</v>
      </c>
      <c r="B152" s="3">
        <v>0.91410907992553136</v>
      </c>
      <c r="C152">
        <v>0.93448671999999999</v>
      </c>
      <c r="D152" s="1">
        <f t="shared" si="57"/>
        <v>-0.11009959000000002</v>
      </c>
      <c r="E152" s="1">
        <f t="shared" si="58"/>
        <v>0.80400948992553134</v>
      </c>
      <c r="H152" s="2">
        <v>106.93</v>
      </c>
      <c r="I152" s="3">
        <v>0.91410907992553136</v>
      </c>
      <c r="J152">
        <v>0.92282743</v>
      </c>
      <c r="K152" s="1">
        <f t="shared" si="59"/>
        <v>-9.2373350000000021E-2</v>
      </c>
      <c r="L152" s="1">
        <f t="shared" si="60"/>
        <v>0.82173572992553134</v>
      </c>
      <c r="V152" s="2">
        <v>31</v>
      </c>
      <c r="W152" s="3">
        <v>0.91410907992553136</v>
      </c>
      <c r="X152">
        <f t="shared" si="61"/>
        <v>0.99239811989429594</v>
      </c>
      <c r="Y152" s="1">
        <f t="shared" si="62"/>
        <v>-0.10587404379686949</v>
      </c>
      <c r="Z152" s="1">
        <f t="shared" si="63"/>
        <v>0.80823503612866188</v>
      </c>
      <c r="AC152" s="2">
        <v>31</v>
      </c>
      <c r="AD152" s="3">
        <v>0.91410907992553136</v>
      </c>
      <c r="AE152">
        <f t="shared" si="64"/>
        <v>0.99043081506205033</v>
      </c>
      <c r="AF152" s="1">
        <f t="shared" si="65"/>
        <v>-9.6687488684758294E-2</v>
      </c>
      <c r="AG152" s="1">
        <f t="shared" si="66"/>
        <v>0.81742159124077307</v>
      </c>
      <c r="AK152" s="3"/>
      <c r="AQ152" s="2"/>
      <c r="AR152" s="3"/>
      <c r="AS152" s="1"/>
      <c r="AT152" s="1"/>
      <c r="AU152" s="1"/>
      <c r="AX152" s="2"/>
      <c r="AY152" s="3"/>
      <c r="AZ152" s="1"/>
      <c r="BA152" s="1"/>
      <c r="BB152" s="1"/>
      <c r="BE152" s="2"/>
      <c r="BF152" s="3"/>
      <c r="BG152" s="1"/>
      <c r="BH152" s="1"/>
      <c r="BI152" s="1"/>
      <c r="BK152" s="8">
        <v>1862</v>
      </c>
      <c r="BL152" s="2">
        <v>106.93</v>
      </c>
      <c r="BM152" s="3">
        <f t="shared" si="54"/>
        <v>0.80823503612866188</v>
      </c>
      <c r="BN152">
        <v>0.76663534</v>
      </c>
      <c r="BO152" s="1">
        <f t="shared" si="55"/>
        <v>-4.0776099999999982E-2</v>
      </c>
      <c r="BP152" s="1">
        <f t="shared" si="56"/>
        <v>0.76745893612866189</v>
      </c>
      <c r="BR152" s="8">
        <v>1862</v>
      </c>
      <c r="BS152" s="2">
        <v>106.93</v>
      </c>
      <c r="BT152" s="3">
        <f t="shared" si="51"/>
        <v>0.81742159124077307</v>
      </c>
      <c r="BU152">
        <v>0.77691226999999996</v>
      </c>
      <c r="BV152" s="1">
        <f t="shared" si="52"/>
        <v>-5.6210729999999987E-2</v>
      </c>
      <c r="BW152" s="1">
        <f t="shared" si="53"/>
        <v>0.76121086124077308</v>
      </c>
      <c r="BY152" s="8">
        <v>1862</v>
      </c>
      <c r="CA152" s="3"/>
      <c r="CC152" s="1"/>
      <c r="CD152" s="1"/>
    </row>
    <row r="153" spans="1:82" x14ac:dyDescent="0.35">
      <c r="A153" s="2">
        <v>93.924999999999997</v>
      </c>
      <c r="B153" s="3">
        <v>0.94144869919247898</v>
      </c>
      <c r="C153">
        <v>0.95223139000000001</v>
      </c>
      <c r="D153" s="1">
        <f t="shared" si="57"/>
        <v>-0.12784426000000004</v>
      </c>
      <c r="E153" s="1">
        <f t="shared" si="58"/>
        <v>0.81360443919247893</v>
      </c>
      <c r="H153" s="2">
        <v>93.924999999999997</v>
      </c>
      <c r="I153" s="3">
        <v>0.94144869919247898</v>
      </c>
      <c r="J153">
        <v>0.95192553000000002</v>
      </c>
      <c r="K153" s="1">
        <f t="shared" si="59"/>
        <v>-0.12147145000000004</v>
      </c>
      <c r="L153" s="1">
        <f t="shared" si="60"/>
        <v>0.81997724919247894</v>
      </c>
      <c r="V153" s="2">
        <v>30</v>
      </c>
      <c r="W153" s="3">
        <v>0.94144869919247898</v>
      </c>
      <c r="X153">
        <f t="shared" si="61"/>
        <v>0.98758566335807452</v>
      </c>
      <c r="Y153" s="1">
        <f t="shared" si="62"/>
        <v>-0.10106158726064807</v>
      </c>
      <c r="Z153" s="1">
        <f t="shared" si="63"/>
        <v>0.84038711193183091</v>
      </c>
      <c r="AC153" s="2">
        <v>30</v>
      </c>
      <c r="AD153" s="3">
        <v>0.94144869919247898</v>
      </c>
      <c r="AE153">
        <f t="shared" si="64"/>
        <v>0.98559644062781238</v>
      </c>
      <c r="AF153" s="1">
        <f t="shared" si="65"/>
        <v>-9.185311425052034E-2</v>
      </c>
      <c r="AG153" s="1">
        <f t="shared" si="66"/>
        <v>0.84959558494195864</v>
      </c>
      <c r="AK153" s="3"/>
      <c r="AQ153" s="2"/>
      <c r="AR153" s="3"/>
      <c r="AS153" s="1"/>
      <c r="AT153" s="1"/>
      <c r="AU153" s="1"/>
      <c r="AX153" s="2"/>
      <c r="AY153" s="3"/>
      <c r="AZ153" s="1"/>
      <c r="BA153" s="1"/>
      <c r="BB153" s="1"/>
      <c r="BE153" s="2"/>
      <c r="BF153" s="3"/>
      <c r="BG153" s="1"/>
      <c r="BH153" s="1"/>
      <c r="BI153" s="1"/>
      <c r="BK153" s="8">
        <v>1861</v>
      </c>
      <c r="BL153" s="2">
        <v>93.924999999999997</v>
      </c>
      <c r="BM153" s="3">
        <f t="shared" si="54"/>
        <v>0.84038711193183091</v>
      </c>
      <c r="BN153">
        <v>0.74541254000000001</v>
      </c>
      <c r="BO153" s="1">
        <f t="shared" si="55"/>
        <v>-1.9553299999999996E-2</v>
      </c>
      <c r="BP153" s="1">
        <f t="shared" si="56"/>
        <v>0.82083381193183091</v>
      </c>
      <c r="BR153" s="8">
        <v>1861</v>
      </c>
      <c r="BS153" s="2">
        <v>93.924999999999997</v>
      </c>
      <c r="BT153" s="3">
        <f t="shared" si="51"/>
        <v>0.84959558494195864</v>
      </c>
      <c r="BU153">
        <v>0.75650046000000004</v>
      </c>
      <c r="BV153" s="1">
        <f t="shared" si="52"/>
        <v>-3.5798920000000067E-2</v>
      </c>
      <c r="BW153" s="1">
        <f t="shared" si="53"/>
        <v>0.81379666494195857</v>
      </c>
      <c r="BY153" s="8">
        <v>1861</v>
      </c>
      <c r="CA153" s="3"/>
      <c r="CC153" s="1"/>
      <c r="CD153" s="1"/>
    </row>
    <row r="154" spans="1:82" x14ac:dyDescent="0.35">
      <c r="A154" s="2">
        <v>27.455000000000002</v>
      </c>
      <c r="B154" s="3">
        <v>1.0674646937479026</v>
      </c>
      <c r="C154">
        <v>1.4566731100000001</v>
      </c>
      <c r="D154" s="1">
        <f t="shared" si="57"/>
        <v>-0.63228598000000014</v>
      </c>
      <c r="E154" s="1">
        <f t="shared" si="58"/>
        <v>0.43517871374790251</v>
      </c>
      <c r="H154" s="2">
        <v>27.455000000000002</v>
      </c>
      <c r="I154" s="3">
        <v>1.0674646937479026</v>
      </c>
      <c r="J154">
        <v>1.4574359100000001</v>
      </c>
      <c r="K154" s="1">
        <f t="shared" si="59"/>
        <v>-0.62698183000000007</v>
      </c>
      <c r="L154" s="1">
        <f t="shared" si="60"/>
        <v>0.44048286374790258</v>
      </c>
      <c r="V154" s="2">
        <v>29</v>
      </c>
      <c r="W154" s="3">
        <v>1.0674646937479026</v>
      </c>
      <c r="X154">
        <f t="shared" si="61"/>
        <v>0.98277320682185321</v>
      </c>
      <c r="Y154" s="1">
        <f t="shared" si="62"/>
        <v>-9.6249130724426757E-2</v>
      </c>
      <c r="Z154" s="1">
        <f t="shared" si="63"/>
        <v>0.97121556302347589</v>
      </c>
      <c r="AC154" s="2">
        <v>29</v>
      </c>
      <c r="AD154" s="3">
        <v>1.0674646937479026</v>
      </c>
      <c r="AE154">
        <f t="shared" si="64"/>
        <v>0.98076206619357453</v>
      </c>
      <c r="AF154" s="1">
        <f t="shared" si="65"/>
        <v>-8.7018739816282498E-2</v>
      </c>
      <c r="AG154" s="1">
        <f t="shared" si="66"/>
        <v>0.98044595393162015</v>
      </c>
      <c r="AK154" s="3"/>
      <c r="AQ154" s="2"/>
      <c r="AR154" s="3"/>
      <c r="AS154" s="1"/>
      <c r="AT154" s="1"/>
      <c r="AU154" s="1"/>
      <c r="AX154" s="2"/>
      <c r="AY154" s="3"/>
      <c r="AZ154" s="1"/>
      <c r="BA154" s="1"/>
      <c r="BB154" s="1"/>
      <c r="BE154" s="2"/>
      <c r="BF154" s="3"/>
      <c r="BG154" s="1"/>
      <c r="BH154" s="1"/>
      <c r="BI154" s="1"/>
      <c r="BK154" s="8">
        <v>1860</v>
      </c>
      <c r="BL154" s="2">
        <v>27.455000000000002</v>
      </c>
      <c r="BM154" s="3">
        <f t="shared" si="54"/>
        <v>0.97121556302347589</v>
      </c>
      <c r="BN154">
        <v>0.94576369000000005</v>
      </c>
      <c r="BO154" s="1">
        <f t="shared" si="55"/>
        <v>-0.21990445000000003</v>
      </c>
      <c r="BP154" s="1">
        <f t="shared" si="56"/>
        <v>0.75131111302347586</v>
      </c>
      <c r="BR154" s="8">
        <v>1860</v>
      </c>
      <c r="BS154" s="2">
        <v>27.455000000000002</v>
      </c>
      <c r="BT154" s="3">
        <f t="shared" si="51"/>
        <v>0.98044595393162015</v>
      </c>
      <c r="BU154">
        <v>0.94843332999999996</v>
      </c>
      <c r="BV154" s="1">
        <f t="shared" si="52"/>
        <v>-0.22773178999999999</v>
      </c>
      <c r="BW154" s="1">
        <f t="shared" si="53"/>
        <v>0.75271416393162016</v>
      </c>
      <c r="BY154" s="8">
        <v>1860</v>
      </c>
      <c r="CA154" s="3"/>
      <c r="CC154" s="1"/>
      <c r="CD154" s="1"/>
    </row>
    <row r="155" spans="1:82" x14ac:dyDescent="0.35">
      <c r="A155" s="2">
        <v>78.03</v>
      </c>
      <c r="B155" s="3">
        <v>0.94378434329803629</v>
      </c>
      <c r="C155">
        <v>0.99564361999999995</v>
      </c>
      <c r="D155" s="1">
        <f t="shared" si="57"/>
        <v>-0.17125648999999998</v>
      </c>
      <c r="E155" s="1">
        <f t="shared" si="58"/>
        <v>0.7725278532980363</v>
      </c>
      <c r="H155" s="2">
        <v>78.03</v>
      </c>
      <c r="I155" s="3">
        <v>0.94378434329803629</v>
      </c>
      <c r="J155">
        <v>1.0101716700000001</v>
      </c>
      <c r="K155" s="1">
        <f t="shared" si="59"/>
        <v>-0.17971759000000009</v>
      </c>
      <c r="L155" s="1">
        <f t="shared" si="60"/>
        <v>0.76406675329803619</v>
      </c>
      <c r="V155" s="2">
        <v>28</v>
      </c>
      <c r="W155" s="3">
        <v>0.94378434329803629</v>
      </c>
      <c r="X155">
        <f t="shared" si="61"/>
        <v>0.9779607502856319</v>
      </c>
      <c r="Y155" s="1">
        <f t="shared" si="62"/>
        <v>-9.1436674188205447E-2</v>
      </c>
      <c r="Z155" s="1">
        <f t="shared" si="63"/>
        <v>0.85234766910983084</v>
      </c>
      <c r="AC155" s="2">
        <v>28</v>
      </c>
      <c r="AD155" s="3">
        <v>0.94378434329803629</v>
      </c>
      <c r="AE155">
        <f t="shared" si="64"/>
        <v>0.97592769175933658</v>
      </c>
      <c r="AF155" s="1">
        <f t="shared" si="65"/>
        <v>-8.2184365382044544E-2</v>
      </c>
      <c r="AG155" s="1">
        <f t="shared" si="66"/>
        <v>0.86159997791599174</v>
      </c>
      <c r="AK155" s="3"/>
      <c r="AQ155" s="2"/>
      <c r="AR155" s="3"/>
      <c r="AS155" s="1"/>
      <c r="AT155" s="1"/>
      <c r="AU155" s="1"/>
      <c r="AX155" s="2"/>
      <c r="AY155" s="3"/>
      <c r="AZ155" s="1"/>
      <c r="BA155" s="1"/>
      <c r="BB155" s="1"/>
      <c r="BE155" s="2"/>
      <c r="BF155" s="3"/>
      <c r="BG155" s="1"/>
      <c r="BH155" s="1"/>
      <c r="BI155" s="1"/>
      <c r="BK155" s="8">
        <v>1859</v>
      </c>
      <c r="BL155" s="2">
        <v>78.03</v>
      </c>
      <c r="BM155" s="3">
        <f t="shared" si="54"/>
        <v>0.85234766910983084</v>
      </c>
      <c r="BN155">
        <v>0.72673856999999997</v>
      </c>
      <c r="BO155" s="1">
        <f t="shared" si="55"/>
        <v>-8.7932999999995598E-4</v>
      </c>
      <c r="BP155" s="1">
        <f t="shared" si="56"/>
        <v>0.85146833910983089</v>
      </c>
      <c r="BR155" s="8">
        <v>1859</v>
      </c>
      <c r="BS155" s="2">
        <v>78.03</v>
      </c>
      <c r="BT155" s="3">
        <f t="shared" si="51"/>
        <v>0.86159997791599174</v>
      </c>
      <c r="BU155">
        <v>0.73348011999999996</v>
      </c>
      <c r="BV155" s="1">
        <f t="shared" si="52"/>
        <v>-1.2778579999999984E-2</v>
      </c>
      <c r="BW155" s="1">
        <f t="shared" si="53"/>
        <v>0.84882139791599176</v>
      </c>
      <c r="BY155" s="8">
        <v>1859</v>
      </c>
      <c r="CA155" s="3"/>
      <c r="CC155" s="1"/>
      <c r="CD155" s="1"/>
    </row>
    <row r="156" spans="1:82" x14ac:dyDescent="0.35">
      <c r="A156" s="2">
        <v>131.495</v>
      </c>
      <c r="B156" s="3">
        <v>0.86298958336504616</v>
      </c>
      <c r="C156">
        <v>0.92211829999999995</v>
      </c>
      <c r="D156" s="1">
        <f t="shared" si="57"/>
        <v>-9.7731169999999978E-2</v>
      </c>
      <c r="E156" s="1">
        <f t="shared" si="58"/>
        <v>0.76525841336504619</v>
      </c>
      <c r="H156" s="2">
        <v>131.495</v>
      </c>
      <c r="I156" s="3">
        <v>0.86298958336504616</v>
      </c>
      <c r="J156">
        <v>0.89600681000000004</v>
      </c>
      <c r="K156" s="1">
        <f t="shared" si="59"/>
        <v>-6.5552730000000059E-2</v>
      </c>
      <c r="L156" s="1">
        <f t="shared" si="60"/>
        <v>0.79743685336504611</v>
      </c>
      <c r="V156" s="2">
        <v>27</v>
      </c>
      <c r="W156" s="3">
        <v>0.86298958336504616</v>
      </c>
      <c r="X156">
        <f t="shared" si="61"/>
        <v>0.97314829374941048</v>
      </c>
      <c r="Y156" s="1">
        <f t="shared" si="62"/>
        <v>-8.6624217651984026E-2</v>
      </c>
      <c r="Z156" s="1">
        <f t="shared" si="63"/>
        <v>0.77636536571306214</v>
      </c>
      <c r="AC156" s="2">
        <v>27</v>
      </c>
      <c r="AD156" s="3">
        <v>0.86298958336504616</v>
      </c>
      <c r="AE156">
        <f t="shared" si="64"/>
        <v>0.97109331732509863</v>
      </c>
      <c r="AF156" s="1">
        <f t="shared" si="65"/>
        <v>-7.7349990947806591E-2</v>
      </c>
      <c r="AG156" s="1">
        <f t="shared" si="66"/>
        <v>0.78563959241723957</v>
      </c>
      <c r="AK156" s="3"/>
      <c r="AQ156" s="2"/>
      <c r="AR156" s="3"/>
      <c r="AS156" s="1"/>
      <c r="AT156" s="1"/>
      <c r="AU156" s="1"/>
      <c r="AX156" s="2"/>
      <c r="AY156" s="3"/>
      <c r="AZ156" s="1"/>
      <c r="BA156" s="1"/>
      <c r="BB156" s="1"/>
      <c r="BE156" s="2"/>
      <c r="BF156" s="3"/>
      <c r="BG156" s="1"/>
      <c r="BH156" s="1"/>
      <c r="BI156" s="1"/>
      <c r="BK156" s="8">
        <v>1858</v>
      </c>
      <c r="BL156" s="2">
        <v>131.495</v>
      </c>
      <c r="BM156" s="3">
        <f t="shared" si="54"/>
        <v>0.77636536571306214</v>
      </c>
      <c r="BN156">
        <v>0.80142215000000006</v>
      </c>
      <c r="BO156" s="1">
        <f t="shared" si="55"/>
        <v>-7.5562910000000039E-2</v>
      </c>
      <c r="BP156" s="1">
        <f t="shared" si="56"/>
        <v>0.7008024557130621</v>
      </c>
      <c r="BR156" s="8">
        <v>1858</v>
      </c>
      <c r="BS156" s="2">
        <v>131.495</v>
      </c>
      <c r="BT156" s="3">
        <f t="shared" si="51"/>
        <v>0.78563959241723957</v>
      </c>
      <c r="BU156">
        <v>0.81022928000000005</v>
      </c>
      <c r="BV156" s="1">
        <f t="shared" si="52"/>
        <v>-8.9527740000000078E-2</v>
      </c>
      <c r="BW156" s="1">
        <f t="shared" si="53"/>
        <v>0.6961118524172395</v>
      </c>
      <c r="BY156" s="8">
        <v>1858</v>
      </c>
      <c r="CA156" s="3"/>
      <c r="CC156" s="1"/>
      <c r="CD156" s="1"/>
    </row>
    <row r="157" spans="1:82" x14ac:dyDescent="0.35">
      <c r="A157" s="2">
        <v>170.51000000000002</v>
      </c>
      <c r="B157" s="3">
        <v>0.96114957462515616</v>
      </c>
      <c r="C157">
        <v>0.90769831000000001</v>
      </c>
      <c r="D157" s="1">
        <f t="shared" si="57"/>
        <v>-8.331118000000004E-2</v>
      </c>
      <c r="E157" s="1">
        <f t="shared" si="58"/>
        <v>0.87783839462515612</v>
      </c>
      <c r="H157" s="2">
        <v>170.51000000000002</v>
      </c>
      <c r="I157" s="3">
        <v>0.96114957462515616</v>
      </c>
      <c r="J157">
        <v>0.88280375</v>
      </c>
      <c r="K157" s="1">
        <f t="shared" si="59"/>
        <v>-5.2349670000000015E-2</v>
      </c>
      <c r="L157" s="1">
        <f t="shared" si="60"/>
        <v>0.90879990462515614</v>
      </c>
      <c r="V157" s="2">
        <v>26</v>
      </c>
      <c r="W157" s="3">
        <v>0.96114957462515616</v>
      </c>
      <c r="X157">
        <f t="shared" si="61"/>
        <v>0.96833583721318917</v>
      </c>
      <c r="Y157" s="1">
        <f t="shared" si="62"/>
        <v>-8.1811761115762716E-2</v>
      </c>
      <c r="Z157" s="1">
        <f t="shared" si="63"/>
        <v>0.87933781350939344</v>
      </c>
      <c r="AC157" s="2">
        <v>26</v>
      </c>
      <c r="AD157" s="3">
        <v>0.96114957462515616</v>
      </c>
      <c r="AE157">
        <f t="shared" si="64"/>
        <v>0.96625894289086078</v>
      </c>
      <c r="AF157" s="1">
        <f t="shared" si="65"/>
        <v>-7.2515616513568748E-2</v>
      </c>
      <c r="AG157" s="1">
        <f t="shared" si="66"/>
        <v>0.88863395811158741</v>
      </c>
      <c r="AK157" s="3"/>
      <c r="AQ157" s="2"/>
      <c r="AR157" s="3"/>
      <c r="AS157" s="1"/>
      <c r="AT157" s="1"/>
      <c r="AU157" s="1"/>
      <c r="AX157" s="2"/>
      <c r="AY157" s="3"/>
      <c r="AZ157" s="1"/>
      <c r="BA157" s="1"/>
      <c r="BB157" s="1"/>
      <c r="BE157" s="2"/>
      <c r="BF157" s="3"/>
      <c r="BG157" s="1"/>
      <c r="BH157" s="1"/>
      <c r="BI157" s="1"/>
      <c r="BK157" s="8">
        <v>1857</v>
      </c>
      <c r="BL157" s="2">
        <v>170.51000000000002</v>
      </c>
      <c r="BM157" s="3">
        <f t="shared" si="54"/>
        <v>0.87933781350939344</v>
      </c>
      <c r="BN157">
        <v>0.81722947000000001</v>
      </c>
      <c r="BO157" s="1">
        <f t="shared" si="55"/>
        <v>-9.1370229999999997E-2</v>
      </c>
      <c r="BP157" s="1">
        <f t="shared" si="56"/>
        <v>0.78796758350939344</v>
      </c>
      <c r="BR157" s="8">
        <v>1857</v>
      </c>
      <c r="BS157" s="2">
        <v>170.51000000000002</v>
      </c>
      <c r="BT157" s="3">
        <f t="shared" si="51"/>
        <v>0.88863395811158741</v>
      </c>
      <c r="BU157">
        <v>0.81757619999999998</v>
      </c>
      <c r="BV157" s="1">
        <f t="shared" si="52"/>
        <v>-9.6874660000000001E-2</v>
      </c>
      <c r="BW157" s="1">
        <f t="shared" si="53"/>
        <v>0.79175929811158741</v>
      </c>
      <c r="BY157" s="8">
        <v>1857</v>
      </c>
      <c r="CA157" s="3"/>
      <c r="CC157" s="1"/>
      <c r="CD157" s="1"/>
    </row>
    <row r="158" spans="1:82" x14ac:dyDescent="0.35">
      <c r="A158" s="2">
        <v>260.10000000000002</v>
      </c>
      <c r="B158" s="3">
        <v>0.92431890046590581</v>
      </c>
      <c r="C158">
        <v>0.87153455000000002</v>
      </c>
      <c r="D158" s="1">
        <f t="shared" si="57"/>
        <v>-4.7147420000000051E-2</v>
      </c>
      <c r="E158" s="1">
        <f t="shared" si="58"/>
        <v>0.87717148046590576</v>
      </c>
      <c r="H158" s="2">
        <v>260.10000000000002</v>
      </c>
      <c r="I158" s="3">
        <v>0.92431890046590581</v>
      </c>
      <c r="J158">
        <v>0.86780422000000002</v>
      </c>
      <c r="K158" s="1">
        <f t="shared" si="59"/>
        <v>-3.7350140000000032E-2</v>
      </c>
      <c r="L158" s="1">
        <f t="shared" si="60"/>
        <v>0.88696876046590578</v>
      </c>
      <c r="V158" s="2">
        <v>25</v>
      </c>
      <c r="W158" s="3">
        <v>0.92431890046590581</v>
      </c>
      <c r="X158">
        <f t="shared" si="61"/>
        <v>0.96352338067696786</v>
      </c>
      <c r="Y158" s="1">
        <f t="shared" si="62"/>
        <v>-7.6999304579541406E-2</v>
      </c>
      <c r="Z158" s="1">
        <f t="shared" si="63"/>
        <v>0.84731959588636441</v>
      </c>
      <c r="AC158" s="2">
        <v>25</v>
      </c>
      <c r="AD158" s="3">
        <v>0.92431890046590581</v>
      </c>
      <c r="AE158">
        <f t="shared" si="64"/>
        <v>0.96142456845662283</v>
      </c>
      <c r="AF158" s="1">
        <f t="shared" si="65"/>
        <v>-6.7681242079330795E-2</v>
      </c>
      <c r="AG158" s="1">
        <f t="shared" si="66"/>
        <v>0.85663765838657502</v>
      </c>
      <c r="AK158" s="3"/>
      <c r="AQ158" s="2"/>
      <c r="AR158" s="3"/>
      <c r="AS158" s="1"/>
      <c r="AT158" s="1"/>
      <c r="AU158" s="1"/>
      <c r="AX158" s="2"/>
      <c r="AY158" s="3"/>
      <c r="AZ158" s="1"/>
      <c r="BA158" s="1"/>
      <c r="BB158" s="1"/>
      <c r="BE158" s="2"/>
      <c r="BF158" s="3"/>
      <c r="BG158" s="1"/>
      <c r="BH158" s="1"/>
      <c r="BI158" s="1"/>
      <c r="BK158" s="8">
        <v>1856</v>
      </c>
      <c r="BL158" s="2">
        <v>260.10000000000002</v>
      </c>
      <c r="BM158" s="3">
        <f t="shared" si="54"/>
        <v>0.84731959588636441</v>
      </c>
      <c r="BN158">
        <v>0.81575470999999999</v>
      </c>
      <c r="BO158" s="1">
        <f t="shared" si="55"/>
        <v>-8.9895469999999977E-2</v>
      </c>
      <c r="BP158" s="1">
        <f t="shared" si="56"/>
        <v>0.75742412588636443</v>
      </c>
      <c r="BR158" s="8">
        <v>1856</v>
      </c>
      <c r="BS158" s="2">
        <v>260.10000000000002</v>
      </c>
      <c r="BT158" s="3">
        <f t="shared" si="51"/>
        <v>0.85663765838657502</v>
      </c>
      <c r="BU158">
        <v>0.81826619</v>
      </c>
      <c r="BV158" s="1">
        <f t="shared" si="52"/>
        <v>-9.7564650000000031E-2</v>
      </c>
      <c r="BW158" s="1">
        <f t="shared" si="53"/>
        <v>0.75907300838657499</v>
      </c>
      <c r="BY158" s="8">
        <v>1856</v>
      </c>
      <c r="CA158" s="3"/>
      <c r="CC158" s="1"/>
      <c r="CD158" s="1"/>
    </row>
    <row r="159" spans="1:82" x14ac:dyDescent="0.35">
      <c r="A159" s="2">
        <v>163.285</v>
      </c>
      <c r="B159" s="3">
        <v>0.89954240115861339</v>
      </c>
      <c r="C159">
        <v>0.91180205999999997</v>
      </c>
      <c r="D159" s="1">
        <f t="shared" si="57"/>
        <v>-8.7414930000000002E-2</v>
      </c>
      <c r="E159" s="1">
        <f t="shared" si="58"/>
        <v>0.81212747115861339</v>
      </c>
      <c r="H159" s="2">
        <v>163.285</v>
      </c>
      <c r="I159" s="3">
        <v>0.89954240115861339</v>
      </c>
      <c r="J159">
        <v>0.88461610999999996</v>
      </c>
      <c r="K159" s="1">
        <f t="shared" si="59"/>
        <v>-5.4162029999999972E-2</v>
      </c>
      <c r="L159" s="1">
        <f t="shared" si="60"/>
        <v>0.84538037115861342</v>
      </c>
      <c r="V159" s="2">
        <v>24</v>
      </c>
      <c r="W159" s="3">
        <v>0.89954240115861339</v>
      </c>
      <c r="X159">
        <f t="shared" si="61"/>
        <v>0.95871092414074655</v>
      </c>
      <c r="Y159" s="1">
        <f t="shared" si="62"/>
        <v>-7.2186848043320095E-2</v>
      </c>
      <c r="Z159" s="1">
        <f t="shared" si="63"/>
        <v>0.8273555531152933</v>
      </c>
      <c r="AC159" s="2">
        <v>24</v>
      </c>
      <c r="AD159" s="3">
        <v>0.89954240115861339</v>
      </c>
      <c r="AE159">
        <f t="shared" si="64"/>
        <v>0.95659019402238488</v>
      </c>
      <c r="AF159" s="1">
        <f t="shared" si="65"/>
        <v>-6.2846867645092841E-2</v>
      </c>
      <c r="AG159" s="1">
        <f t="shared" si="66"/>
        <v>0.83669553351352055</v>
      </c>
      <c r="AK159" s="3"/>
      <c r="AQ159" s="2"/>
      <c r="AR159" s="3"/>
      <c r="AS159" s="1"/>
      <c r="AT159" s="1"/>
      <c r="AU159" s="1"/>
      <c r="AX159" s="2"/>
      <c r="AY159" s="3"/>
      <c r="AZ159" s="1"/>
      <c r="BA159" s="1"/>
      <c r="BB159" s="1"/>
      <c r="BE159" s="2"/>
      <c r="BF159" s="3"/>
      <c r="BG159" s="1"/>
      <c r="BH159" s="1"/>
      <c r="BI159" s="1"/>
      <c r="BK159" s="8">
        <v>1855</v>
      </c>
      <c r="BL159" s="2">
        <v>163.285</v>
      </c>
      <c r="BM159" s="3">
        <f t="shared" si="54"/>
        <v>0.8273555531152933</v>
      </c>
      <c r="BN159">
        <v>0.81816113000000001</v>
      </c>
      <c r="BO159" s="1">
        <f t="shared" si="55"/>
        <v>-9.2301889999999998E-2</v>
      </c>
      <c r="BP159" s="1">
        <f t="shared" si="56"/>
        <v>0.7350536631152933</v>
      </c>
      <c r="BR159" s="8">
        <v>1855</v>
      </c>
      <c r="BS159" s="2">
        <v>163.285</v>
      </c>
      <c r="BT159" s="3">
        <f t="shared" si="51"/>
        <v>0.83669553351352055</v>
      </c>
      <c r="BU159">
        <v>0.82243164000000002</v>
      </c>
      <c r="BV159" s="1">
        <f t="shared" si="52"/>
        <v>-0.10173010000000005</v>
      </c>
      <c r="BW159" s="1">
        <f t="shared" si="53"/>
        <v>0.73496543351352051</v>
      </c>
      <c r="BY159" s="8">
        <v>1855</v>
      </c>
      <c r="CA159" s="3"/>
      <c r="CC159" s="1"/>
      <c r="CD159" s="1"/>
    </row>
    <row r="160" spans="1:82" x14ac:dyDescent="0.35">
      <c r="A160" s="2">
        <v>275.995</v>
      </c>
      <c r="B160" s="3">
        <v>0.91975713114245539</v>
      </c>
      <c r="C160">
        <v>0.86611508999999998</v>
      </c>
      <c r="D160" s="1">
        <f t="shared" si="57"/>
        <v>-4.1727960000000008E-2</v>
      </c>
      <c r="E160" s="1">
        <f t="shared" si="58"/>
        <v>0.87802917114245538</v>
      </c>
      <c r="H160" s="2">
        <v>275.995</v>
      </c>
      <c r="I160" s="3">
        <v>0.91975713114245539</v>
      </c>
      <c r="J160">
        <v>0.86416198</v>
      </c>
      <c r="K160" s="1">
        <f t="shared" si="59"/>
        <v>-3.3707900000000013E-2</v>
      </c>
      <c r="L160" s="1">
        <f t="shared" si="60"/>
        <v>0.88604923114245537</v>
      </c>
      <c r="V160" s="2">
        <v>23</v>
      </c>
      <c r="W160" s="3">
        <v>0.91975713114245539</v>
      </c>
      <c r="X160">
        <f t="shared" si="61"/>
        <v>0.95389846760452524</v>
      </c>
      <c r="Y160" s="1">
        <f t="shared" si="62"/>
        <v>-6.7374391507098785E-2</v>
      </c>
      <c r="Z160" s="1">
        <f t="shared" si="63"/>
        <v>0.8523827396353566</v>
      </c>
      <c r="AC160" s="2">
        <v>23</v>
      </c>
      <c r="AD160" s="3">
        <v>0.91975713114245539</v>
      </c>
      <c r="AE160">
        <f t="shared" si="64"/>
        <v>0.95175581958814703</v>
      </c>
      <c r="AF160" s="1">
        <f t="shared" si="65"/>
        <v>-5.8012493210854998E-2</v>
      </c>
      <c r="AG160" s="1">
        <f t="shared" si="66"/>
        <v>0.86174463793160039</v>
      </c>
      <c r="AK160" s="3"/>
      <c r="AQ160" s="2"/>
      <c r="AR160" s="3"/>
      <c r="AS160" s="1"/>
      <c r="AT160" s="1"/>
      <c r="AU160" s="1"/>
      <c r="AX160" s="2"/>
      <c r="AY160" s="3"/>
      <c r="AZ160" s="1"/>
      <c r="BA160" s="1"/>
      <c r="BB160" s="1"/>
      <c r="BE160" s="2"/>
      <c r="BF160" s="3"/>
      <c r="BG160" s="1"/>
      <c r="BH160" s="1"/>
      <c r="BI160" s="1"/>
      <c r="BK160" s="8">
        <v>1854</v>
      </c>
      <c r="BL160" s="2">
        <v>275.995</v>
      </c>
      <c r="BM160" s="3">
        <f t="shared" si="54"/>
        <v>0.8523827396353566</v>
      </c>
      <c r="BN160">
        <v>0.82025013000000002</v>
      </c>
      <c r="BO160" s="1">
        <f t="shared" si="55"/>
        <v>-9.4390890000000005E-2</v>
      </c>
      <c r="BP160" s="1">
        <f t="shared" si="56"/>
        <v>0.7579918496353566</v>
      </c>
      <c r="BR160" s="8">
        <v>1854</v>
      </c>
      <c r="BS160" s="2">
        <v>275.995</v>
      </c>
      <c r="BT160" s="3">
        <f t="shared" si="51"/>
        <v>0.86174463793160039</v>
      </c>
      <c r="BU160">
        <v>0.82773801999999996</v>
      </c>
      <c r="BV160" s="1">
        <f t="shared" si="52"/>
        <v>-0.10703647999999999</v>
      </c>
      <c r="BW160" s="1">
        <f t="shared" si="53"/>
        <v>0.7547081579316004</v>
      </c>
      <c r="BY160" s="8">
        <v>1854</v>
      </c>
      <c r="CA160" s="3"/>
      <c r="CC160" s="1"/>
      <c r="CD160" s="1"/>
    </row>
    <row r="161" spans="1:82" x14ac:dyDescent="0.35">
      <c r="A161" s="2">
        <v>180.625</v>
      </c>
      <c r="B161" s="3">
        <v>0.80539364810681346</v>
      </c>
      <c r="C161">
        <v>0.90159365999999996</v>
      </c>
      <c r="D161" s="1">
        <f t="shared" si="57"/>
        <v>-7.7206529999999995E-2</v>
      </c>
      <c r="E161" s="1">
        <f t="shared" si="58"/>
        <v>0.72818711810681347</v>
      </c>
      <c r="H161" s="2">
        <v>180.625</v>
      </c>
      <c r="I161" s="3">
        <v>0.80539364810681346</v>
      </c>
      <c r="J161">
        <v>0.88044641000000001</v>
      </c>
      <c r="K161" s="1">
        <f t="shared" si="59"/>
        <v>-4.9992330000000029E-2</v>
      </c>
      <c r="L161" s="1">
        <f t="shared" si="60"/>
        <v>0.75540131810681344</v>
      </c>
      <c r="V161" s="2">
        <v>22</v>
      </c>
      <c r="W161" s="3">
        <v>0.80539364810681346</v>
      </c>
      <c r="X161">
        <f t="shared" si="61"/>
        <v>0.94908601106830381</v>
      </c>
      <c r="Y161" s="1">
        <f t="shared" si="62"/>
        <v>-6.2561934970877364E-2</v>
      </c>
      <c r="Z161" s="1">
        <f t="shared" si="63"/>
        <v>0.7428317131359361</v>
      </c>
      <c r="AC161" s="2">
        <v>22</v>
      </c>
      <c r="AD161" s="3">
        <v>0.80539364810681346</v>
      </c>
      <c r="AE161">
        <f t="shared" si="64"/>
        <v>0.94692144515390908</v>
      </c>
      <c r="AF161" s="1">
        <f t="shared" si="65"/>
        <v>-5.3178118776617045E-2</v>
      </c>
      <c r="AG161" s="1">
        <f t="shared" si="66"/>
        <v>0.75221552933019642</v>
      </c>
      <c r="AK161" s="3"/>
      <c r="AQ161" s="2"/>
      <c r="AR161" s="3"/>
      <c r="AS161" s="1"/>
      <c r="AT161" s="1"/>
      <c r="AU161" s="1"/>
      <c r="AX161" s="2"/>
      <c r="AY161" s="3"/>
      <c r="AZ161" s="1"/>
      <c r="BA161" s="1"/>
      <c r="BB161" s="1"/>
      <c r="BE161" s="2"/>
      <c r="BF161" s="3"/>
      <c r="BG161" s="1"/>
      <c r="BH161" s="1"/>
      <c r="BI161" s="1"/>
      <c r="BK161" s="8">
        <v>1853</v>
      </c>
      <c r="BL161" s="2">
        <v>180.625</v>
      </c>
      <c r="BM161" s="3">
        <f t="shared" si="54"/>
        <v>0.7428317131359361</v>
      </c>
      <c r="BN161">
        <v>0.81408217999999999</v>
      </c>
      <c r="BO161" s="1">
        <f t="shared" si="55"/>
        <v>-8.8222939999999972E-2</v>
      </c>
      <c r="BP161" s="1">
        <f t="shared" si="56"/>
        <v>0.65460877313593613</v>
      </c>
      <c r="BR161" s="8">
        <v>1853</v>
      </c>
      <c r="BS161" s="2">
        <v>180.625</v>
      </c>
      <c r="BT161" s="3">
        <f t="shared" si="51"/>
        <v>0.75221552933019642</v>
      </c>
      <c r="BU161">
        <v>0.80715287000000002</v>
      </c>
      <c r="BV161" s="1">
        <f t="shared" si="52"/>
        <v>-8.6451330000000048E-2</v>
      </c>
      <c r="BW161" s="1">
        <f t="shared" si="53"/>
        <v>0.66576419933019637</v>
      </c>
      <c r="BY161" s="8">
        <v>1853</v>
      </c>
      <c r="CA161" s="3"/>
      <c r="CC161" s="1"/>
      <c r="CD161" s="1"/>
    </row>
    <row r="162" spans="1:82" x14ac:dyDescent="0.35">
      <c r="A162" s="2">
        <v>251.43</v>
      </c>
      <c r="B162" s="3">
        <v>0.85636985435680202</v>
      </c>
      <c r="C162">
        <v>0.87394044000000004</v>
      </c>
      <c r="D162" s="1">
        <f t="shared" si="57"/>
        <v>-4.9553310000000073E-2</v>
      </c>
      <c r="E162" s="1">
        <f t="shared" si="58"/>
        <v>0.80681654435680195</v>
      </c>
      <c r="H162" s="2">
        <v>251.43</v>
      </c>
      <c r="I162" s="3">
        <v>0.85636985435680202</v>
      </c>
      <c r="J162">
        <v>0.86937750000000003</v>
      </c>
      <c r="K162" s="1">
        <f t="shared" si="59"/>
        <v>-3.8923420000000042E-2</v>
      </c>
      <c r="L162" s="1">
        <f t="shared" si="60"/>
        <v>0.81744643435680198</v>
      </c>
      <c r="V162" s="2">
        <v>21</v>
      </c>
      <c r="W162" s="3">
        <v>0.85636985435680202</v>
      </c>
      <c r="X162">
        <f t="shared" si="61"/>
        <v>0.9442735545320825</v>
      </c>
      <c r="Y162" s="1">
        <f t="shared" si="62"/>
        <v>-5.7749478434656054E-2</v>
      </c>
      <c r="Z162" s="1">
        <f t="shared" si="63"/>
        <v>0.79862037592214596</v>
      </c>
      <c r="AC162" s="2">
        <v>21</v>
      </c>
      <c r="AD162" s="3">
        <v>0.85636985435680202</v>
      </c>
      <c r="AE162">
        <f t="shared" si="64"/>
        <v>0.94208707071967113</v>
      </c>
      <c r="AF162" s="1">
        <f t="shared" si="65"/>
        <v>-4.8343744342379091E-2</v>
      </c>
      <c r="AG162" s="1">
        <f t="shared" si="66"/>
        <v>0.80802611001442293</v>
      </c>
      <c r="AK162" s="3"/>
      <c r="AQ162" s="2"/>
      <c r="AR162" s="3"/>
      <c r="AS162" s="1"/>
      <c r="AT162" s="1"/>
      <c r="AU162" s="1"/>
      <c r="AX162" s="2"/>
      <c r="AY162" s="3"/>
      <c r="AZ162" s="1"/>
      <c r="BA162" s="1"/>
      <c r="BB162" s="1"/>
      <c r="BE162" s="2"/>
      <c r="BF162" s="3"/>
      <c r="BG162" s="1"/>
      <c r="BH162" s="1"/>
      <c r="BI162" s="1"/>
      <c r="BK162" s="8">
        <v>1852</v>
      </c>
      <c r="BL162" s="2">
        <v>251.43</v>
      </c>
      <c r="BM162" s="3">
        <f t="shared" si="54"/>
        <v>0.79862037592214596</v>
      </c>
      <c r="BN162">
        <v>0.81251582</v>
      </c>
      <c r="BO162" s="1">
        <f t="shared" si="55"/>
        <v>-8.6656579999999983E-2</v>
      </c>
      <c r="BP162" s="1">
        <f t="shared" si="56"/>
        <v>0.71196379592214598</v>
      </c>
      <c r="BR162" s="8">
        <v>1852</v>
      </c>
      <c r="BS162" s="2">
        <v>251.43</v>
      </c>
      <c r="BT162" s="3">
        <f t="shared" si="51"/>
        <v>0.80802611001442293</v>
      </c>
      <c r="BU162">
        <v>0.81063388999999997</v>
      </c>
      <c r="BV162" s="1">
        <f t="shared" si="52"/>
        <v>-8.9932349999999994E-2</v>
      </c>
      <c r="BW162" s="1">
        <f t="shared" si="53"/>
        <v>0.71809376001442293</v>
      </c>
      <c r="BY162" s="8">
        <v>1852</v>
      </c>
      <c r="CA162" s="3"/>
      <c r="CC162" s="1"/>
      <c r="CD162" s="1"/>
    </row>
    <row r="163" spans="1:82" x14ac:dyDescent="0.35">
      <c r="A163" s="2">
        <v>249.98500000000001</v>
      </c>
      <c r="B163" s="3">
        <v>0.84609236415971045</v>
      </c>
      <c r="C163">
        <v>0.87432759000000004</v>
      </c>
      <c r="D163" s="1">
        <f t="shared" si="57"/>
        <v>-4.9940460000000075E-2</v>
      </c>
      <c r="E163" s="1">
        <f t="shared" si="58"/>
        <v>0.79615190415971038</v>
      </c>
      <c r="H163" s="2">
        <v>249.98500000000001</v>
      </c>
      <c r="I163" s="3">
        <v>0.84609236415971045</v>
      </c>
      <c r="J163">
        <v>0.86961862999999995</v>
      </c>
      <c r="K163" s="1">
        <f t="shared" si="59"/>
        <v>-3.9164549999999965E-2</v>
      </c>
      <c r="L163" s="1">
        <f t="shared" si="60"/>
        <v>0.80692781415971049</v>
      </c>
      <c r="V163" s="2">
        <v>20</v>
      </c>
      <c r="W163" s="3">
        <v>0.84609236415971045</v>
      </c>
      <c r="X163">
        <f t="shared" si="61"/>
        <v>0.93946109799586119</v>
      </c>
      <c r="Y163" s="1">
        <f t="shared" si="62"/>
        <v>-5.2937021898434744E-2</v>
      </c>
      <c r="Z163" s="1">
        <f t="shared" si="63"/>
        <v>0.79315534226127571</v>
      </c>
      <c r="AC163" s="2">
        <v>20</v>
      </c>
      <c r="AD163" s="3">
        <v>0.84609236415971045</v>
      </c>
      <c r="AE163">
        <f t="shared" si="64"/>
        <v>0.93725269628543328</v>
      </c>
      <c r="AF163" s="1">
        <f t="shared" si="65"/>
        <v>-4.3509369908141249E-2</v>
      </c>
      <c r="AG163" s="1">
        <f t="shared" si="66"/>
        <v>0.8025829942515692</v>
      </c>
      <c r="AK163" s="3"/>
      <c r="AQ163" s="2"/>
      <c r="AR163" s="3"/>
      <c r="AS163" s="1"/>
      <c r="AT163" s="1"/>
      <c r="AU163" s="1"/>
      <c r="AX163" s="2"/>
      <c r="AY163" s="3"/>
      <c r="AZ163" s="1"/>
      <c r="BA163" s="1"/>
      <c r="BB163" s="1"/>
      <c r="BE163" s="2"/>
      <c r="BF163" s="3"/>
      <c r="BG163" s="1"/>
      <c r="BH163" s="1"/>
      <c r="BI163" s="1"/>
      <c r="BK163" s="8">
        <v>1851</v>
      </c>
      <c r="BL163" s="2">
        <v>249.98500000000001</v>
      </c>
      <c r="BM163" s="3">
        <f t="shared" si="54"/>
        <v>0.79315534226127571</v>
      </c>
      <c r="BN163">
        <v>0.81198294999999998</v>
      </c>
      <c r="BO163" s="1">
        <f t="shared" si="55"/>
        <v>-8.6123709999999964E-2</v>
      </c>
      <c r="BP163" s="1">
        <f t="shared" si="56"/>
        <v>0.70703163226127574</v>
      </c>
      <c r="BR163" s="8">
        <v>1851</v>
      </c>
      <c r="BS163" s="2">
        <v>249.98500000000001</v>
      </c>
      <c r="BT163" s="3">
        <f t="shared" si="51"/>
        <v>0.8025829942515692</v>
      </c>
      <c r="BU163">
        <v>0.80936074999999996</v>
      </c>
      <c r="BV163" s="1">
        <f t="shared" si="52"/>
        <v>-8.8659209999999988E-2</v>
      </c>
      <c r="BW163" s="1">
        <f t="shared" si="53"/>
        <v>0.71392378425156922</v>
      </c>
      <c r="BY163" s="8">
        <v>1851</v>
      </c>
      <c r="CA163" s="3"/>
      <c r="CC163" s="1"/>
      <c r="CD163" s="1"/>
    </row>
    <row r="164" spans="1:82" x14ac:dyDescent="0.35">
      <c r="A164" s="2">
        <v>223.97500000000002</v>
      </c>
      <c r="B164" s="3">
        <v>0.8580998171406683</v>
      </c>
      <c r="C164">
        <v>0.88188482999999995</v>
      </c>
      <c r="D164" s="1">
        <f t="shared" si="57"/>
        <v>-5.7497699999999985E-2</v>
      </c>
      <c r="E164" s="1">
        <f t="shared" si="58"/>
        <v>0.80060211714066831</v>
      </c>
      <c r="H164" s="2">
        <v>223.97500000000002</v>
      </c>
      <c r="I164" s="3">
        <v>0.8580998171406683</v>
      </c>
      <c r="J164">
        <v>0.87341749999999996</v>
      </c>
      <c r="K164" s="1">
        <f t="shared" si="59"/>
        <v>-4.2963419999999974E-2</v>
      </c>
      <c r="L164" s="1">
        <f t="shared" si="60"/>
        <v>0.81513639714066832</v>
      </c>
      <c r="V164" s="2">
        <v>19</v>
      </c>
      <c r="W164" s="3">
        <v>0.8580998171406683</v>
      </c>
      <c r="X164">
        <f t="shared" si="61"/>
        <v>0.93464864145963988</v>
      </c>
      <c r="Y164" s="1">
        <f t="shared" si="62"/>
        <v>-4.8124565362213434E-2</v>
      </c>
      <c r="Z164" s="1">
        <f t="shared" si="63"/>
        <v>0.80997525177845486</v>
      </c>
      <c r="AC164" s="2">
        <v>19</v>
      </c>
      <c r="AD164" s="3">
        <v>0.8580998171406683</v>
      </c>
      <c r="AE164">
        <f t="shared" si="64"/>
        <v>0.93241832185119533</v>
      </c>
      <c r="AF164" s="1">
        <f t="shared" si="65"/>
        <v>-3.8674995473903295E-2</v>
      </c>
      <c r="AG164" s="1">
        <f t="shared" si="66"/>
        <v>0.819424821666765</v>
      </c>
      <c r="AK164" s="3"/>
      <c r="AQ164" s="2"/>
      <c r="AR164" s="3"/>
      <c r="AS164" s="1"/>
      <c r="AT164" s="1"/>
      <c r="AU164" s="1"/>
      <c r="AX164" s="2"/>
      <c r="AY164" s="3"/>
      <c r="AZ164" s="1"/>
      <c r="BA164" s="1"/>
      <c r="BB164" s="1"/>
      <c r="BE164" s="2"/>
      <c r="BF164" s="3"/>
      <c r="BG164" s="1"/>
      <c r="BH164" s="1"/>
      <c r="BI164" s="1"/>
      <c r="BK164" s="8">
        <v>1850</v>
      </c>
      <c r="BL164" s="2">
        <v>223.97500000000002</v>
      </c>
      <c r="BM164" s="3">
        <f t="shared" si="54"/>
        <v>0.80997525177845486</v>
      </c>
      <c r="BN164">
        <v>0.80552937000000002</v>
      </c>
      <c r="BO164" s="1">
        <f t="shared" si="55"/>
        <v>-7.9670130000000006E-2</v>
      </c>
      <c r="BP164" s="1">
        <f t="shared" si="56"/>
        <v>0.73030512177845486</v>
      </c>
      <c r="BR164" s="8">
        <v>1850</v>
      </c>
      <c r="BS164" s="2">
        <v>223.97500000000002</v>
      </c>
      <c r="BT164" s="3">
        <f t="shared" si="51"/>
        <v>0.819424821666765</v>
      </c>
      <c r="BU164">
        <v>0.79261616999999995</v>
      </c>
      <c r="BV164" s="1">
        <f t="shared" si="52"/>
        <v>-7.1914629999999979E-2</v>
      </c>
      <c r="BW164" s="1">
        <f t="shared" si="53"/>
        <v>0.74751019166676502</v>
      </c>
      <c r="BY164" s="8">
        <v>1850</v>
      </c>
      <c r="CA164" s="3"/>
      <c r="CC164" s="1"/>
      <c r="CD164" s="1"/>
    </row>
    <row r="165" spans="1:82" x14ac:dyDescent="0.35">
      <c r="A165" s="2">
        <v>270.21500000000003</v>
      </c>
      <c r="B165" s="3">
        <v>0.84909210430126481</v>
      </c>
      <c r="C165">
        <v>0.86827083000000005</v>
      </c>
      <c r="D165" s="1">
        <f t="shared" si="57"/>
        <v>-4.3883700000000081E-2</v>
      </c>
      <c r="E165" s="1">
        <f t="shared" si="58"/>
        <v>0.80520840430126472</v>
      </c>
      <c r="H165" s="2">
        <v>270.21500000000003</v>
      </c>
      <c r="I165" s="3">
        <v>0.84909210430126481</v>
      </c>
      <c r="J165">
        <v>0.86560742999999996</v>
      </c>
      <c r="K165" s="1">
        <f t="shared" si="59"/>
        <v>-3.5153349999999972E-2</v>
      </c>
      <c r="L165" s="1">
        <f t="shared" si="60"/>
        <v>0.81393875430126483</v>
      </c>
      <c r="V165" s="2">
        <v>18</v>
      </c>
      <c r="W165" s="3">
        <v>0.84909210430126481</v>
      </c>
      <c r="X165">
        <f t="shared" si="61"/>
        <v>0.92983618492341846</v>
      </c>
      <c r="Y165" s="1">
        <f t="shared" si="62"/>
        <v>-4.3312108825992013E-2</v>
      </c>
      <c r="Z165" s="1">
        <f t="shared" si="63"/>
        <v>0.80577999547527279</v>
      </c>
      <c r="AC165" s="2">
        <v>18</v>
      </c>
      <c r="AD165" s="3">
        <v>0.84909210430126481</v>
      </c>
      <c r="AE165">
        <f t="shared" si="64"/>
        <v>0.92758394741695738</v>
      </c>
      <c r="AF165" s="1">
        <f t="shared" si="65"/>
        <v>-3.3840621039665342E-2</v>
      </c>
      <c r="AG165" s="1">
        <f t="shared" si="66"/>
        <v>0.81525148326159946</v>
      </c>
      <c r="AK165" s="3"/>
      <c r="AQ165" s="2"/>
      <c r="AR165" s="3"/>
      <c r="AS165" s="1"/>
      <c r="AT165" s="1"/>
      <c r="AU165" s="1"/>
      <c r="AX165" s="2"/>
      <c r="AY165" s="3"/>
      <c r="AZ165" s="1"/>
      <c r="BA165" s="1"/>
      <c r="BB165" s="1"/>
      <c r="BE165" s="2"/>
      <c r="BF165" s="3"/>
      <c r="BG165" s="1"/>
      <c r="BH165" s="1"/>
      <c r="BI165" s="1"/>
      <c r="BK165" s="8">
        <v>1849</v>
      </c>
      <c r="BL165" s="2">
        <v>270.21500000000003</v>
      </c>
      <c r="BM165" s="3">
        <f t="shared" si="54"/>
        <v>0.80577999547527279</v>
      </c>
      <c r="BN165">
        <v>0.81893587000000001</v>
      </c>
      <c r="BO165" s="1">
        <f t="shared" si="55"/>
        <v>-9.3076629999999994E-2</v>
      </c>
      <c r="BP165" s="1">
        <f t="shared" si="56"/>
        <v>0.7127033654752728</v>
      </c>
      <c r="BR165" s="8">
        <v>1849</v>
      </c>
      <c r="BS165" s="2">
        <v>270.21500000000003</v>
      </c>
      <c r="BT165" s="3">
        <f t="shared" si="51"/>
        <v>0.81525148326159946</v>
      </c>
      <c r="BU165">
        <v>0.82514993000000003</v>
      </c>
      <c r="BV165" s="1">
        <f t="shared" si="52"/>
        <v>-0.10444839000000006</v>
      </c>
      <c r="BW165" s="1">
        <f t="shared" si="53"/>
        <v>0.71080309326159941</v>
      </c>
      <c r="BY165" s="8">
        <v>1849</v>
      </c>
      <c r="CA165" s="3"/>
      <c r="CC165" s="1"/>
      <c r="CD165" s="1"/>
    </row>
    <row r="166" spans="1:82" x14ac:dyDescent="0.35">
      <c r="A166" s="2">
        <v>179.18</v>
      </c>
      <c r="B166" s="3">
        <v>0.84555706450495849</v>
      </c>
      <c r="C166">
        <v>0.90245063999999997</v>
      </c>
      <c r="D166" s="1">
        <f t="shared" si="57"/>
        <v>-7.8063510000000003E-2</v>
      </c>
      <c r="E166" s="1">
        <f t="shared" si="58"/>
        <v>0.76749355450495849</v>
      </c>
      <c r="H166" s="2">
        <v>179.18</v>
      </c>
      <c r="I166" s="3">
        <v>0.84555706450495849</v>
      </c>
      <c r="J166">
        <v>0.88076381999999998</v>
      </c>
      <c r="K166" s="1">
        <f t="shared" si="59"/>
        <v>-5.0309739999999992E-2</v>
      </c>
      <c r="L166" s="1">
        <f t="shared" si="60"/>
        <v>0.7952473245049585</v>
      </c>
      <c r="V166" s="2">
        <v>17</v>
      </c>
      <c r="W166" s="3">
        <v>0.84555706450495849</v>
      </c>
      <c r="X166">
        <f t="shared" si="61"/>
        <v>0.92502372838719715</v>
      </c>
      <c r="Y166" s="1">
        <f t="shared" si="62"/>
        <v>-3.8499652289770703E-2</v>
      </c>
      <c r="Z166" s="1">
        <f t="shared" si="63"/>
        <v>0.80705741221518779</v>
      </c>
      <c r="AC166" s="2">
        <v>17</v>
      </c>
      <c r="AD166" s="3">
        <v>0.84555706450495849</v>
      </c>
      <c r="AE166">
        <f t="shared" si="64"/>
        <v>0.92274957298271953</v>
      </c>
      <c r="AF166" s="1">
        <f t="shared" si="65"/>
        <v>-2.9006246605427499E-2</v>
      </c>
      <c r="AG166" s="1">
        <f t="shared" si="66"/>
        <v>0.81655081789953099</v>
      </c>
      <c r="AK166" s="3"/>
      <c r="AQ166" s="2"/>
      <c r="AR166" s="3"/>
      <c r="AS166" s="1"/>
      <c r="AT166" s="1"/>
      <c r="AU166" s="1"/>
      <c r="AX166" s="2"/>
      <c r="AY166" s="3"/>
      <c r="AZ166" s="1"/>
      <c r="BA166" s="1"/>
      <c r="BB166" s="1"/>
      <c r="BE166" s="2"/>
      <c r="BF166" s="3"/>
      <c r="BG166" s="1"/>
      <c r="BH166" s="1"/>
      <c r="BI166" s="1"/>
      <c r="BK166" s="8">
        <v>1848</v>
      </c>
      <c r="BL166" s="2">
        <v>179.18</v>
      </c>
      <c r="BM166" s="3">
        <f t="shared" si="54"/>
        <v>0.80705741221518779</v>
      </c>
      <c r="BN166">
        <v>0.81458865999999996</v>
      </c>
      <c r="BO166" s="1">
        <f t="shared" si="55"/>
        <v>-8.8729419999999948E-2</v>
      </c>
      <c r="BP166" s="1">
        <f t="shared" si="56"/>
        <v>0.71832799221518784</v>
      </c>
      <c r="BR166" s="8">
        <v>1848</v>
      </c>
      <c r="BS166" s="2">
        <v>179.18</v>
      </c>
      <c r="BT166" s="3">
        <f t="shared" si="51"/>
        <v>0.81655081789953099</v>
      </c>
      <c r="BU166">
        <v>0.80866428000000001</v>
      </c>
      <c r="BV166" s="1">
        <f t="shared" si="52"/>
        <v>-8.7962740000000039E-2</v>
      </c>
      <c r="BW166" s="1">
        <f t="shared" si="53"/>
        <v>0.72858807789953095</v>
      </c>
      <c r="BY166" s="8">
        <v>1848</v>
      </c>
      <c r="CA166" s="3"/>
      <c r="CC166" s="1"/>
      <c r="CD166" s="1"/>
    </row>
    <row r="167" spans="1:82" x14ac:dyDescent="0.35">
      <c r="A167" s="2">
        <v>456.62</v>
      </c>
      <c r="B167" s="3">
        <v>0.84777717255327423</v>
      </c>
      <c r="C167">
        <v>0.82971419999999996</v>
      </c>
      <c r="D167" s="1">
        <f t="shared" si="57"/>
        <v>-5.3270699999999893E-3</v>
      </c>
      <c r="E167" s="1">
        <f t="shared" si="58"/>
        <v>0.84245010255327424</v>
      </c>
      <c r="H167" s="2">
        <v>456.62</v>
      </c>
      <c r="I167" s="3">
        <v>0.84777717255327423</v>
      </c>
      <c r="J167">
        <v>0.83053014999999997</v>
      </c>
      <c r="K167" s="1">
        <f t="shared" si="59"/>
        <v>-7.6069999999983651E-5</v>
      </c>
      <c r="L167" s="1">
        <f t="shared" si="60"/>
        <v>0.84770110255327424</v>
      </c>
      <c r="V167" s="2">
        <v>16</v>
      </c>
      <c r="W167" s="3">
        <v>0.84777717255327423</v>
      </c>
      <c r="X167">
        <f t="shared" si="61"/>
        <v>0.92021127185097584</v>
      </c>
      <c r="Y167" s="1">
        <f t="shared" si="62"/>
        <v>-3.3687195753549393E-2</v>
      </c>
      <c r="Z167" s="1">
        <f t="shared" si="63"/>
        <v>0.81408997679972483</v>
      </c>
      <c r="AC167" s="2">
        <v>16</v>
      </c>
      <c r="AD167" s="3">
        <v>0.84777717255327423</v>
      </c>
      <c r="AE167">
        <f t="shared" si="64"/>
        <v>0.91791519854848158</v>
      </c>
      <c r="AF167" s="1">
        <f t="shared" si="65"/>
        <v>-2.4171872171189546E-2</v>
      </c>
      <c r="AG167" s="1">
        <f t="shared" si="66"/>
        <v>0.82360530038208468</v>
      </c>
      <c r="AK167" s="3"/>
      <c r="AQ167" s="2"/>
      <c r="AR167" s="3"/>
      <c r="AS167" s="1"/>
      <c r="AT167" s="1"/>
      <c r="AU167" s="1"/>
      <c r="AX167" s="2"/>
      <c r="AY167" s="3"/>
      <c r="AZ167" s="1"/>
      <c r="BA167" s="1"/>
      <c r="BB167" s="1"/>
      <c r="BE167" s="2"/>
      <c r="BF167" s="3"/>
      <c r="BG167" s="1"/>
      <c r="BH167" s="1"/>
      <c r="BI167" s="1"/>
      <c r="BK167" s="8">
        <v>1847</v>
      </c>
      <c r="BL167" s="2">
        <v>456.62</v>
      </c>
      <c r="BM167" s="3">
        <f t="shared" si="54"/>
        <v>0.81408997679972483</v>
      </c>
      <c r="BN167">
        <v>0.80603521</v>
      </c>
      <c r="BO167" s="1">
        <f t="shared" si="55"/>
        <v>-8.0175969999999985E-2</v>
      </c>
      <c r="BP167" s="1">
        <f t="shared" si="56"/>
        <v>0.73391400679972485</v>
      </c>
      <c r="BR167" s="8">
        <v>1847</v>
      </c>
      <c r="BS167" s="2">
        <v>456.62</v>
      </c>
      <c r="BT167" s="3">
        <f t="shared" si="51"/>
        <v>0.82360530038208468</v>
      </c>
      <c r="BU167">
        <v>0.80850146000000001</v>
      </c>
      <c r="BV167" s="1">
        <f t="shared" si="52"/>
        <v>-8.7799920000000031E-2</v>
      </c>
      <c r="BW167" s="1">
        <f t="shared" si="53"/>
        <v>0.73580538038208465</v>
      </c>
      <c r="BY167" s="8">
        <v>1847</v>
      </c>
      <c r="CA167" s="3"/>
      <c r="CC167" s="1"/>
      <c r="CD167" s="1"/>
    </row>
    <row r="168" spans="1:82" x14ac:dyDescent="0.35">
      <c r="A168" s="2">
        <v>296.22500000000002</v>
      </c>
      <c r="B168" s="3">
        <v>0.85810103764361034</v>
      </c>
      <c r="C168">
        <v>0.85685873999999995</v>
      </c>
      <c r="D168" s="1">
        <f t="shared" si="57"/>
        <v>-3.2471609999999984E-2</v>
      </c>
      <c r="E168" s="1">
        <f t="shared" si="58"/>
        <v>0.82562942764361036</v>
      </c>
      <c r="H168" s="2">
        <v>296.22500000000002</v>
      </c>
      <c r="I168" s="3">
        <v>0.85810103764361034</v>
      </c>
      <c r="J168">
        <v>0.85811130999999996</v>
      </c>
      <c r="K168" s="1">
        <f t="shared" si="59"/>
        <v>-2.7657229999999977E-2</v>
      </c>
      <c r="L168" s="1">
        <f t="shared" si="60"/>
        <v>0.83044380764361037</v>
      </c>
      <c r="V168" s="2">
        <v>15</v>
      </c>
      <c r="W168" s="3">
        <v>0.85810103764361034</v>
      </c>
      <c r="X168">
        <f t="shared" si="61"/>
        <v>0.91539881531475453</v>
      </c>
      <c r="Y168" s="1">
        <f t="shared" si="62"/>
        <v>-2.8874739217328083E-2</v>
      </c>
      <c r="Z168" s="1">
        <f t="shared" si="63"/>
        <v>0.82922629842628226</v>
      </c>
      <c r="AC168" s="2">
        <v>15</v>
      </c>
      <c r="AD168" s="3">
        <v>0.85810103764361034</v>
      </c>
      <c r="AE168">
        <f t="shared" si="64"/>
        <v>0.91308082411424374</v>
      </c>
      <c r="AF168" s="1">
        <f t="shared" si="65"/>
        <v>-1.9337497736951703E-2</v>
      </c>
      <c r="AG168" s="1">
        <f t="shared" si="66"/>
        <v>0.83876353990665864</v>
      </c>
      <c r="AK168" s="3"/>
      <c r="AQ168" s="2"/>
      <c r="AR168" s="3"/>
      <c r="AS168" s="1"/>
      <c r="AT168" s="1"/>
      <c r="AU168" s="1"/>
      <c r="AX168" s="2"/>
      <c r="AY168" s="3"/>
      <c r="AZ168" s="1"/>
      <c r="BA168" s="1"/>
      <c r="BB168" s="1"/>
      <c r="BE168" s="2"/>
      <c r="BF168" s="3"/>
      <c r="BG168" s="1"/>
      <c r="BH168" s="1"/>
      <c r="BI168" s="1"/>
      <c r="BK168" s="8">
        <v>1846</v>
      </c>
      <c r="BL168" s="2">
        <v>296.22500000000002</v>
      </c>
      <c r="BM168" s="3">
        <f t="shared" si="54"/>
        <v>0.82922629842628226</v>
      </c>
      <c r="BN168">
        <v>0.82118526999999997</v>
      </c>
      <c r="BO168" s="1">
        <f t="shared" si="55"/>
        <v>-9.5326029999999951E-2</v>
      </c>
      <c r="BP168" s="1">
        <f t="shared" si="56"/>
        <v>0.73390026842628231</v>
      </c>
      <c r="BR168" s="8">
        <v>1846</v>
      </c>
      <c r="BS168" s="2">
        <v>296.22500000000002</v>
      </c>
      <c r="BT168" s="3">
        <f t="shared" si="51"/>
        <v>0.83876353990665864</v>
      </c>
      <c r="BU168">
        <v>0.82750995000000005</v>
      </c>
      <c r="BV168" s="1">
        <f t="shared" si="52"/>
        <v>-0.10680841000000008</v>
      </c>
      <c r="BW168" s="1">
        <f t="shared" si="53"/>
        <v>0.73195512990665856</v>
      </c>
      <c r="BY168" s="8">
        <v>1846</v>
      </c>
      <c r="CA168" s="3"/>
      <c r="CC168" s="1"/>
      <c r="CD168" s="1"/>
    </row>
    <row r="169" spans="1:82" x14ac:dyDescent="0.35">
      <c r="A169" s="2">
        <v>101.15</v>
      </c>
      <c r="B169" s="3">
        <v>0.85948634546966407</v>
      </c>
      <c r="C169">
        <v>0.94084140999999999</v>
      </c>
      <c r="D169" s="1">
        <f t="shared" si="57"/>
        <v>-0.11645428000000002</v>
      </c>
      <c r="E169" s="1">
        <f t="shared" si="58"/>
        <v>0.74303206546966405</v>
      </c>
      <c r="H169" s="2">
        <v>101.15</v>
      </c>
      <c r="I169" s="3">
        <v>0.85948634546966407</v>
      </c>
      <c r="J169">
        <v>0.93404960999999997</v>
      </c>
      <c r="K169" s="1">
        <f t="shared" si="59"/>
        <v>-0.10359552999999999</v>
      </c>
      <c r="L169" s="1">
        <f t="shared" si="60"/>
        <v>0.75589081546966408</v>
      </c>
      <c r="V169" s="2">
        <v>14</v>
      </c>
      <c r="W169" s="3">
        <v>0.85948634546966407</v>
      </c>
      <c r="X169">
        <f t="shared" si="61"/>
        <v>0.91058635877853311</v>
      </c>
      <c r="Y169" s="1">
        <f t="shared" si="62"/>
        <v>-2.4062282681106661E-2</v>
      </c>
      <c r="Z169" s="1">
        <f t="shared" si="63"/>
        <v>0.83542406278855741</v>
      </c>
      <c r="AC169" s="2">
        <v>14</v>
      </c>
      <c r="AD169" s="3">
        <v>0.85948634546966407</v>
      </c>
      <c r="AE169">
        <f t="shared" si="64"/>
        <v>0.90824644968000579</v>
      </c>
      <c r="AF169" s="1">
        <f t="shared" si="65"/>
        <v>-1.450312330271375E-2</v>
      </c>
      <c r="AG169" s="1">
        <f t="shared" si="66"/>
        <v>0.84498322216695032</v>
      </c>
      <c r="AK169" s="3"/>
      <c r="AQ169" s="2"/>
      <c r="AR169" s="3"/>
      <c r="AS169" s="1"/>
      <c r="AT169" s="1"/>
      <c r="AU169" s="1"/>
      <c r="AX169" s="2"/>
      <c r="AY169" s="3"/>
      <c r="AZ169" s="1"/>
      <c r="BA169" s="1"/>
      <c r="BB169" s="1"/>
      <c r="BE169" s="2"/>
      <c r="BF169" s="3"/>
      <c r="BG169" s="1"/>
      <c r="BH169" s="1"/>
      <c r="BI169" s="1"/>
      <c r="BK169" s="8">
        <v>1845</v>
      </c>
      <c r="BL169" s="2">
        <v>101.15</v>
      </c>
      <c r="BM169" s="3">
        <f t="shared" si="54"/>
        <v>0.83542406278855741</v>
      </c>
      <c r="BN169">
        <v>0.75686938000000004</v>
      </c>
      <c r="BO169" s="1">
        <f t="shared" si="55"/>
        <v>-3.1010140000000019E-2</v>
      </c>
      <c r="BP169" s="1">
        <f t="shared" si="56"/>
        <v>0.80441392278855739</v>
      </c>
      <c r="BR169" s="8">
        <v>1845</v>
      </c>
      <c r="BS169" s="2">
        <v>101.15</v>
      </c>
      <c r="BT169" s="3">
        <f t="shared" si="51"/>
        <v>0.84498322216695032</v>
      </c>
      <c r="BU169">
        <v>0.76692534999999995</v>
      </c>
      <c r="BV169" s="1">
        <f t="shared" si="52"/>
        <v>-4.6223809999999976E-2</v>
      </c>
      <c r="BW169" s="1">
        <f t="shared" si="53"/>
        <v>0.79875941216695034</v>
      </c>
      <c r="BY169" s="8">
        <v>1845</v>
      </c>
      <c r="CA169" s="3"/>
      <c r="CC169" s="1"/>
      <c r="CD169" s="1"/>
    </row>
    <row r="170" spans="1:82" x14ac:dyDescent="0.35">
      <c r="A170" s="2">
        <v>525.98</v>
      </c>
      <c r="B170" s="3">
        <v>0.82658715747617073</v>
      </c>
      <c r="C170">
        <v>0.83541198999999999</v>
      </c>
      <c r="D170" s="1">
        <f t="shared" si="57"/>
        <v>-1.1024860000000025E-2</v>
      </c>
      <c r="E170" s="1">
        <f t="shared" si="58"/>
        <v>0.81556229747617071</v>
      </c>
      <c r="H170" s="2">
        <v>525.98</v>
      </c>
      <c r="I170" s="3">
        <v>0.82658715747617073</v>
      </c>
      <c r="J170">
        <v>0.83045407999999998</v>
      </c>
      <c r="K170" s="1">
        <f t="shared" si="59"/>
        <v>0</v>
      </c>
      <c r="L170" s="1">
        <f t="shared" si="60"/>
        <v>0.82658715747617073</v>
      </c>
      <c r="V170" s="2">
        <v>13</v>
      </c>
      <c r="W170" s="3">
        <v>0.82658715747617073</v>
      </c>
      <c r="X170">
        <f t="shared" si="61"/>
        <v>0.9057739022423118</v>
      </c>
      <c r="Y170" s="1">
        <f t="shared" si="62"/>
        <v>-1.9249826144885351E-2</v>
      </c>
      <c r="Z170" s="1">
        <f t="shared" si="63"/>
        <v>0.80733733133128538</v>
      </c>
      <c r="AC170" s="2">
        <v>13</v>
      </c>
      <c r="AD170" s="3">
        <v>0.82658715747617073</v>
      </c>
      <c r="AE170">
        <f t="shared" si="64"/>
        <v>0.90341207524576783</v>
      </c>
      <c r="AF170" s="1">
        <f t="shared" si="65"/>
        <v>-9.6687488684757961E-3</v>
      </c>
      <c r="AG170" s="1">
        <f t="shared" si="66"/>
        <v>0.81691840860769493</v>
      </c>
      <c r="AK170" s="3"/>
      <c r="AQ170" s="2"/>
      <c r="AR170" s="3"/>
      <c r="AS170" s="1"/>
      <c r="AT170" s="1"/>
      <c r="AU170" s="1"/>
      <c r="AX170" s="2"/>
      <c r="AY170" s="3"/>
      <c r="AZ170" s="1"/>
      <c r="BA170" s="1"/>
      <c r="BB170" s="1"/>
      <c r="BE170" s="2"/>
      <c r="BF170" s="3"/>
      <c r="BG170" s="1"/>
      <c r="BH170" s="1"/>
      <c r="BI170" s="1"/>
      <c r="BK170" s="8">
        <v>1844</v>
      </c>
      <c r="BL170" s="2">
        <v>525.98</v>
      </c>
      <c r="BM170" s="3">
        <f t="shared" si="54"/>
        <v>0.80733733133128538</v>
      </c>
      <c r="BN170">
        <v>0.81109198999999998</v>
      </c>
      <c r="BO170" s="1">
        <f t="shared" si="55"/>
        <v>-8.5232749999999968E-2</v>
      </c>
      <c r="BP170" s="1">
        <f t="shared" si="56"/>
        <v>0.72210458133128541</v>
      </c>
      <c r="BR170" s="8">
        <v>1844</v>
      </c>
      <c r="BS170" s="2">
        <v>525.98</v>
      </c>
      <c r="BT170" s="3">
        <f t="shared" si="51"/>
        <v>0.81691840860769493</v>
      </c>
      <c r="BU170">
        <v>0.81042681000000005</v>
      </c>
      <c r="BV170" s="1">
        <f t="shared" si="52"/>
        <v>-8.9725270000000079E-2</v>
      </c>
      <c r="BW170" s="1">
        <f t="shared" si="53"/>
        <v>0.72719313860769486</v>
      </c>
      <c r="BY170" s="8">
        <v>1844</v>
      </c>
      <c r="CA170" s="3"/>
      <c r="CC170" s="1"/>
      <c r="CD170" s="1"/>
    </row>
    <row r="171" spans="1:82" x14ac:dyDescent="0.35">
      <c r="A171" s="2">
        <v>400.26500000000004</v>
      </c>
      <c r="B171" s="3">
        <v>0.81397792724510065</v>
      </c>
      <c r="C171">
        <v>0.82438712999999997</v>
      </c>
      <c r="D171" s="1">
        <f t="shared" si="57"/>
        <v>0</v>
      </c>
      <c r="E171" s="1">
        <f t="shared" si="58"/>
        <v>0.81397792724510065</v>
      </c>
      <c r="H171" s="2">
        <v>400.26500000000004</v>
      </c>
      <c r="I171" s="3">
        <v>0.81397792724510065</v>
      </c>
      <c r="J171">
        <v>0.83219602000000004</v>
      </c>
      <c r="K171" s="1">
        <f t="shared" si="59"/>
        <v>-1.7419400000000529E-3</v>
      </c>
      <c r="L171" s="1">
        <f t="shared" si="60"/>
        <v>0.8122359872451006</v>
      </c>
      <c r="V171" s="2">
        <v>12</v>
      </c>
      <c r="W171" s="3">
        <v>0.81397792724510065</v>
      </c>
      <c r="X171">
        <f t="shared" si="61"/>
        <v>0.90096144570609049</v>
      </c>
      <c r="Y171" s="1">
        <f t="shared" si="62"/>
        <v>-1.4437369608664041E-2</v>
      </c>
      <c r="Z171" s="1">
        <f t="shared" si="63"/>
        <v>0.79954055763643661</v>
      </c>
      <c r="AC171" s="2">
        <v>12</v>
      </c>
      <c r="AD171" s="3">
        <v>0.81397792724510065</v>
      </c>
      <c r="AE171">
        <f t="shared" si="64"/>
        <v>0.89857770081152999</v>
      </c>
      <c r="AF171" s="1">
        <f t="shared" si="65"/>
        <v>-4.8343744342379535E-3</v>
      </c>
      <c r="AG171" s="1">
        <f t="shared" si="66"/>
        <v>0.8091435528108627</v>
      </c>
      <c r="AK171" s="3"/>
      <c r="AQ171" s="2"/>
      <c r="AR171" s="3"/>
      <c r="AS171" s="1"/>
      <c r="AT171" s="1"/>
      <c r="AU171" s="1"/>
      <c r="AX171" s="2"/>
      <c r="AY171" s="3"/>
      <c r="AZ171" s="1"/>
      <c r="BA171" s="1"/>
      <c r="BB171" s="1"/>
      <c r="BE171" s="2"/>
      <c r="BF171" s="3"/>
      <c r="BG171" s="1"/>
      <c r="BH171" s="1"/>
      <c r="BI171" s="1"/>
      <c r="BK171" s="8">
        <v>1843</v>
      </c>
      <c r="BL171" s="2">
        <v>400.26500000000004</v>
      </c>
      <c r="BM171" s="3">
        <f t="shared" si="54"/>
        <v>0.79954055763643661</v>
      </c>
      <c r="BN171">
        <v>0.80379233999999999</v>
      </c>
      <c r="BO171" s="1">
        <f t="shared" si="55"/>
        <v>-7.7933099999999977E-2</v>
      </c>
      <c r="BP171" s="1">
        <f t="shared" si="56"/>
        <v>0.72160745763643663</v>
      </c>
      <c r="BR171" s="8">
        <v>1843</v>
      </c>
      <c r="BS171" s="2">
        <v>400.26500000000004</v>
      </c>
      <c r="BT171" s="3">
        <f t="shared" si="51"/>
        <v>0.8091435528108627</v>
      </c>
      <c r="BU171">
        <v>0.79999332000000001</v>
      </c>
      <c r="BV171" s="1">
        <f t="shared" si="52"/>
        <v>-7.9291780000000034E-2</v>
      </c>
      <c r="BW171" s="1">
        <f t="shared" si="53"/>
        <v>0.72985177281086266</v>
      </c>
      <c r="BY171" s="8">
        <v>1843</v>
      </c>
      <c r="CA171" s="3"/>
      <c r="CC171" s="1"/>
      <c r="CD171" s="1"/>
    </row>
    <row r="172" spans="1:82" x14ac:dyDescent="0.35">
      <c r="A172" s="2">
        <v>330.90500000000003</v>
      </c>
      <c r="B172" s="3">
        <v>0.80657056687685402</v>
      </c>
      <c r="C172">
        <v>0.83951538999999997</v>
      </c>
      <c r="D172" s="1">
        <f t="shared" si="57"/>
        <v>-1.5128260000000004E-2</v>
      </c>
      <c r="E172" s="1">
        <f t="shared" si="58"/>
        <v>0.79144230687685402</v>
      </c>
      <c r="H172" s="2">
        <v>330.90500000000003</v>
      </c>
      <c r="I172" s="3">
        <v>0.80657056687685402</v>
      </c>
      <c r="J172">
        <v>0.84657457999999997</v>
      </c>
      <c r="K172" s="1">
        <f t="shared" si="59"/>
        <v>-1.6120499999999982E-2</v>
      </c>
      <c r="L172" s="1">
        <f t="shared" si="60"/>
        <v>0.79045006687685404</v>
      </c>
      <c r="V172" s="2">
        <v>11</v>
      </c>
      <c r="W172" s="3">
        <v>0.80657056687685402</v>
      </c>
      <c r="X172">
        <f t="shared" si="61"/>
        <v>0.89614898916986918</v>
      </c>
      <c r="Y172" s="1">
        <f t="shared" si="62"/>
        <v>-9.6249130724427312E-3</v>
      </c>
      <c r="Z172" s="1">
        <f t="shared" si="63"/>
        <v>0.79694565380441129</v>
      </c>
      <c r="AC172" s="2">
        <v>11</v>
      </c>
      <c r="AD172" s="3">
        <v>0.80657056687685402</v>
      </c>
      <c r="AE172">
        <f t="shared" si="64"/>
        <v>0.89374332637729204</v>
      </c>
      <c r="AF172" s="1">
        <f t="shared" si="65"/>
        <v>0</v>
      </c>
      <c r="AG172" s="1">
        <f t="shared" si="66"/>
        <v>0.80657056687685402</v>
      </c>
      <c r="AK172" s="3"/>
      <c r="AQ172" s="2"/>
      <c r="AR172" s="3"/>
      <c r="AS172" s="1"/>
      <c r="AT172" s="1"/>
      <c r="AU172" s="1"/>
      <c r="AX172" s="2"/>
      <c r="AY172" s="3"/>
      <c r="AZ172" s="1"/>
      <c r="BA172" s="1"/>
      <c r="BB172" s="1"/>
      <c r="BE172" s="2"/>
      <c r="BF172" s="3"/>
      <c r="BG172" s="1"/>
      <c r="BH172" s="1"/>
      <c r="BI172" s="1"/>
      <c r="BK172" s="8">
        <v>1842</v>
      </c>
      <c r="BL172" s="2">
        <v>330.90500000000003</v>
      </c>
      <c r="BM172" s="3">
        <f t="shared" si="54"/>
        <v>0.79694565380441129</v>
      </c>
      <c r="BN172">
        <v>0.81404745000000001</v>
      </c>
      <c r="BO172" s="1">
        <f t="shared" si="55"/>
        <v>-8.8188209999999989E-2</v>
      </c>
      <c r="BP172" s="1">
        <f t="shared" si="56"/>
        <v>0.7087574438044113</v>
      </c>
      <c r="BR172" s="8">
        <v>1842</v>
      </c>
      <c r="BS172" s="2">
        <v>330.90500000000003</v>
      </c>
      <c r="BT172" s="3">
        <f t="shared" si="51"/>
        <v>0.80657056687685402</v>
      </c>
      <c r="BU172">
        <v>0.80958291999999998</v>
      </c>
      <c r="BV172" s="1">
        <f t="shared" si="52"/>
        <v>-8.888138000000001E-2</v>
      </c>
      <c r="BW172" s="1">
        <f t="shared" si="53"/>
        <v>0.71768918687685401</v>
      </c>
      <c r="BY172" s="8">
        <v>1842</v>
      </c>
      <c r="CA172" s="3"/>
      <c r="CC172" s="1"/>
      <c r="CD172" s="1"/>
    </row>
    <row r="173" spans="1:82" x14ac:dyDescent="0.35">
      <c r="A173" s="2">
        <v>842.43500000000006</v>
      </c>
      <c r="B173" s="3">
        <v>0.91696462592233241</v>
      </c>
      <c r="C173">
        <v>0.92046885000000001</v>
      </c>
      <c r="D173" s="1">
        <f t="shared" si="57"/>
        <v>-9.6081720000000037E-2</v>
      </c>
      <c r="E173" s="1">
        <f t="shared" si="58"/>
        <v>0.82088290592233237</v>
      </c>
      <c r="V173" s="2">
        <v>10</v>
      </c>
      <c r="W173" s="3">
        <v>0.91696462592233241</v>
      </c>
      <c r="X173">
        <f t="shared" si="61"/>
        <v>0.89133653263364776</v>
      </c>
      <c r="Y173" s="1">
        <f t="shared" si="62"/>
        <v>-4.8124565362213101E-3</v>
      </c>
      <c r="Z173" s="1">
        <f t="shared" si="63"/>
        <v>0.9121521693861111</v>
      </c>
      <c r="AD173" s="3"/>
      <c r="AK173" s="3"/>
      <c r="AQ173" s="2"/>
      <c r="AR173" s="3"/>
      <c r="AS173" s="1"/>
      <c r="AT173" s="1"/>
      <c r="AU173" s="1"/>
      <c r="AX173" s="2"/>
      <c r="AY173" s="3"/>
      <c r="AZ173" s="1"/>
      <c r="BA173" s="1"/>
      <c r="BB173" s="1"/>
      <c r="BE173" s="2"/>
      <c r="BF173" s="3"/>
      <c r="BG173" s="1"/>
      <c r="BH173" s="1"/>
      <c r="BI173" s="1"/>
      <c r="BK173" s="8">
        <v>1841</v>
      </c>
      <c r="BL173" s="2">
        <v>842.43500000000006</v>
      </c>
      <c r="BM173" s="3">
        <f t="shared" si="54"/>
        <v>0.9121521693861111</v>
      </c>
      <c r="BN173">
        <v>0.91039977000000005</v>
      </c>
      <c r="BO173" s="1">
        <f t="shared" si="55"/>
        <v>-0.18454053000000004</v>
      </c>
      <c r="BP173" s="1">
        <f t="shared" si="56"/>
        <v>0.72761163938611106</v>
      </c>
      <c r="BR173" s="8">
        <v>1841</v>
      </c>
      <c r="BT173" s="3"/>
      <c r="BV173" s="1"/>
      <c r="BW173" s="1"/>
      <c r="BY173" s="8">
        <v>1841</v>
      </c>
      <c r="CA173" s="3"/>
      <c r="CC173" s="1"/>
      <c r="CD173" s="1"/>
    </row>
    <row r="174" spans="1:82" x14ac:dyDescent="0.35">
      <c r="A174" s="2">
        <v>933.47</v>
      </c>
      <c r="B174" s="3">
        <v>0.96007039303953257</v>
      </c>
      <c r="C174">
        <v>0.95928184999999999</v>
      </c>
      <c r="D174" s="1">
        <f t="shared" si="57"/>
        <v>-0.13489472000000002</v>
      </c>
      <c r="E174" s="1">
        <f t="shared" si="58"/>
        <v>0.82517567303953254</v>
      </c>
      <c r="V174" s="2">
        <v>9</v>
      </c>
      <c r="W174" s="3">
        <v>0.96007039303953257</v>
      </c>
      <c r="X174">
        <f t="shared" si="61"/>
        <v>0.88652407609742645</v>
      </c>
      <c r="Y174" s="1">
        <f t="shared" si="62"/>
        <v>0</v>
      </c>
      <c r="Z174" s="1">
        <f t="shared" si="63"/>
        <v>0.96007039303953257</v>
      </c>
      <c r="AD174" s="3"/>
      <c r="AK174" s="3"/>
      <c r="AQ174" s="2"/>
      <c r="AR174" s="3"/>
      <c r="AS174" s="1"/>
      <c r="AT174" s="1"/>
      <c r="AU174" s="1"/>
      <c r="AX174" s="2"/>
      <c r="AY174" s="3"/>
      <c r="AZ174" s="1"/>
      <c r="BA174" s="1"/>
      <c r="BB174" s="1"/>
      <c r="BE174" s="2"/>
      <c r="BF174" s="3"/>
      <c r="BG174" s="1"/>
      <c r="BH174" s="1"/>
      <c r="BI174" s="1"/>
      <c r="BK174" s="8">
        <v>1840</v>
      </c>
      <c r="BL174" s="2">
        <v>933.47</v>
      </c>
      <c r="BM174" s="3">
        <f t="shared" si="54"/>
        <v>0.96007039303953257</v>
      </c>
      <c r="BN174">
        <v>0.95955650999999997</v>
      </c>
      <c r="BO174" s="1">
        <f t="shared" si="55"/>
        <v>-0.23369726999999996</v>
      </c>
      <c r="BP174" s="1">
        <f t="shared" si="56"/>
        <v>0.72637312303953261</v>
      </c>
      <c r="BR174" s="8">
        <v>1840</v>
      </c>
      <c r="BT174" s="3"/>
      <c r="BV174" s="1"/>
      <c r="BW174" s="1"/>
      <c r="BY174" s="8">
        <v>1840</v>
      </c>
      <c r="CA174" s="3"/>
      <c r="CC174" s="1"/>
      <c r="CD174" s="1"/>
    </row>
    <row r="175" spans="1:82" x14ac:dyDescent="0.35">
      <c r="W175" s="3"/>
      <c r="AD175" s="3"/>
      <c r="AK175" s="3"/>
      <c r="AQ175" s="2"/>
      <c r="AR175" s="3"/>
      <c r="AS175" s="1"/>
      <c r="AT175" s="1"/>
      <c r="AU175" s="1"/>
      <c r="AX175" s="2"/>
      <c r="AY175" s="3"/>
      <c r="AZ175" s="1"/>
      <c r="BA175" s="1"/>
      <c r="BB175" s="1"/>
      <c r="BE175" s="2"/>
      <c r="BF175" s="3"/>
      <c r="BG175" s="1"/>
      <c r="BH175" s="1"/>
      <c r="BI175" s="1"/>
      <c r="BK175" s="8">
        <v>1839</v>
      </c>
      <c r="BM175" s="3"/>
      <c r="BO175" s="1"/>
      <c r="BP175" s="1"/>
      <c r="BR175" s="8">
        <v>1839</v>
      </c>
      <c r="BT175" s="3"/>
      <c r="BV175" s="1"/>
      <c r="BW175" s="1"/>
      <c r="BY175" s="8">
        <v>1839</v>
      </c>
      <c r="CA175" s="3"/>
      <c r="CC175" s="1"/>
      <c r="CD175" s="1"/>
    </row>
    <row r="176" spans="1:82" x14ac:dyDescent="0.35">
      <c r="W176" s="3"/>
      <c r="AD176" s="3"/>
      <c r="AK176" s="3"/>
      <c r="AQ176" s="2"/>
      <c r="AR176" s="3"/>
      <c r="AS176" s="1"/>
      <c r="AT176" s="1"/>
      <c r="AU176" s="1"/>
      <c r="AX176" s="2"/>
      <c r="AY176" s="3"/>
      <c r="AZ176" s="1"/>
      <c r="BA176" s="1"/>
      <c r="BB176" s="1"/>
      <c r="BE176" s="2"/>
      <c r="BF176" s="3"/>
      <c r="BG176" s="1"/>
      <c r="BH176" s="1"/>
      <c r="BI176" s="1"/>
      <c r="BK176" s="8">
        <v>1838</v>
      </c>
      <c r="BM176" s="3"/>
      <c r="BO176" s="1"/>
      <c r="BP176" s="1"/>
      <c r="BR176" s="8">
        <v>1838</v>
      </c>
      <c r="BT176" s="3"/>
      <c r="BV176" s="1"/>
      <c r="BW176" s="1"/>
      <c r="BY176" s="8">
        <v>1838</v>
      </c>
      <c r="CA176" s="3"/>
      <c r="CC176" s="1"/>
      <c r="CD176" s="1"/>
    </row>
    <row r="177" spans="23:82" x14ac:dyDescent="0.35">
      <c r="W177" s="3"/>
      <c r="AD177" s="3"/>
      <c r="AK177" s="3"/>
      <c r="AQ177" s="2"/>
      <c r="AR177" s="3"/>
      <c r="AS177" s="1"/>
      <c r="AT177" s="1"/>
      <c r="AU177" s="1"/>
      <c r="AX177" s="2"/>
      <c r="AY177" s="3"/>
      <c r="AZ177" s="1"/>
      <c r="BA177" s="1"/>
      <c r="BB177" s="1"/>
      <c r="BE177" s="2"/>
      <c r="BF177" s="3"/>
      <c r="BG177" s="1"/>
      <c r="BH177" s="1"/>
      <c r="BI177" s="1"/>
      <c r="BK177" s="8">
        <v>1837</v>
      </c>
      <c r="BM177" s="3"/>
      <c r="BO177" s="1"/>
      <c r="BP177" s="1"/>
      <c r="BR177" s="8">
        <v>1837</v>
      </c>
      <c r="BT177" s="3"/>
      <c r="BV177" s="1"/>
      <c r="BW177" s="1"/>
      <c r="BY177" s="8">
        <v>1837</v>
      </c>
      <c r="CA177" s="3"/>
      <c r="CC177" s="1"/>
      <c r="CD177" s="1"/>
    </row>
    <row r="178" spans="23:82" x14ac:dyDescent="0.35">
      <c r="W178" s="3"/>
      <c r="AD178" s="3"/>
      <c r="AK178" s="3"/>
      <c r="AQ178" s="2"/>
      <c r="AR178" s="3"/>
      <c r="AS178" s="1"/>
      <c r="AT178" s="1"/>
      <c r="AU178" s="1"/>
      <c r="AX178" s="2"/>
      <c r="AY178" s="3"/>
      <c r="AZ178" s="1"/>
      <c r="BA178" s="1"/>
      <c r="BB178" s="1"/>
      <c r="BE178" s="2"/>
      <c r="BF178" s="3"/>
      <c r="BG178" s="1"/>
      <c r="BH178" s="1"/>
      <c r="BI178" s="1"/>
      <c r="BK178" s="8"/>
      <c r="BM178" s="3"/>
      <c r="BO178" s="1"/>
      <c r="BP178" s="1"/>
      <c r="BR178" s="8"/>
      <c r="BT178" s="3"/>
      <c r="BV178" s="1"/>
      <c r="BW178" s="1"/>
      <c r="BY178" s="8"/>
      <c r="CA178" s="3"/>
      <c r="CC178" s="1"/>
      <c r="CD178" s="1"/>
    </row>
    <row r="179" spans="23:82" x14ac:dyDescent="0.35">
      <c r="W179" s="3"/>
      <c r="AD179" s="3"/>
      <c r="AK179" s="3"/>
      <c r="AQ179" s="2"/>
      <c r="AR179" s="3"/>
      <c r="AS179" s="1"/>
      <c r="AT179" s="1"/>
      <c r="AU179" s="1"/>
      <c r="AX179" s="2"/>
      <c r="AY179" s="3"/>
      <c r="AZ179" s="1"/>
      <c r="BA179" s="1"/>
      <c r="BB179" s="1"/>
      <c r="BE179" s="2"/>
      <c r="BF179" s="3"/>
      <c r="BG179" s="1"/>
      <c r="BH179" s="1"/>
      <c r="BI179" s="1"/>
      <c r="BK179" s="8"/>
      <c r="BM179" s="3"/>
      <c r="BO179" s="1"/>
      <c r="BP179" s="1"/>
      <c r="BR179" s="8"/>
      <c r="BT179" s="3"/>
      <c r="BV179" s="1"/>
      <c r="BW179" s="1"/>
      <c r="BY179" s="8"/>
      <c r="CA179" s="3"/>
      <c r="CC179" s="1"/>
      <c r="CD179" s="1"/>
    </row>
    <row r="180" spans="23:82" x14ac:dyDescent="0.35">
      <c r="W180" s="3"/>
      <c r="AD180" s="3"/>
      <c r="AK180" s="3"/>
      <c r="AQ180" s="2"/>
      <c r="AR180" s="3"/>
      <c r="AS180" s="1"/>
      <c r="AT180" s="1"/>
      <c r="AU180" s="1"/>
      <c r="AX180" s="2"/>
      <c r="AY180" s="3"/>
      <c r="AZ180" s="1"/>
      <c r="BA180" s="1"/>
      <c r="BB180" s="1"/>
      <c r="BE180" s="2"/>
      <c r="BF180" s="3"/>
      <c r="BG180" s="1"/>
      <c r="BH180" s="1"/>
      <c r="BI180" s="1"/>
      <c r="BK180" s="8"/>
      <c r="BM180" s="3"/>
      <c r="BO180" s="1"/>
      <c r="BP180" s="1"/>
      <c r="BR180" s="8"/>
      <c r="BT180" s="3"/>
      <c r="BV180" s="1"/>
      <c r="BW180" s="1"/>
      <c r="BY180" s="8"/>
      <c r="CA180" s="3"/>
      <c r="CC180" s="1"/>
      <c r="CD180" s="1"/>
    </row>
    <row r="181" spans="23:82" x14ac:dyDescent="0.35">
      <c r="W181" s="3"/>
      <c r="AD181" s="3"/>
      <c r="AK181" s="3"/>
      <c r="AQ181" s="2"/>
      <c r="AR181" s="3"/>
      <c r="AS181" s="1"/>
      <c r="AT181" s="1"/>
      <c r="AU181" s="1"/>
      <c r="AX181" s="2"/>
      <c r="AY181" s="3"/>
      <c r="AZ181" s="1"/>
      <c r="BA181" s="1"/>
      <c r="BB181" s="1"/>
      <c r="BE181" s="2"/>
      <c r="BF181" s="3"/>
      <c r="BG181" s="1"/>
      <c r="BH181" s="1"/>
      <c r="BI181" s="1"/>
      <c r="BK181" s="8"/>
      <c r="BM181" s="3"/>
      <c r="BO181" s="1"/>
      <c r="BP181" s="1"/>
      <c r="BR181" s="8"/>
      <c r="BT181" s="3"/>
      <c r="BV181" s="1"/>
      <c r="BW181" s="1"/>
      <c r="BY181" s="8"/>
      <c r="CA181" s="3"/>
      <c r="CC181" s="1"/>
      <c r="CD181" s="1"/>
    </row>
    <row r="182" spans="23:82" x14ac:dyDescent="0.35">
      <c r="W182" s="3"/>
      <c r="AD182" s="3"/>
      <c r="AK182" s="3"/>
      <c r="AQ182" s="2"/>
      <c r="AR182" s="3"/>
      <c r="AS182" s="1"/>
      <c r="AT182" s="1"/>
      <c r="AU182" s="1"/>
      <c r="AX182" s="2"/>
      <c r="AY182" s="3"/>
      <c r="AZ182" s="1"/>
      <c r="BA182" s="1"/>
      <c r="BB182" s="1"/>
      <c r="BE182" s="2"/>
      <c r="BF182" s="3"/>
      <c r="BG182" s="1"/>
      <c r="BH182" s="1"/>
      <c r="BI182" s="1"/>
      <c r="BK182" s="8"/>
      <c r="BM182" s="3"/>
      <c r="BO182" s="1"/>
      <c r="BP182" s="1"/>
      <c r="BR182" s="8"/>
      <c r="BT182" s="3"/>
      <c r="BV182" s="1"/>
      <c r="BW182" s="1"/>
      <c r="BY182" s="8"/>
      <c r="CA182" s="3"/>
      <c r="CC182" s="1"/>
      <c r="CD182" s="1"/>
    </row>
    <row r="183" spans="23:82" x14ac:dyDescent="0.35">
      <c r="W183" s="3"/>
      <c r="AD183" s="3"/>
      <c r="AK183" s="3"/>
      <c r="AQ183" s="2"/>
      <c r="AR183" s="3"/>
      <c r="AS183" s="1"/>
      <c r="AT183" s="1"/>
      <c r="AU183" s="1"/>
      <c r="AX183" s="2"/>
      <c r="AY183" s="3"/>
      <c r="AZ183" s="1"/>
      <c r="BA183" s="1"/>
      <c r="BB183" s="1"/>
      <c r="BE183" s="2"/>
      <c r="BF183" s="3"/>
      <c r="BG183" s="1"/>
      <c r="BH183" s="1"/>
      <c r="BI183" s="1"/>
      <c r="BK183" s="8"/>
      <c r="BM183" s="3"/>
      <c r="BO183" s="1"/>
      <c r="BP183" s="1"/>
      <c r="BR183" s="8"/>
      <c r="BT183" s="3"/>
      <c r="BV183" s="1"/>
      <c r="BW183" s="1"/>
      <c r="BY183" s="8"/>
      <c r="CA183" s="3"/>
      <c r="CC183" s="1"/>
      <c r="CD183" s="1"/>
    </row>
    <row r="184" spans="23:82" x14ac:dyDescent="0.35">
      <c r="W184" s="3"/>
      <c r="AD184" s="3"/>
      <c r="AK184" s="3"/>
      <c r="AQ184" s="2"/>
      <c r="AR184" s="3"/>
      <c r="AS184" s="1"/>
      <c r="AT184" s="1"/>
      <c r="AU184" s="1"/>
      <c r="AX184" s="2"/>
      <c r="AY184" s="3"/>
      <c r="AZ184" s="1"/>
      <c r="BA184" s="1"/>
      <c r="BB184" s="1"/>
      <c r="BE184" s="2"/>
      <c r="BF184" s="3"/>
      <c r="BG184" s="1"/>
      <c r="BH184" s="1"/>
      <c r="BI184" s="1"/>
      <c r="BK184" s="8"/>
      <c r="BM184" s="3"/>
      <c r="BO184" s="1"/>
      <c r="BP184" s="1"/>
      <c r="BR184" s="8"/>
      <c r="BT184" s="3"/>
      <c r="BV184" s="1"/>
      <c r="BW184" s="1"/>
      <c r="BY184" s="8"/>
      <c r="CA184" s="3"/>
      <c r="CC184" s="1"/>
      <c r="CD184" s="1"/>
    </row>
    <row r="185" spans="23:82" x14ac:dyDescent="0.35">
      <c r="W185" s="3"/>
      <c r="AD185" s="3"/>
      <c r="AK185" s="3"/>
      <c r="AQ185" s="2"/>
      <c r="AR185" s="3"/>
      <c r="AS185" s="1"/>
      <c r="AT185" s="1"/>
      <c r="AU185" s="1"/>
      <c r="AX185" s="2"/>
      <c r="AY185" s="3"/>
      <c r="AZ185" s="1"/>
      <c r="BA185" s="1"/>
      <c r="BB185" s="1"/>
      <c r="BE185" s="2"/>
      <c r="BF185" s="3"/>
      <c r="BG185" s="1"/>
      <c r="BH185" s="1"/>
      <c r="BI185" s="1"/>
      <c r="BK185" s="8"/>
      <c r="BM185" s="3"/>
      <c r="BO185" s="1"/>
      <c r="BP185" s="1"/>
      <c r="BR185" s="8"/>
      <c r="BT185" s="3"/>
      <c r="BV185" s="1"/>
      <c r="BW185" s="1"/>
      <c r="BY185" s="8"/>
      <c r="CA185" s="3"/>
      <c r="CC185" s="1"/>
      <c r="CD185" s="1"/>
    </row>
    <row r="186" spans="23:82" x14ac:dyDescent="0.35">
      <c r="AQ186" s="2"/>
      <c r="AR186" s="3"/>
      <c r="AS186" s="1"/>
      <c r="AT186" s="1"/>
      <c r="AU186" s="1"/>
      <c r="AX186" s="2"/>
      <c r="AY186" s="3"/>
      <c r="AZ186" s="1"/>
      <c r="BA186" s="1"/>
      <c r="BB186" s="1"/>
      <c r="BE186" s="2"/>
      <c r="BF186" s="3"/>
      <c r="BG186" s="1"/>
      <c r="BH186" s="1"/>
      <c r="BI186" s="1"/>
      <c r="BK186" s="8"/>
      <c r="BM186" s="3"/>
      <c r="BO186" s="1"/>
      <c r="BP186" s="1"/>
      <c r="BR186" s="8"/>
      <c r="BT186" s="3"/>
      <c r="BV186" s="1"/>
      <c r="BW186" s="1"/>
      <c r="BY186" s="8"/>
      <c r="CA186" s="3"/>
      <c r="CC186" s="1"/>
      <c r="CD186" s="1"/>
    </row>
    <row r="187" spans="23:82" x14ac:dyDescent="0.35">
      <c r="AQ187" s="2"/>
      <c r="AR187" s="3"/>
      <c r="AS187" s="1"/>
      <c r="AT187" s="1"/>
      <c r="AU187" s="1"/>
      <c r="AX187" s="2"/>
      <c r="AY187" s="3"/>
      <c r="AZ187" s="1"/>
      <c r="BA187" s="1"/>
      <c r="BB187" s="1"/>
      <c r="BE187" s="2"/>
      <c r="BF187" s="3"/>
      <c r="BG187" s="1"/>
      <c r="BH187" s="1"/>
      <c r="BI187" s="1"/>
      <c r="BK187" s="8"/>
      <c r="BM187" s="3"/>
      <c r="BO187" s="1"/>
      <c r="BP187" s="1"/>
      <c r="BR187" s="8"/>
      <c r="BT187" s="3"/>
      <c r="BV187" s="1"/>
      <c r="BW187" s="1"/>
      <c r="BY187" s="8"/>
      <c r="CA187" s="3"/>
      <c r="CC187" s="1"/>
      <c r="CD187" s="1"/>
    </row>
    <row r="188" spans="23:82" x14ac:dyDescent="0.35">
      <c r="AQ188" s="2"/>
      <c r="AR188" s="3"/>
      <c r="AS188" s="1"/>
      <c r="AT188" s="1"/>
      <c r="AU188" s="1"/>
      <c r="AX188" s="2"/>
      <c r="AY188" s="3"/>
      <c r="AZ188" s="1"/>
      <c r="BA188" s="1"/>
      <c r="BB188" s="1"/>
      <c r="BE188" s="2"/>
      <c r="BF188" s="3"/>
      <c r="BG188" s="1"/>
      <c r="BH188" s="1"/>
      <c r="BI188" s="1"/>
      <c r="BK188" s="8"/>
      <c r="BM188" s="3"/>
      <c r="BO188" s="1"/>
      <c r="BP188" s="1"/>
      <c r="BR188" s="8"/>
      <c r="BT188" s="3"/>
      <c r="BV188" s="1"/>
      <c r="BW188" s="1"/>
      <c r="BY188" s="8"/>
      <c r="CA188" s="3"/>
      <c r="CC188" s="1"/>
      <c r="CD188" s="1"/>
    </row>
    <row r="189" spans="23:82" x14ac:dyDescent="0.35">
      <c r="AQ189" s="2"/>
      <c r="AR189" s="3"/>
      <c r="AS189" s="1"/>
      <c r="AT189" s="1"/>
      <c r="AU189" s="1"/>
      <c r="AX189" s="2"/>
      <c r="AY189" s="3"/>
      <c r="AZ189" s="1"/>
      <c r="BA189" s="1"/>
      <c r="BB189" s="1"/>
      <c r="BE189" s="2"/>
      <c r="BF189" s="3"/>
      <c r="BG189" s="1"/>
      <c r="BH189" s="1"/>
      <c r="BI189" s="1"/>
      <c r="BK189" s="8"/>
      <c r="BM189" s="3"/>
      <c r="BO189" s="1"/>
      <c r="BP189" s="1"/>
      <c r="BR189" s="8"/>
      <c r="BT189" s="3"/>
      <c r="BV189" s="1"/>
      <c r="BW189" s="1"/>
      <c r="BY189" s="8"/>
      <c r="CA189" s="3"/>
      <c r="CC189" s="1"/>
      <c r="CD189" s="1"/>
    </row>
    <row r="190" spans="23:82" x14ac:dyDescent="0.35">
      <c r="AQ190" s="2"/>
      <c r="AR190" s="3"/>
      <c r="AS190" s="1"/>
      <c r="AT190" s="1"/>
      <c r="AU190" s="1"/>
      <c r="AX190" s="2"/>
      <c r="AY190" s="3"/>
      <c r="AZ190" s="1"/>
      <c r="BA190" s="1"/>
      <c r="BB190" s="1"/>
      <c r="BE190" s="2"/>
      <c r="BF190" s="3"/>
      <c r="BG190" s="1"/>
      <c r="BH190" s="1"/>
      <c r="BI190" s="1"/>
      <c r="BK190" s="8"/>
      <c r="BM190" s="3"/>
      <c r="BO190" s="1"/>
      <c r="BP190" s="1"/>
      <c r="BR190" s="8"/>
      <c r="BT190" s="3"/>
      <c r="BV190" s="1"/>
      <c r="BW190" s="1"/>
      <c r="BY190" s="8"/>
      <c r="CA190" s="3"/>
      <c r="CC190" s="1"/>
      <c r="CD190" s="1"/>
    </row>
    <row r="191" spans="23:82" x14ac:dyDescent="0.35">
      <c r="AQ191" s="2"/>
      <c r="AR191" s="3"/>
      <c r="AS191" s="1"/>
      <c r="AT191" s="1"/>
      <c r="AU191" s="1"/>
      <c r="AX191" s="2"/>
      <c r="AY191" s="3"/>
      <c r="AZ191" s="1"/>
      <c r="BA191" s="1"/>
      <c r="BB191" s="1"/>
      <c r="BE191" s="2"/>
      <c r="BF191" s="3"/>
      <c r="BG191" s="1"/>
      <c r="BH191" s="1"/>
      <c r="BI191" s="1"/>
      <c r="BK191" s="8"/>
      <c r="BM191" s="3"/>
      <c r="BO191" s="1"/>
      <c r="BP191" s="1"/>
      <c r="BR191" s="8"/>
      <c r="BT191" s="3"/>
      <c r="BV191" s="1"/>
      <c r="BW191" s="1"/>
      <c r="BY191" s="8"/>
      <c r="CA191" s="3"/>
      <c r="CC191" s="1"/>
      <c r="CD191" s="1"/>
    </row>
    <row r="192" spans="23:82" x14ac:dyDescent="0.35">
      <c r="AQ192" s="2"/>
      <c r="AR192" s="3"/>
      <c r="AS192" s="1"/>
      <c r="AT192" s="1"/>
      <c r="AU192" s="1"/>
      <c r="AX192" s="2"/>
      <c r="AY192" s="3"/>
      <c r="AZ192" s="1"/>
      <c r="BA192" s="1"/>
      <c r="BB192" s="1"/>
      <c r="BE192" s="2"/>
      <c r="BF192" s="3"/>
      <c r="BG192" s="1"/>
      <c r="BH192" s="1"/>
      <c r="BI192" s="1"/>
      <c r="BK192" s="8"/>
      <c r="BM192" s="3"/>
      <c r="BO192" s="1"/>
      <c r="BP192" s="1"/>
      <c r="BR192" s="8"/>
      <c r="BT192" s="3"/>
      <c r="BV192" s="1"/>
      <c r="BW192" s="1"/>
      <c r="BY192" s="8"/>
      <c r="CA192" s="3"/>
      <c r="CC192" s="1"/>
      <c r="CD192" s="1"/>
    </row>
    <row r="193" spans="43:82" x14ac:dyDescent="0.35">
      <c r="AQ193" s="2"/>
      <c r="AR193" s="3"/>
      <c r="AS193" s="1"/>
      <c r="AT193" s="1"/>
      <c r="AU193" s="1"/>
      <c r="AX193" s="2"/>
      <c r="AY193" s="3"/>
      <c r="AZ193" s="1"/>
      <c r="BA193" s="1"/>
      <c r="BB193" s="1"/>
      <c r="BE193" s="2"/>
      <c r="BF193" s="3"/>
      <c r="BG193" s="1"/>
      <c r="BH193" s="1"/>
      <c r="BI193" s="1"/>
      <c r="BK193" s="8"/>
      <c r="BM193" s="3"/>
      <c r="BO193" s="1"/>
      <c r="BP193" s="1"/>
      <c r="BR193" s="8"/>
      <c r="BT193" s="3"/>
      <c r="BV193" s="1"/>
      <c r="BW193" s="1"/>
      <c r="BY193" s="8"/>
      <c r="CA193" s="3"/>
      <c r="CC193" s="1"/>
      <c r="CD193" s="1"/>
    </row>
    <row r="194" spans="43:82" x14ac:dyDescent="0.35">
      <c r="AQ194" s="2"/>
      <c r="AR194" s="3"/>
      <c r="AS194" s="1"/>
      <c r="AT194" s="1"/>
      <c r="AU194" s="1"/>
      <c r="AX194" s="2"/>
      <c r="AY194" s="3"/>
      <c r="AZ194" s="1"/>
      <c r="BA194" s="1"/>
      <c r="BB194" s="1"/>
      <c r="BE194" s="2"/>
      <c r="BF194" s="3"/>
      <c r="BG194" s="1"/>
      <c r="BH194" s="1"/>
      <c r="BI194" s="1"/>
      <c r="BK194" s="8"/>
      <c r="BM194" s="3"/>
      <c r="BO194" s="1"/>
      <c r="BP194" s="1"/>
      <c r="BR194" s="8"/>
      <c r="BT194" s="3"/>
      <c r="BV194" s="1"/>
      <c r="BW194" s="1"/>
      <c r="BY194" s="8"/>
      <c r="CA194" s="3"/>
      <c r="CC194" s="1"/>
      <c r="CD194" s="1"/>
    </row>
    <row r="195" spans="43:82" x14ac:dyDescent="0.35">
      <c r="AQ195" s="2"/>
      <c r="AR195" s="3"/>
      <c r="AS195" s="1"/>
      <c r="AT195" s="1"/>
      <c r="AU195" s="1"/>
      <c r="AX195" s="2"/>
      <c r="AY195" s="3"/>
      <c r="AZ195" s="1"/>
      <c r="BA195" s="1"/>
      <c r="BB195" s="1"/>
      <c r="BE195" s="2"/>
      <c r="BF195" s="3"/>
      <c r="BG195" s="1"/>
      <c r="BH195" s="1"/>
      <c r="BI195" s="1"/>
      <c r="BK195" s="8"/>
      <c r="BM195" s="3"/>
      <c r="BO195" s="1"/>
      <c r="BP195" s="1"/>
      <c r="BR195" s="8"/>
      <c r="BT195" s="3"/>
      <c r="BV195" s="1"/>
      <c r="BW195" s="1"/>
      <c r="BY195" s="8"/>
      <c r="CA195" s="3"/>
      <c r="CC195" s="1"/>
      <c r="CD195" s="1"/>
    </row>
    <row r="196" spans="43:82" x14ac:dyDescent="0.35">
      <c r="AQ196" s="2"/>
      <c r="AR196" s="3"/>
      <c r="AS196" s="1"/>
      <c r="AT196" s="1"/>
      <c r="AU196" s="1"/>
      <c r="AX196" s="2"/>
      <c r="AY196" s="3"/>
      <c r="AZ196" s="1"/>
      <c r="BA196" s="1"/>
      <c r="BB196" s="1"/>
      <c r="BE196" s="2"/>
      <c r="BF196" s="3"/>
      <c r="BG196" s="1"/>
      <c r="BH196" s="1"/>
      <c r="BI196" s="1"/>
      <c r="BK196" s="8"/>
      <c r="BM196" s="3"/>
      <c r="BO196" s="1"/>
      <c r="BP196" s="1"/>
      <c r="BR196" s="8"/>
      <c r="BT196" s="3"/>
      <c r="BV196" s="1"/>
      <c r="BW196" s="1"/>
      <c r="BY196" s="8"/>
      <c r="CA196" s="3"/>
      <c r="CC196" s="1"/>
      <c r="CD196" s="1"/>
    </row>
    <row r="197" spans="43:82" x14ac:dyDescent="0.35">
      <c r="AQ197" s="2"/>
      <c r="AR197" s="3"/>
      <c r="AS197" s="1"/>
      <c r="AT197" s="1"/>
      <c r="AU197" s="1"/>
      <c r="AX197" s="2"/>
      <c r="AY197" s="3"/>
      <c r="AZ197" s="1"/>
      <c r="BA197" s="1"/>
      <c r="BB197" s="1"/>
      <c r="BE197" s="2"/>
      <c r="BF197" s="3"/>
      <c r="BG197" s="1"/>
      <c r="BH197" s="1"/>
      <c r="BI197" s="1"/>
      <c r="BK197" s="8"/>
      <c r="BM197" s="3"/>
      <c r="BO197" s="1"/>
      <c r="BP197" s="1"/>
      <c r="BR197" s="8"/>
      <c r="BT197" s="3"/>
      <c r="BV197" s="1"/>
      <c r="BW197" s="1"/>
      <c r="BY197" s="8"/>
      <c r="CA197" s="3"/>
      <c r="CC197" s="1"/>
      <c r="CD197" s="1"/>
    </row>
    <row r="198" spans="43:82" x14ac:dyDescent="0.35">
      <c r="AQ198" s="2"/>
      <c r="AR198" s="3"/>
      <c r="AS198" s="1"/>
      <c r="AT198" s="1"/>
      <c r="AU198" s="1"/>
      <c r="AX198" s="2"/>
      <c r="AY198" s="3"/>
      <c r="AZ198" s="1"/>
      <c r="BA198" s="1"/>
      <c r="BB198" s="1"/>
      <c r="BE198" s="2"/>
      <c r="BF198" s="3"/>
      <c r="BG198" s="1"/>
      <c r="BH198" s="1"/>
      <c r="BI198" s="1"/>
      <c r="BK198" s="8"/>
      <c r="BM198" s="3"/>
      <c r="BO198" s="1"/>
      <c r="BP198" s="1"/>
      <c r="BR198" s="8"/>
      <c r="BT198" s="3"/>
      <c r="BV198" s="1"/>
      <c r="BW198" s="1"/>
      <c r="BY198" s="8"/>
      <c r="CA198" s="3"/>
      <c r="CC198" s="1"/>
      <c r="CD198" s="1"/>
    </row>
    <row r="199" spans="43:82" x14ac:dyDescent="0.35">
      <c r="AQ199" s="2"/>
      <c r="AR199" s="3"/>
      <c r="AS199" s="1"/>
      <c r="AT199" s="1"/>
      <c r="AU199" s="1"/>
      <c r="AX199" s="2"/>
      <c r="AY199" s="3"/>
      <c r="AZ199" s="1"/>
      <c r="BA199" s="1"/>
      <c r="BB199" s="1"/>
      <c r="BE199" s="2"/>
      <c r="BF199" s="3"/>
      <c r="BG199" s="1"/>
      <c r="BH199" s="1"/>
      <c r="BI199" s="1"/>
      <c r="BK199" s="8"/>
      <c r="BM199" s="3"/>
      <c r="BO199" s="1"/>
      <c r="BP199" s="1"/>
      <c r="BR199" s="8"/>
      <c r="BT199" s="3"/>
      <c r="BV199" s="1"/>
      <c r="BW199" s="1"/>
      <c r="BY199" s="8"/>
      <c r="CA199" s="3"/>
      <c r="CC199" s="1"/>
      <c r="CD199" s="1"/>
    </row>
    <row r="200" spans="43:82" x14ac:dyDescent="0.35">
      <c r="AQ200" s="2"/>
      <c r="AR200" s="3"/>
      <c r="AS200" s="1"/>
      <c r="AT200" s="1"/>
      <c r="AU200" s="1"/>
      <c r="AX200" s="2"/>
      <c r="AY200" s="3"/>
      <c r="AZ200" s="1"/>
      <c r="BA200" s="1"/>
      <c r="BB200" s="1"/>
      <c r="BE200" s="2"/>
      <c r="BF200" s="3"/>
      <c r="BG200" s="1"/>
      <c r="BH200" s="1"/>
      <c r="BI200" s="1"/>
      <c r="BK200" s="8"/>
      <c r="BM200" s="3"/>
      <c r="BO200" s="1"/>
      <c r="BP200" s="1"/>
      <c r="BR200" s="8"/>
      <c r="BT200" s="3"/>
      <c r="BV200" s="1"/>
      <c r="BW200" s="1"/>
      <c r="BY200" s="8"/>
      <c r="CA200" s="3"/>
      <c r="CC200" s="1"/>
      <c r="CD200" s="1"/>
    </row>
    <row r="201" spans="43:82" x14ac:dyDescent="0.35">
      <c r="AQ201" s="2"/>
      <c r="AR201" s="3"/>
      <c r="AS201" s="1"/>
      <c r="AT201" s="1"/>
      <c r="AU201" s="1"/>
      <c r="AX201" s="2"/>
      <c r="AY201" s="3"/>
      <c r="AZ201" s="1"/>
      <c r="BA201" s="1"/>
      <c r="BB201" s="1"/>
      <c r="BE201" s="2"/>
      <c r="BF201" s="3"/>
      <c r="BG201" s="1"/>
      <c r="BH201" s="1"/>
      <c r="BI201" s="1"/>
      <c r="BK201" s="8"/>
      <c r="BM201" s="3"/>
      <c r="BO201" s="1"/>
      <c r="BP201" s="1"/>
      <c r="BR201" s="8"/>
      <c r="BT201" s="3"/>
      <c r="BV201" s="1"/>
      <c r="BW201" s="1"/>
      <c r="BY201" s="8"/>
      <c r="CA201" s="3"/>
      <c r="CC201" s="1"/>
      <c r="CD201" s="1"/>
    </row>
    <row r="202" spans="43:82" x14ac:dyDescent="0.35">
      <c r="AQ202" s="2"/>
      <c r="AR202" s="3"/>
      <c r="AS202" s="1"/>
      <c r="AT202" s="1"/>
      <c r="AU202" s="1"/>
      <c r="AX202" s="2"/>
      <c r="AY202" s="3"/>
      <c r="AZ202" s="1"/>
      <c r="BA202" s="1"/>
      <c r="BB202" s="1"/>
      <c r="BE202" s="2"/>
      <c r="BF202" s="3"/>
      <c r="BG202" s="1"/>
      <c r="BH202" s="1"/>
      <c r="BI202" s="1"/>
      <c r="BK202" s="8"/>
      <c r="BM202" s="3"/>
      <c r="BO202" s="1"/>
      <c r="BP202" s="1"/>
      <c r="BR202" s="8"/>
      <c r="BT202" s="3"/>
      <c r="BV202" s="1"/>
      <c r="BW202" s="1"/>
      <c r="BY202" s="8"/>
      <c r="CA202" s="3"/>
      <c r="CC202" s="1"/>
      <c r="CD202" s="1"/>
    </row>
    <row r="203" spans="43:82" x14ac:dyDescent="0.35">
      <c r="AQ203" s="2"/>
      <c r="AR203" s="3"/>
      <c r="AS203" s="1"/>
      <c r="AT203" s="1"/>
      <c r="AU203" s="1"/>
      <c r="AX203" s="2"/>
      <c r="AY203" s="3"/>
      <c r="AZ203" s="1"/>
      <c r="BA203" s="1"/>
      <c r="BB203" s="1"/>
      <c r="BE203" s="2"/>
      <c r="BF203" s="3"/>
      <c r="BG203" s="1"/>
      <c r="BH203" s="1"/>
      <c r="BI203" s="1"/>
      <c r="BK203" s="8"/>
      <c r="BM203" s="3"/>
      <c r="BO203" s="1"/>
      <c r="BP203" s="1"/>
      <c r="BR203" s="8"/>
      <c r="BT203" s="3"/>
      <c r="BV203" s="1"/>
      <c r="BW203" s="1"/>
      <c r="BY203" s="8"/>
      <c r="CA203" s="3"/>
      <c r="CC203" s="1"/>
      <c r="CD203" s="1"/>
    </row>
    <row r="204" spans="43:82" x14ac:dyDescent="0.35">
      <c r="AQ204" s="2"/>
      <c r="AR204" s="3"/>
      <c r="AS204" s="1"/>
      <c r="AT204" s="1"/>
      <c r="AU204" s="1"/>
      <c r="AX204" s="2"/>
      <c r="AY204" s="3"/>
      <c r="AZ204" s="1"/>
      <c r="BA204" s="1"/>
      <c r="BB204" s="1"/>
      <c r="BE204" s="2"/>
      <c r="BF204" s="3"/>
      <c r="BG204" s="1"/>
      <c r="BH204" s="1"/>
      <c r="BI204" s="1"/>
      <c r="BK204" s="8"/>
      <c r="BM204" s="3"/>
      <c r="BO204" s="1"/>
      <c r="BP204" s="1"/>
      <c r="BR204" s="8"/>
      <c r="BT204" s="3"/>
      <c r="BV204" s="1"/>
      <c r="BW204" s="1"/>
      <c r="BY204" s="8"/>
      <c r="CA204" s="3"/>
      <c r="CC204" s="1"/>
      <c r="CD204" s="1"/>
    </row>
    <row r="205" spans="43:82" x14ac:dyDescent="0.35">
      <c r="AQ205" s="2"/>
      <c r="AR205" s="3"/>
      <c r="AS205" s="1"/>
      <c r="AT205" s="1"/>
      <c r="AU205" s="1"/>
      <c r="AX205" s="2"/>
      <c r="AY205" s="3"/>
      <c r="AZ205" s="1"/>
      <c r="BA205" s="1"/>
      <c r="BB205" s="1"/>
      <c r="BE205" s="2"/>
      <c r="BF205" s="3"/>
      <c r="BG205" s="1"/>
      <c r="BH205" s="1"/>
      <c r="BI205" s="1"/>
      <c r="BK205" s="8"/>
      <c r="BM205" s="3"/>
      <c r="BO205" s="1"/>
      <c r="BP205" s="1"/>
      <c r="BR205" s="8"/>
      <c r="BT205" s="3"/>
      <c r="BV205" s="1"/>
      <c r="BW205" s="1"/>
      <c r="BY205" s="8"/>
      <c r="CA205" s="3"/>
      <c r="CC205" s="1"/>
      <c r="CD205" s="1"/>
    </row>
    <row r="206" spans="43:82" x14ac:dyDescent="0.35">
      <c r="AQ206" s="2"/>
      <c r="AR206" s="3"/>
      <c r="AS206" s="1"/>
      <c r="AT206" s="1"/>
      <c r="AU206" s="1"/>
      <c r="AX206" s="2"/>
      <c r="AY206" s="3"/>
      <c r="AZ206" s="1"/>
      <c r="BA206" s="1"/>
      <c r="BB206" s="1"/>
      <c r="BE206" s="2"/>
      <c r="BF206" s="3"/>
      <c r="BG206" s="1"/>
      <c r="BH206" s="1"/>
      <c r="BI206" s="1"/>
      <c r="BK206" s="8"/>
      <c r="BM206" s="3"/>
      <c r="BO206" s="1"/>
      <c r="BP206" s="1"/>
      <c r="BR206" s="8"/>
      <c r="BT206" s="3"/>
      <c r="BV206" s="1"/>
      <c r="BW206" s="1"/>
      <c r="BY206" s="8"/>
      <c r="CA206" s="3"/>
      <c r="CC206" s="1"/>
      <c r="CD206" s="1"/>
    </row>
    <row r="207" spans="43:82" x14ac:dyDescent="0.35">
      <c r="AQ207" s="2"/>
      <c r="AR207" s="3"/>
      <c r="AS207" s="1"/>
      <c r="AT207" s="1"/>
      <c r="AU207" s="1"/>
      <c r="AX207" s="2"/>
      <c r="AY207" s="3"/>
      <c r="AZ207" s="1"/>
      <c r="BA207" s="1"/>
      <c r="BB207" s="1"/>
      <c r="BE207" s="2"/>
      <c r="BF207" s="3"/>
      <c r="BG207" s="1"/>
      <c r="BH207" s="1"/>
      <c r="BI207" s="1"/>
      <c r="BK207" s="8"/>
      <c r="BM207" s="3"/>
      <c r="BO207" s="1"/>
      <c r="BP207" s="1"/>
      <c r="BR207" s="8"/>
      <c r="BT207" s="3"/>
      <c r="BV207" s="1"/>
      <c r="BW207" s="1"/>
      <c r="BY207" s="8"/>
      <c r="CA207" s="3"/>
      <c r="CC207" s="1"/>
      <c r="CD207" s="1"/>
    </row>
    <row r="208" spans="43:82" x14ac:dyDescent="0.35">
      <c r="AQ208" s="2"/>
      <c r="AR208" s="3"/>
      <c r="AS208" s="1"/>
      <c r="AT208" s="1"/>
      <c r="AU208" s="1"/>
      <c r="AX208" s="2"/>
      <c r="AY208" s="3"/>
      <c r="AZ208" s="1"/>
      <c r="BA208" s="1"/>
      <c r="BB208" s="1"/>
      <c r="BE208" s="2"/>
      <c r="BF208" s="3"/>
      <c r="BG208" s="1"/>
      <c r="BH208" s="1"/>
      <c r="BI208" s="1"/>
      <c r="BK208" s="8"/>
      <c r="BM208" s="3"/>
      <c r="BO208" s="1"/>
      <c r="BP208" s="1"/>
      <c r="BR208" s="8"/>
      <c r="BT208" s="3"/>
      <c r="BV208" s="1"/>
      <c r="BW208" s="1"/>
      <c r="BY208" s="8"/>
      <c r="CA208" s="3"/>
      <c r="CC208" s="1"/>
      <c r="CD208" s="1"/>
    </row>
    <row r="209" spans="43:82" x14ac:dyDescent="0.35">
      <c r="AQ209" s="2"/>
      <c r="AR209" s="3"/>
      <c r="AS209" s="1"/>
      <c r="AT209" s="1"/>
      <c r="AU209" s="1"/>
      <c r="AX209" s="2"/>
      <c r="AY209" s="3"/>
      <c r="AZ209" s="1"/>
      <c r="BA209" s="1"/>
      <c r="BB209" s="1"/>
      <c r="BE209" s="2"/>
      <c r="BF209" s="3"/>
      <c r="BG209" s="1"/>
      <c r="BH209" s="1"/>
      <c r="BI209" s="1"/>
      <c r="BK209" s="8"/>
      <c r="BM209" s="3"/>
      <c r="BO209" s="1"/>
      <c r="BP209" s="1"/>
      <c r="BR209" s="8"/>
      <c r="BT209" s="3"/>
      <c r="BV209" s="1"/>
      <c r="BW209" s="1"/>
      <c r="BY209" s="8"/>
      <c r="CA209" s="3"/>
      <c r="CC209" s="1"/>
      <c r="CD209" s="1"/>
    </row>
    <row r="210" spans="43:82" x14ac:dyDescent="0.35">
      <c r="AQ210" s="2"/>
      <c r="AR210" s="3"/>
      <c r="AS210" s="1"/>
      <c r="AT210" s="1"/>
      <c r="AU210" s="1"/>
      <c r="AX210" s="2"/>
      <c r="AY210" s="3"/>
      <c r="AZ210" s="1"/>
      <c r="BA210" s="1"/>
      <c r="BB210" s="1"/>
      <c r="BE210" s="2"/>
      <c r="BF210" s="3"/>
      <c r="BG210" s="1"/>
      <c r="BH210" s="1"/>
      <c r="BI210" s="1"/>
      <c r="BK210" s="8"/>
      <c r="BM210" s="3"/>
      <c r="BO210" s="1"/>
      <c r="BP210" s="1"/>
      <c r="BR210" s="8"/>
      <c r="BT210" s="3"/>
      <c r="BV210" s="1"/>
      <c r="BW210" s="1"/>
      <c r="BY210" s="8"/>
      <c r="CA210" s="3"/>
      <c r="CC210" s="1"/>
      <c r="CD210" s="1"/>
    </row>
    <row r="211" spans="43:82" x14ac:dyDescent="0.35">
      <c r="AQ211" s="2"/>
      <c r="AR211" s="3"/>
      <c r="AS211" s="1"/>
      <c r="AT211" s="1"/>
      <c r="AU211" s="1"/>
      <c r="AX211" s="2"/>
      <c r="AY211" s="3"/>
      <c r="AZ211" s="1"/>
      <c r="BA211" s="1"/>
      <c r="BB211" s="1"/>
      <c r="BE211" s="2"/>
      <c r="BF211" s="3"/>
      <c r="BG211" s="1"/>
      <c r="BH211" s="1"/>
      <c r="BI211" s="1"/>
      <c r="BK211" s="8"/>
      <c r="BM211" s="3"/>
      <c r="BO211" s="1"/>
      <c r="BP211" s="1"/>
      <c r="BR211" s="8"/>
      <c r="BT211" s="3"/>
      <c r="BV211" s="1"/>
      <c r="BW211" s="1"/>
      <c r="BY211" s="8"/>
      <c r="CA211" s="3"/>
      <c r="CC211" s="1"/>
      <c r="CD211" s="1"/>
    </row>
    <row r="212" spans="43:82" x14ac:dyDescent="0.35">
      <c r="AQ212" s="2"/>
      <c r="AR212" s="3"/>
      <c r="AS212" s="1"/>
      <c r="AT212" s="1"/>
      <c r="AU212" s="1"/>
      <c r="AX212" s="2"/>
      <c r="AY212" s="3"/>
      <c r="AZ212" s="1"/>
      <c r="BA212" s="1"/>
      <c r="BB212" s="1"/>
      <c r="BE212" s="2"/>
      <c r="BF212" s="3"/>
      <c r="BG212" s="1"/>
      <c r="BH212" s="1"/>
      <c r="BI212" s="1"/>
      <c r="BK212" s="8"/>
      <c r="BM212" s="3"/>
      <c r="BO212" s="1"/>
      <c r="BP212" s="1"/>
      <c r="BR212" s="8"/>
      <c r="BT212" s="3"/>
      <c r="BV212" s="1"/>
      <c r="BW212" s="1"/>
      <c r="BY212" s="8"/>
      <c r="CA212" s="3"/>
      <c r="CC212" s="1"/>
      <c r="CD212" s="1"/>
    </row>
    <row r="213" spans="43:82" x14ac:dyDescent="0.35">
      <c r="AQ213" s="2"/>
      <c r="AR213" s="3"/>
      <c r="AS213" s="1"/>
      <c r="AT213" s="1"/>
      <c r="AU213" s="1"/>
      <c r="AX213" s="2"/>
      <c r="AY213" s="3"/>
      <c r="AZ213" s="1"/>
      <c r="BA213" s="1"/>
      <c r="BB213" s="1"/>
      <c r="BE213" s="2"/>
      <c r="BF213" s="3"/>
      <c r="BG213" s="1"/>
      <c r="BH213" s="1"/>
      <c r="BI213" s="1"/>
      <c r="BK213" s="8"/>
      <c r="BM213" s="3"/>
      <c r="BO213" s="1"/>
      <c r="BP213" s="1"/>
      <c r="BR213" s="8"/>
      <c r="BT213" s="3"/>
      <c r="BV213" s="1"/>
      <c r="BW213" s="1"/>
      <c r="BY213" s="8"/>
      <c r="CA213" s="3"/>
      <c r="CC213" s="1"/>
      <c r="CD213" s="1"/>
    </row>
    <row r="214" spans="43:82" x14ac:dyDescent="0.35">
      <c r="AQ214" s="2"/>
      <c r="AR214" s="3"/>
      <c r="AS214" s="1"/>
      <c r="AT214" s="1"/>
      <c r="AU214" s="1"/>
      <c r="AX214" s="2"/>
      <c r="AY214" s="3"/>
      <c r="AZ214" s="1"/>
      <c r="BA214" s="1"/>
      <c r="BB214" s="1"/>
      <c r="BE214" s="2"/>
      <c r="BF214" s="3"/>
      <c r="BG214" s="1"/>
      <c r="BH214" s="1"/>
      <c r="BI214" s="1"/>
      <c r="BK214" s="8"/>
      <c r="BM214" s="3"/>
      <c r="BO214" s="1"/>
      <c r="BP214" s="1"/>
      <c r="BR214" s="8"/>
      <c r="BT214" s="3"/>
      <c r="BV214" s="1"/>
      <c r="BW214" s="1"/>
      <c r="BY214" s="8"/>
      <c r="CA214" s="3"/>
      <c r="CC214" s="1"/>
      <c r="CD214" s="1"/>
    </row>
    <row r="215" spans="43:82" x14ac:dyDescent="0.35">
      <c r="AQ215" s="2"/>
      <c r="AR215" s="3"/>
      <c r="AS215" s="1"/>
      <c r="AT215" s="1"/>
      <c r="AU215" s="1"/>
      <c r="AX215" s="2"/>
      <c r="AY215" s="3"/>
      <c r="AZ215" s="1"/>
      <c r="BA215" s="1"/>
      <c r="BB215" s="1"/>
      <c r="BE215" s="2"/>
      <c r="BF215" s="3"/>
      <c r="BG215" s="1"/>
      <c r="BH215" s="1"/>
      <c r="BI215" s="1"/>
      <c r="BK215" s="8"/>
      <c r="BM215" s="3"/>
      <c r="BO215" s="1"/>
      <c r="BP215" s="1"/>
      <c r="BR215" s="8"/>
      <c r="BT215" s="3"/>
      <c r="BV215" s="1"/>
      <c r="BW215" s="1"/>
      <c r="BY215" s="8"/>
      <c r="CA215" s="3"/>
      <c r="CC215" s="1"/>
      <c r="CD215" s="1"/>
    </row>
    <row r="216" spans="43:82" x14ac:dyDescent="0.35">
      <c r="AQ216" s="2"/>
      <c r="AR216" s="3"/>
      <c r="AS216" s="1"/>
      <c r="AT216" s="1"/>
      <c r="AU216" s="1"/>
      <c r="AX216" s="2"/>
      <c r="AY216" s="3"/>
      <c r="AZ216" s="1"/>
      <c r="BA216" s="1"/>
      <c r="BB216" s="1"/>
      <c r="BE216" s="2"/>
      <c r="BF216" s="3"/>
      <c r="BG216" s="1"/>
      <c r="BH216" s="1"/>
      <c r="BI216" s="1"/>
      <c r="BK216" s="8"/>
      <c r="BM216" s="3"/>
      <c r="BO216" s="1"/>
      <c r="BP216" s="1"/>
      <c r="BR216" s="8"/>
      <c r="BT216" s="3"/>
      <c r="BV216" s="1"/>
      <c r="BW216" s="1"/>
      <c r="BY216" s="8"/>
      <c r="CA216" s="3"/>
      <c r="CC216" s="1"/>
      <c r="CD216" s="1"/>
    </row>
    <row r="217" spans="43:82" x14ac:dyDescent="0.35">
      <c r="AQ217" s="2"/>
      <c r="AR217" s="3"/>
      <c r="AS217" s="1"/>
      <c r="AT217" s="1"/>
      <c r="AU217" s="1"/>
      <c r="AX217" s="2"/>
      <c r="AY217" s="3"/>
      <c r="AZ217" s="1"/>
      <c r="BA217" s="1"/>
      <c r="BB217" s="1"/>
      <c r="BE217" s="2"/>
      <c r="BF217" s="3"/>
      <c r="BG217" s="1"/>
      <c r="BH217" s="1"/>
      <c r="BI217" s="1"/>
      <c r="BK217" s="8"/>
      <c r="BM217" s="3"/>
      <c r="BO217" s="1"/>
      <c r="BP217" s="1"/>
      <c r="BR217" s="8"/>
      <c r="BT217" s="3"/>
      <c r="BV217" s="1"/>
      <c r="BW217" s="1"/>
      <c r="BY217" s="8"/>
      <c r="CA217" s="3"/>
      <c r="CC217" s="1"/>
      <c r="CD217" s="1"/>
    </row>
    <row r="218" spans="43:82" x14ac:dyDescent="0.35">
      <c r="AQ218" s="2"/>
      <c r="AR218" s="3"/>
      <c r="AS218" s="1"/>
      <c r="AT218" s="1"/>
      <c r="AU218" s="1"/>
      <c r="AX218" s="2"/>
      <c r="AY218" s="3"/>
      <c r="AZ218" s="1"/>
      <c r="BA218" s="1"/>
      <c r="BB218" s="1"/>
      <c r="BE218" s="2"/>
      <c r="BF218" s="3"/>
      <c r="BG218" s="1"/>
      <c r="BH218" s="1"/>
      <c r="BI218" s="1"/>
      <c r="BK218" s="8"/>
      <c r="BM218" s="3"/>
      <c r="BO218" s="1"/>
      <c r="BP218" s="1"/>
      <c r="BR218" s="8"/>
      <c r="BT218" s="3"/>
      <c r="BV218" s="1"/>
      <c r="BW218" s="1"/>
      <c r="BY218" s="8"/>
      <c r="CA218" s="3"/>
      <c r="CC218" s="1"/>
      <c r="CD218" s="1"/>
    </row>
    <row r="219" spans="43:82" x14ac:dyDescent="0.35">
      <c r="AQ219" s="2"/>
      <c r="AR219" s="3"/>
      <c r="AS219" s="1"/>
      <c r="AT219" s="1"/>
      <c r="AU219" s="1"/>
      <c r="AX219" s="2"/>
      <c r="AY219" s="3"/>
      <c r="AZ219" s="1"/>
      <c r="BA219" s="1"/>
      <c r="BB219" s="1"/>
      <c r="BE219" s="2"/>
      <c r="BF219" s="3"/>
      <c r="BG219" s="1"/>
      <c r="BH219" s="1"/>
      <c r="BI219" s="1"/>
      <c r="BK219" s="8"/>
      <c r="BM219" s="3"/>
      <c r="BO219" s="1"/>
      <c r="BP219" s="1"/>
      <c r="BR219" s="8"/>
      <c r="BT219" s="3"/>
      <c r="BV219" s="1"/>
      <c r="BW219" s="1"/>
      <c r="BY219" s="8"/>
      <c r="CA219" s="3"/>
      <c r="CC219" s="1"/>
      <c r="CD219" s="1"/>
    </row>
    <row r="220" spans="43:82" x14ac:dyDescent="0.35">
      <c r="AQ220" s="2"/>
      <c r="AR220" s="3"/>
      <c r="AS220" s="1"/>
      <c r="AT220" s="1"/>
      <c r="AU220" s="1"/>
      <c r="AX220" s="2"/>
      <c r="AY220" s="3"/>
      <c r="AZ220" s="1"/>
      <c r="BA220" s="1"/>
      <c r="BB220" s="1"/>
      <c r="BE220" s="2"/>
      <c r="BF220" s="3"/>
      <c r="BG220" s="1"/>
      <c r="BH220" s="1"/>
      <c r="BI220" s="1"/>
      <c r="BK220" s="8"/>
      <c r="BM220" s="3"/>
      <c r="BO220" s="1"/>
      <c r="BP220" s="1"/>
      <c r="BR220" s="8"/>
      <c r="BT220" s="3"/>
      <c r="BV220" s="1"/>
      <c r="BW220" s="1"/>
      <c r="BY220" s="8"/>
      <c r="CA220" s="3"/>
      <c r="CC220" s="1"/>
      <c r="CD220" s="1"/>
    </row>
    <row r="221" spans="43:82" x14ac:dyDescent="0.35">
      <c r="AQ221" s="2"/>
      <c r="AR221" s="3"/>
      <c r="AS221" s="1"/>
      <c r="AT221" s="1"/>
      <c r="AU221" s="1"/>
      <c r="AX221" s="2"/>
      <c r="AY221" s="3"/>
      <c r="AZ221" s="1"/>
      <c r="BA221" s="1"/>
      <c r="BB221" s="1"/>
      <c r="BE221" s="2"/>
      <c r="BF221" s="3"/>
      <c r="BG221" s="1"/>
      <c r="BH221" s="1"/>
      <c r="BI221" s="1"/>
      <c r="BK221" s="8"/>
      <c r="BM221" s="3"/>
      <c r="BO221" s="1"/>
      <c r="BP221" s="1"/>
      <c r="BR221" s="8"/>
      <c r="BT221" s="3"/>
      <c r="BV221" s="1"/>
      <c r="BW221" s="1"/>
      <c r="BY221" s="8"/>
      <c r="CA221" s="3"/>
      <c r="CC221" s="1"/>
      <c r="CD221" s="1"/>
    </row>
    <row r="222" spans="43:82" x14ac:dyDescent="0.35">
      <c r="AQ222" s="2"/>
      <c r="AR222" s="3"/>
      <c r="AS222" s="1"/>
      <c r="AT222" s="1"/>
      <c r="AU222" s="1"/>
      <c r="AX222" s="2"/>
      <c r="AY222" s="3"/>
      <c r="AZ222" s="1"/>
      <c r="BA222" s="1"/>
      <c r="BB222" s="1"/>
      <c r="BE222" s="2"/>
      <c r="BF222" s="3"/>
      <c r="BG222" s="1"/>
      <c r="BH222" s="1"/>
      <c r="BI222" s="1"/>
      <c r="BK222" s="8"/>
      <c r="BM222" s="3"/>
      <c r="BO222" s="1"/>
      <c r="BP222" s="1"/>
      <c r="BR222" s="8"/>
      <c r="BT222" s="3"/>
      <c r="BV222" s="1"/>
      <c r="BW222" s="1"/>
      <c r="BY222" s="8"/>
      <c r="CA222" s="3"/>
      <c r="CC222" s="1"/>
      <c r="CD222" s="1"/>
    </row>
    <row r="223" spans="43:82" x14ac:dyDescent="0.35">
      <c r="AQ223" s="2"/>
      <c r="AR223" s="3"/>
      <c r="AS223" s="1"/>
      <c r="AT223" s="1"/>
      <c r="AU223" s="1"/>
      <c r="AX223" s="2"/>
      <c r="AY223" s="3"/>
      <c r="AZ223" s="1"/>
      <c r="BA223" s="1"/>
      <c r="BB223" s="1"/>
      <c r="BE223" s="2"/>
      <c r="BF223" s="3"/>
      <c r="BG223" s="1"/>
      <c r="BH223" s="1"/>
      <c r="BI223" s="1"/>
      <c r="BK223" s="8"/>
      <c r="BM223" s="3"/>
      <c r="BO223" s="1"/>
      <c r="BP223" s="1"/>
      <c r="BR223" s="8"/>
      <c r="BT223" s="3"/>
      <c r="BV223" s="1"/>
      <c r="BW223" s="1"/>
      <c r="BY223" s="8"/>
      <c r="CA223" s="3"/>
      <c r="CC223" s="1"/>
      <c r="CD223" s="1"/>
    </row>
    <row r="224" spans="43:82" x14ac:dyDescent="0.35">
      <c r="AQ224" s="2"/>
      <c r="AR224" s="3"/>
      <c r="AS224" s="1"/>
      <c r="AT224" s="1"/>
      <c r="AU224" s="1"/>
      <c r="AX224" s="2"/>
      <c r="AY224" s="3"/>
      <c r="AZ224" s="1"/>
      <c r="BA224" s="1"/>
      <c r="BB224" s="1"/>
      <c r="BE224" s="2"/>
      <c r="BF224" s="3"/>
      <c r="BG224" s="1"/>
      <c r="BH224" s="1"/>
      <c r="BI224" s="1"/>
      <c r="BK224" s="8"/>
      <c r="BM224" s="3"/>
      <c r="BO224" s="1"/>
      <c r="BP224" s="1"/>
      <c r="BR224" s="8"/>
      <c r="BT224" s="3"/>
      <c r="BV224" s="1"/>
      <c r="BW224" s="1"/>
      <c r="BY224" s="8"/>
      <c r="CA224" s="3"/>
      <c r="CC224" s="1"/>
      <c r="CD224" s="1"/>
    </row>
    <row r="225" spans="43:82" x14ac:dyDescent="0.35">
      <c r="AQ225" s="2"/>
      <c r="AR225" s="3"/>
      <c r="AS225" s="1"/>
      <c r="AT225" s="1"/>
      <c r="AU225" s="1"/>
      <c r="AX225" s="2"/>
      <c r="AY225" s="3"/>
      <c r="AZ225" s="1"/>
      <c r="BA225" s="1"/>
      <c r="BB225" s="1"/>
      <c r="BE225" s="2"/>
      <c r="BF225" s="3"/>
      <c r="BG225" s="1"/>
      <c r="BH225" s="1"/>
      <c r="BI225" s="1"/>
      <c r="BK225" s="8"/>
      <c r="BM225" s="3"/>
      <c r="BO225" s="1"/>
      <c r="BP225" s="1"/>
      <c r="BR225" s="8"/>
      <c r="BT225" s="3"/>
      <c r="BV225" s="1"/>
      <c r="BW225" s="1"/>
      <c r="BY225" s="8"/>
      <c r="CA225" s="3"/>
      <c r="CC225" s="1"/>
      <c r="CD225" s="1"/>
    </row>
    <row r="226" spans="43:82" x14ac:dyDescent="0.35">
      <c r="AQ226" s="2"/>
      <c r="AR226" s="3"/>
      <c r="AS226" s="1"/>
      <c r="AT226" s="1"/>
      <c r="AU226" s="1"/>
      <c r="AX226" s="2"/>
      <c r="AY226" s="3"/>
      <c r="AZ226" s="1"/>
      <c r="BA226" s="1"/>
      <c r="BB226" s="1"/>
      <c r="BE226" s="2"/>
      <c r="BF226" s="3"/>
      <c r="BG226" s="1"/>
      <c r="BH226" s="1"/>
      <c r="BI226" s="1"/>
      <c r="BK226" s="8"/>
      <c r="BM226" s="3"/>
      <c r="BO226" s="1"/>
      <c r="BP226" s="1"/>
      <c r="BR226" s="8"/>
      <c r="BT226" s="3"/>
      <c r="BV226" s="1"/>
      <c r="BW226" s="1"/>
      <c r="BY226" s="8"/>
      <c r="CA226" s="3"/>
      <c r="CC226" s="1"/>
      <c r="CD226" s="1"/>
    </row>
    <row r="227" spans="43:82" x14ac:dyDescent="0.35">
      <c r="AQ227" s="2"/>
      <c r="AR227" s="3"/>
      <c r="AS227" s="1"/>
      <c r="AT227" s="1"/>
      <c r="AU227" s="1"/>
      <c r="AX227" s="2"/>
      <c r="AY227" s="3"/>
      <c r="AZ227" s="1"/>
      <c r="BA227" s="1"/>
      <c r="BB227" s="1"/>
      <c r="BE227" s="2"/>
      <c r="BF227" s="3"/>
      <c r="BG227" s="1"/>
      <c r="BH227" s="1"/>
      <c r="BI227" s="1"/>
      <c r="BK227" s="8"/>
      <c r="BM227" s="3"/>
      <c r="BO227" s="1"/>
      <c r="BP227" s="1"/>
      <c r="BR227" s="8"/>
      <c r="BT227" s="3"/>
      <c r="BV227" s="1"/>
      <c r="BW227" s="1"/>
      <c r="BY227" s="8"/>
      <c r="CA227" s="3"/>
      <c r="CC227" s="1"/>
      <c r="CD227" s="1"/>
    </row>
    <row r="228" spans="43:82" x14ac:dyDescent="0.35">
      <c r="AQ228" s="2"/>
      <c r="AR228" s="3"/>
      <c r="AS228" s="1"/>
      <c r="AT228" s="1"/>
      <c r="AU228" s="1"/>
      <c r="AX228" s="2"/>
      <c r="AY228" s="3"/>
      <c r="AZ228" s="1"/>
      <c r="BA228" s="1"/>
      <c r="BB228" s="1"/>
      <c r="BE228" s="2"/>
      <c r="BF228" s="3"/>
      <c r="BG228" s="1"/>
      <c r="BH228" s="1"/>
      <c r="BI228" s="1"/>
      <c r="BK228" s="8"/>
      <c r="BM228" s="3"/>
      <c r="BO228" s="1"/>
      <c r="BP228" s="1"/>
      <c r="BR228" s="8"/>
      <c r="BT228" s="3"/>
      <c r="BV228" s="1"/>
      <c r="BW228" s="1"/>
      <c r="BY228" s="8"/>
      <c r="CA228" s="3"/>
      <c r="CC228" s="1"/>
      <c r="CD228" s="1"/>
    </row>
    <row r="229" spans="43:82" x14ac:dyDescent="0.35">
      <c r="AQ229" s="2"/>
      <c r="AR229" s="3"/>
      <c r="AS229" s="1"/>
      <c r="AT229" s="1"/>
      <c r="AU229" s="1"/>
      <c r="AX229" s="2"/>
      <c r="AY229" s="3"/>
      <c r="AZ229" s="1"/>
      <c r="BA229" s="1"/>
      <c r="BB229" s="1"/>
      <c r="BE229" s="2"/>
      <c r="BF229" s="3"/>
      <c r="BG229" s="1"/>
      <c r="BH229" s="1"/>
      <c r="BI229" s="1"/>
      <c r="BK229" s="8"/>
      <c r="BM229" s="3"/>
      <c r="BO229" s="1"/>
      <c r="BP229" s="1"/>
      <c r="BR229" s="8"/>
      <c r="BT229" s="3"/>
      <c r="BV229" s="1"/>
      <c r="BW229" s="1"/>
      <c r="BY229" s="8"/>
      <c r="CA229" s="3"/>
      <c r="CC229" s="1"/>
      <c r="CD229" s="1"/>
    </row>
    <row r="230" spans="43:82" x14ac:dyDescent="0.35">
      <c r="AQ230" s="2"/>
      <c r="AR230" s="3"/>
      <c r="AS230" s="1"/>
      <c r="AT230" s="1"/>
      <c r="AU230" s="1"/>
      <c r="AX230" s="2"/>
      <c r="AY230" s="3"/>
      <c r="AZ230" s="1"/>
      <c r="BA230" s="1"/>
      <c r="BB230" s="1"/>
      <c r="BE230" s="2"/>
      <c r="BF230" s="3"/>
      <c r="BG230" s="1"/>
      <c r="BH230" s="1"/>
      <c r="BI230" s="1"/>
      <c r="BK230" s="8"/>
      <c r="BM230" s="3"/>
      <c r="BO230" s="1"/>
      <c r="BP230" s="1"/>
      <c r="BR230" s="8"/>
      <c r="BT230" s="3"/>
      <c r="BV230" s="1"/>
      <c r="BW230" s="1"/>
      <c r="BY230" s="8"/>
      <c r="CA230" s="3"/>
      <c r="CC230" s="1"/>
      <c r="CD230" s="1"/>
    </row>
    <row r="231" spans="43:82" x14ac:dyDescent="0.35">
      <c r="AQ231" s="2"/>
      <c r="AR231" s="3"/>
      <c r="AS231" s="1"/>
      <c r="AT231" s="1"/>
      <c r="AU231" s="1"/>
      <c r="AX231" s="2"/>
      <c r="AY231" s="3"/>
      <c r="AZ231" s="1"/>
      <c r="BA231" s="1"/>
      <c r="BB231" s="1"/>
      <c r="BE231" s="2"/>
      <c r="BF231" s="3"/>
      <c r="BG231" s="1"/>
      <c r="BH231" s="1"/>
      <c r="BI231" s="1"/>
      <c r="BK231" s="8"/>
      <c r="BM231" s="3"/>
      <c r="BO231" s="1"/>
      <c r="BP231" s="1"/>
      <c r="BR231" s="8"/>
      <c r="BT231" s="3"/>
      <c r="BV231" s="1"/>
      <c r="BW231" s="1"/>
      <c r="BY231" s="8"/>
      <c r="CA231" s="3"/>
      <c r="CC231" s="1"/>
      <c r="CD231" s="1"/>
    </row>
    <row r="232" spans="43:82" x14ac:dyDescent="0.35">
      <c r="AQ232" s="2"/>
      <c r="AR232" s="3"/>
      <c r="AS232" s="1"/>
      <c r="AT232" s="1"/>
      <c r="AU232" s="1"/>
      <c r="AX232" s="2"/>
      <c r="AY232" s="3"/>
      <c r="AZ232" s="1"/>
      <c r="BA232" s="1"/>
      <c r="BB232" s="1"/>
      <c r="BE232" s="2"/>
      <c r="BF232" s="3"/>
      <c r="BG232" s="1"/>
      <c r="BH232" s="1"/>
      <c r="BI232" s="1"/>
      <c r="BK232" s="8"/>
      <c r="BM232" s="3"/>
      <c r="BO232" s="1"/>
      <c r="BP232" s="1"/>
      <c r="BR232" s="8"/>
      <c r="BT232" s="3"/>
      <c r="BV232" s="1"/>
      <c r="BW232" s="1"/>
      <c r="BY232" s="8"/>
      <c r="CA232" s="3"/>
      <c r="CC232" s="1"/>
      <c r="CD232" s="1"/>
    </row>
    <row r="233" spans="43:82" x14ac:dyDescent="0.35">
      <c r="AQ233" s="2"/>
      <c r="AR233" s="3"/>
      <c r="AS233" s="1"/>
      <c r="AT233" s="1"/>
      <c r="AU233" s="1"/>
      <c r="AX233" s="2"/>
      <c r="AY233" s="3"/>
      <c r="AZ233" s="1"/>
      <c r="BA233" s="1"/>
      <c r="BB233" s="1"/>
      <c r="BE233" s="2"/>
      <c r="BF233" s="3"/>
      <c r="BG233" s="1"/>
      <c r="BH233" s="1"/>
      <c r="BI233" s="1"/>
      <c r="BK233" s="8"/>
      <c r="BM233" s="3"/>
      <c r="BO233" s="1"/>
      <c r="BP233" s="1"/>
      <c r="BR233" s="8"/>
      <c r="BT233" s="3"/>
      <c r="BV233" s="1"/>
      <c r="BW233" s="1"/>
      <c r="BY233" s="8"/>
      <c r="CA233" s="3"/>
      <c r="CC233" s="1"/>
      <c r="CD233" s="1"/>
    </row>
    <row r="234" spans="43:82" x14ac:dyDescent="0.35">
      <c r="AQ234" s="2"/>
      <c r="AR234" s="3"/>
      <c r="AS234" s="1"/>
      <c r="AT234" s="1"/>
      <c r="AU234" s="1"/>
      <c r="AX234" s="2"/>
      <c r="AY234" s="3"/>
      <c r="AZ234" s="1"/>
      <c r="BA234" s="1"/>
      <c r="BB234" s="1"/>
      <c r="BE234" s="2"/>
      <c r="BF234" s="3"/>
      <c r="BG234" s="1"/>
      <c r="BH234" s="1"/>
      <c r="BI234" s="1"/>
      <c r="BK234" s="8"/>
      <c r="BM234" s="3"/>
      <c r="BO234" s="1"/>
      <c r="BP234" s="1"/>
      <c r="BR234" s="8"/>
      <c r="BT234" s="3"/>
      <c r="BV234" s="1"/>
      <c r="BW234" s="1"/>
      <c r="BY234" s="8"/>
      <c r="CA234" s="3"/>
      <c r="CC234" s="1"/>
      <c r="CD234" s="1"/>
    </row>
    <row r="235" spans="43:82" x14ac:dyDescent="0.35">
      <c r="AQ235" s="2"/>
      <c r="AR235" s="3"/>
      <c r="AS235" s="1"/>
      <c r="AT235" s="1"/>
      <c r="AU235" s="1"/>
      <c r="AX235" s="2"/>
      <c r="AY235" s="3"/>
      <c r="AZ235" s="1"/>
      <c r="BA235" s="1"/>
      <c r="BB235" s="1"/>
      <c r="BE235" s="2"/>
      <c r="BF235" s="3"/>
      <c r="BG235" s="1"/>
      <c r="BH235" s="1"/>
      <c r="BI235" s="1"/>
      <c r="BK235" s="8"/>
      <c r="BM235" s="3"/>
      <c r="BO235" s="1"/>
      <c r="BP235" s="1"/>
      <c r="BR235" s="8"/>
      <c r="BT235" s="3"/>
      <c r="BV235" s="1"/>
      <c r="BW235" s="1"/>
      <c r="BY235" s="8"/>
      <c r="CA235" s="3"/>
      <c r="CC235" s="1"/>
      <c r="CD235" s="1"/>
    </row>
    <row r="236" spans="43:82" x14ac:dyDescent="0.35">
      <c r="AQ236" s="2"/>
      <c r="AR236" s="3"/>
      <c r="AS236" s="1"/>
      <c r="AT236" s="1"/>
      <c r="AU236" s="1"/>
      <c r="AX236" s="2"/>
      <c r="AY236" s="3"/>
      <c r="AZ236" s="1"/>
      <c r="BA236" s="1"/>
      <c r="BB236" s="1"/>
      <c r="BE236" s="2"/>
      <c r="BF236" s="3"/>
      <c r="BG236" s="1"/>
      <c r="BH236" s="1"/>
      <c r="BI236" s="1"/>
      <c r="BK236" s="8"/>
      <c r="BM236" s="3"/>
      <c r="BO236" s="1"/>
      <c r="BP236" s="1"/>
      <c r="BR236" s="8"/>
      <c r="BT236" s="3"/>
      <c r="BV236" s="1"/>
      <c r="BW236" s="1"/>
      <c r="BY236" s="8"/>
      <c r="CA236" s="3"/>
      <c r="CC236" s="1"/>
      <c r="CD236" s="1"/>
    </row>
    <row r="237" spans="43:82" x14ac:dyDescent="0.35">
      <c r="AQ237" s="2"/>
      <c r="AR237" s="3"/>
      <c r="AS237" s="1"/>
      <c r="AT237" s="1"/>
      <c r="AU237" s="1"/>
      <c r="AX237" s="2"/>
      <c r="AY237" s="3"/>
      <c r="AZ237" s="1"/>
      <c r="BA237" s="1"/>
      <c r="BB237" s="1"/>
      <c r="BE237" s="2"/>
      <c r="BF237" s="3"/>
      <c r="BG237" s="1"/>
      <c r="BH237" s="1"/>
      <c r="BI237" s="1"/>
      <c r="BK237" s="8"/>
      <c r="BM237" s="3"/>
      <c r="BO237" s="1"/>
      <c r="BP237" s="1"/>
      <c r="BR237" s="8"/>
      <c r="BT237" s="3"/>
      <c r="BV237" s="1"/>
      <c r="BW237" s="1"/>
      <c r="BY237" s="8"/>
      <c r="CA237" s="3"/>
      <c r="CC237" s="1"/>
      <c r="CD237" s="1"/>
    </row>
    <row r="238" spans="43:82" x14ac:dyDescent="0.35">
      <c r="AQ238" s="2"/>
      <c r="AR238" s="3"/>
      <c r="AS238" s="1"/>
      <c r="AT238" s="1"/>
      <c r="AU238" s="1"/>
      <c r="AX238" s="2"/>
      <c r="AY238" s="3"/>
      <c r="AZ238" s="1"/>
      <c r="BA238" s="1"/>
      <c r="BB238" s="1"/>
      <c r="BE238" s="2"/>
      <c r="BF238" s="3"/>
      <c r="BG238" s="1"/>
      <c r="BH238" s="1"/>
      <c r="BI238" s="1"/>
      <c r="BK238" s="8"/>
      <c r="BM238" s="3"/>
      <c r="BO238" s="1"/>
      <c r="BP238" s="1"/>
      <c r="BR238" s="8"/>
      <c r="BT238" s="3"/>
      <c r="BV238" s="1"/>
      <c r="BW238" s="1"/>
      <c r="BY238" s="8"/>
      <c r="CA238" s="3"/>
      <c r="CC238" s="1"/>
      <c r="CD238" s="1"/>
    </row>
    <row r="239" spans="43:82" x14ac:dyDescent="0.35">
      <c r="AQ239" s="2"/>
      <c r="AR239" s="3"/>
      <c r="AS239" s="1"/>
      <c r="AT239" s="1"/>
      <c r="AU239" s="1"/>
      <c r="AX239" s="2"/>
      <c r="AY239" s="3"/>
      <c r="AZ239" s="1"/>
      <c r="BA239" s="1"/>
      <c r="BB239" s="1"/>
      <c r="BE239" s="2"/>
      <c r="BF239" s="3"/>
      <c r="BG239" s="1"/>
      <c r="BH239" s="1"/>
      <c r="BI239" s="1"/>
      <c r="BK239" s="8"/>
      <c r="BM239" s="3"/>
      <c r="BO239" s="1"/>
      <c r="BP239" s="1"/>
      <c r="BR239" s="8"/>
      <c r="BT239" s="3"/>
      <c r="BV239" s="1"/>
      <c r="BW239" s="1"/>
      <c r="BY239" s="8"/>
      <c r="CA239" s="3"/>
      <c r="CC239" s="1"/>
      <c r="CD239" s="1"/>
    </row>
    <row r="240" spans="43:82" x14ac:dyDescent="0.35">
      <c r="AQ240" s="2"/>
      <c r="AR240" s="3"/>
      <c r="AS240" s="1"/>
      <c r="AT240" s="1"/>
      <c r="AU240" s="1"/>
      <c r="AX240" s="2"/>
      <c r="AY240" s="3"/>
      <c r="AZ240" s="1"/>
      <c r="BA240" s="1"/>
      <c r="BB240" s="1"/>
      <c r="BE240" s="2"/>
      <c r="BF240" s="3"/>
      <c r="BG240" s="1"/>
      <c r="BH240" s="1"/>
      <c r="BI240" s="1"/>
      <c r="BK240" s="8"/>
      <c r="BM240" s="3"/>
      <c r="BO240" s="1"/>
      <c r="BP240" s="1"/>
      <c r="BR240" s="8"/>
      <c r="BT240" s="3"/>
      <c r="BV240" s="1"/>
      <c r="BW240" s="1"/>
      <c r="BY240" s="8"/>
      <c r="CA240" s="3"/>
      <c r="CC240" s="1"/>
      <c r="CD240" s="1"/>
    </row>
    <row r="241" spans="43:82" x14ac:dyDescent="0.35">
      <c r="AQ241" s="2"/>
      <c r="AR241" s="3"/>
      <c r="AS241" s="1"/>
      <c r="AT241" s="1"/>
      <c r="AU241" s="1"/>
      <c r="AX241" s="2"/>
      <c r="AY241" s="3"/>
      <c r="AZ241" s="1"/>
      <c r="BA241" s="1"/>
      <c r="BB241" s="1"/>
      <c r="BE241" s="2"/>
      <c r="BF241" s="3"/>
      <c r="BG241" s="1"/>
      <c r="BH241" s="1"/>
      <c r="BI241" s="1"/>
      <c r="BK241" s="8"/>
      <c r="BM241" s="3"/>
      <c r="BO241" s="1"/>
      <c r="BP241" s="1"/>
      <c r="BR241" s="8"/>
      <c r="BT241" s="3"/>
      <c r="BV241" s="1"/>
      <c r="BW241" s="1"/>
      <c r="BY241" s="8"/>
      <c r="CA241" s="3"/>
      <c r="CC241" s="1"/>
      <c r="CD241" s="1"/>
    </row>
    <row r="242" spans="43:82" x14ac:dyDescent="0.35">
      <c r="AQ242" s="2"/>
      <c r="AR242" s="3"/>
      <c r="AS242" s="1"/>
      <c r="AT242" s="1"/>
      <c r="AU242" s="1"/>
      <c r="AX242" s="2"/>
      <c r="AY242" s="3"/>
      <c r="AZ242" s="1"/>
      <c r="BA242" s="1"/>
      <c r="BB242" s="1"/>
      <c r="BE242" s="2"/>
      <c r="BF242" s="3"/>
      <c r="BG242" s="1"/>
      <c r="BH242" s="1"/>
      <c r="BI242" s="1"/>
      <c r="BK242" s="8"/>
      <c r="BM242" s="3"/>
      <c r="BO242" s="1"/>
      <c r="BP242" s="1"/>
      <c r="BR242" s="8"/>
      <c r="BT242" s="3"/>
      <c r="BV242" s="1"/>
      <c r="BW242" s="1"/>
      <c r="BY242" s="8"/>
      <c r="CA242" s="3"/>
      <c r="CC242" s="1"/>
      <c r="CD242" s="1"/>
    </row>
    <row r="243" spans="43:82" x14ac:dyDescent="0.35">
      <c r="AQ243" s="2"/>
      <c r="AR243" s="3"/>
      <c r="AS243" s="1"/>
      <c r="AT243" s="1"/>
      <c r="AU243" s="1"/>
      <c r="AX243" s="2"/>
      <c r="AY243" s="3"/>
      <c r="AZ243" s="1"/>
      <c r="BA243" s="1"/>
      <c r="BB243" s="1"/>
      <c r="BE243" s="2"/>
      <c r="BF243" s="3"/>
      <c r="BG243" s="1"/>
      <c r="BH243" s="1"/>
      <c r="BI243" s="1"/>
      <c r="BK243" s="8"/>
      <c r="BM243" s="3"/>
      <c r="BO243" s="1"/>
      <c r="BP243" s="1"/>
      <c r="BR243" s="8"/>
      <c r="BT243" s="3"/>
      <c r="BV243" s="1"/>
      <c r="BW243" s="1"/>
      <c r="BY243" s="8"/>
      <c r="CA243" s="3"/>
      <c r="CC243" s="1"/>
      <c r="CD243" s="1"/>
    </row>
    <row r="244" spans="43:82" x14ac:dyDescent="0.35">
      <c r="AQ244" s="2"/>
      <c r="AR244" s="3"/>
      <c r="AS244" s="1"/>
      <c r="AT244" s="1"/>
      <c r="AU244" s="1"/>
      <c r="AX244" s="2"/>
      <c r="AY244" s="3"/>
      <c r="AZ244" s="1"/>
      <c r="BA244" s="1"/>
      <c r="BB244" s="1"/>
      <c r="BE244" s="2"/>
      <c r="BF244" s="3"/>
      <c r="BG244" s="1"/>
      <c r="BH244" s="1"/>
      <c r="BI244" s="1"/>
      <c r="BK244" s="8"/>
      <c r="BM244" s="3"/>
      <c r="BO244" s="1"/>
      <c r="BP244" s="1"/>
      <c r="BR244" s="8"/>
      <c r="BT244" s="3"/>
      <c r="BV244" s="1"/>
      <c r="BW244" s="1"/>
      <c r="BY244" s="8"/>
      <c r="CA244" s="3"/>
      <c r="CC244" s="1"/>
      <c r="CD244" s="1"/>
    </row>
    <row r="245" spans="43:82" x14ac:dyDescent="0.35">
      <c r="AQ245" s="2"/>
      <c r="AR245" s="3"/>
      <c r="AS245" s="1"/>
      <c r="AT245" s="1"/>
      <c r="AU245" s="1"/>
      <c r="AX245" s="2"/>
      <c r="AY245" s="3"/>
      <c r="AZ245" s="1"/>
      <c r="BA245" s="1"/>
      <c r="BB245" s="1"/>
      <c r="BE245" s="2"/>
      <c r="BF245" s="3"/>
      <c r="BG245" s="1"/>
      <c r="BH245" s="1"/>
      <c r="BI245" s="1"/>
      <c r="BK245" s="8"/>
      <c r="BM245" s="3"/>
      <c r="BO245" s="1"/>
      <c r="BP245" s="1"/>
      <c r="BR245" s="8"/>
      <c r="BT245" s="3"/>
      <c r="BV245" s="1"/>
      <c r="BW245" s="1"/>
      <c r="BY245" s="8"/>
      <c r="CA245" s="3"/>
      <c r="CC245" s="1"/>
      <c r="CD245" s="1"/>
    </row>
    <row r="246" spans="43:82" x14ac:dyDescent="0.35">
      <c r="AQ246" s="2"/>
      <c r="AR246" s="3"/>
      <c r="AS246" s="1"/>
      <c r="AT246" s="1"/>
      <c r="AU246" s="1"/>
      <c r="AX246" s="2"/>
      <c r="AY246" s="3"/>
      <c r="AZ246" s="1"/>
      <c r="BA246" s="1"/>
      <c r="BB246" s="1"/>
      <c r="BE246" s="2"/>
      <c r="BF246" s="3"/>
      <c r="BG246" s="1"/>
      <c r="BH246" s="1"/>
      <c r="BI246" s="1"/>
      <c r="BK246" s="8"/>
      <c r="BM246" s="3"/>
      <c r="BO246" s="1"/>
      <c r="BP246" s="1"/>
      <c r="BR246" s="8"/>
      <c r="BT246" s="3"/>
      <c r="BV246" s="1"/>
      <c r="BW246" s="1"/>
      <c r="BY246" s="8"/>
      <c r="CA246" s="3"/>
      <c r="CC246" s="1"/>
      <c r="CD246" s="1"/>
    </row>
    <row r="247" spans="43:82" x14ac:dyDescent="0.35">
      <c r="AQ247" s="2"/>
      <c r="AR247" s="3"/>
      <c r="AS247" s="1"/>
      <c r="AT247" s="1"/>
      <c r="AU247" s="1"/>
      <c r="AX247" s="2"/>
      <c r="AY247" s="3"/>
      <c r="AZ247" s="1"/>
      <c r="BA247" s="1"/>
      <c r="BB247" s="1"/>
      <c r="BE247" s="2"/>
      <c r="BF247" s="3"/>
      <c r="BG247" s="1"/>
      <c r="BH247" s="1"/>
      <c r="BI247" s="1"/>
      <c r="BK247" s="8"/>
      <c r="BM247" s="3"/>
      <c r="BO247" s="1"/>
      <c r="BP247" s="1"/>
      <c r="BR247" s="8"/>
      <c r="BT247" s="3"/>
      <c r="BV247" s="1"/>
      <c r="BW247" s="1"/>
      <c r="BY247" s="8"/>
      <c r="CA247" s="3"/>
      <c r="CC247" s="1"/>
      <c r="CD247" s="1"/>
    </row>
    <row r="248" spans="43:82" x14ac:dyDescent="0.35">
      <c r="BK248" s="8"/>
      <c r="BR248" s="8"/>
      <c r="BY248" s="8"/>
    </row>
    <row r="249" spans="43:82" x14ac:dyDescent="0.35">
      <c r="BK249" s="8"/>
      <c r="BR249" s="8"/>
      <c r="BY249" s="8"/>
    </row>
    <row r="250" spans="43:82" x14ac:dyDescent="0.35">
      <c r="BK250" s="8"/>
      <c r="BR250" s="8"/>
      <c r="BY250" s="8"/>
    </row>
    <row r="251" spans="43:82" x14ac:dyDescent="0.35">
      <c r="BK251" s="8"/>
      <c r="BR251" s="8"/>
      <c r="BY251" s="8"/>
    </row>
    <row r="252" spans="43:82" x14ac:dyDescent="0.35">
      <c r="BK252" s="8"/>
      <c r="BR252" s="8"/>
      <c r="BY252" s="8"/>
    </row>
    <row r="253" spans="43:82" x14ac:dyDescent="0.35">
      <c r="BK253" s="8"/>
      <c r="BR253" s="8"/>
      <c r="BY253" s="8"/>
    </row>
    <row r="254" spans="43:82" x14ac:dyDescent="0.35">
      <c r="BK254" s="8"/>
      <c r="BR254" s="8"/>
      <c r="BY254" s="8"/>
    </row>
    <row r="255" spans="43:82" x14ac:dyDescent="0.35">
      <c r="BK255" s="8"/>
      <c r="BR255" s="8"/>
      <c r="BY255" s="8"/>
    </row>
    <row r="256" spans="43:82" x14ac:dyDescent="0.35">
      <c r="BK256" s="8"/>
      <c r="BR256" s="8"/>
      <c r="BY256" s="8"/>
    </row>
    <row r="257" spans="63:77" x14ac:dyDescent="0.35">
      <c r="BK257" s="8"/>
      <c r="BR257" s="8"/>
      <c r="BY257" s="8"/>
    </row>
    <row r="258" spans="63:77" x14ac:dyDescent="0.35">
      <c r="BK258" s="8"/>
      <c r="BR258" s="8"/>
      <c r="BY258" s="8"/>
    </row>
    <row r="259" spans="63:77" x14ac:dyDescent="0.35">
      <c r="BK259" s="8"/>
      <c r="BR259" s="8"/>
      <c r="BY259" s="8"/>
    </row>
    <row r="260" spans="63:77" x14ac:dyDescent="0.35">
      <c r="BK260" s="8"/>
      <c r="BR260" s="8"/>
      <c r="BY260" s="8"/>
    </row>
    <row r="261" spans="63:77" x14ac:dyDescent="0.35">
      <c r="BK261" s="8"/>
      <c r="BR261" s="8"/>
      <c r="BY261" s="8"/>
    </row>
    <row r="262" spans="63:77" x14ac:dyDescent="0.35">
      <c r="BK262" s="8"/>
      <c r="BR262" s="8"/>
      <c r="BY262" s="8"/>
    </row>
    <row r="263" spans="63:77" x14ac:dyDescent="0.35">
      <c r="BK263" s="8"/>
      <c r="BR263" s="8"/>
      <c r="BY263" s="8"/>
    </row>
    <row r="264" spans="63:77" x14ac:dyDescent="0.35">
      <c r="BK264" s="8"/>
      <c r="BR264" s="8"/>
      <c r="BY264" s="8"/>
    </row>
    <row r="265" spans="63:77" x14ac:dyDescent="0.35">
      <c r="BK265" s="8"/>
      <c r="BR265" s="8"/>
      <c r="BY265" s="8"/>
    </row>
    <row r="266" spans="63:77" x14ac:dyDescent="0.35">
      <c r="BK266" s="8"/>
      <c r="BR266" s="8"/>
      <c r="BY266" s="8"/>
    </row>
    <row r="267" spans="63:77" x14ac:dyDescent="0.35">
      <c r="BK267" s="8"/>
      <c r="BR267" s="8"/>
      <c r="BY267" s="8"/>
    </row>
    <row r="268" spans="63:77" x14ac:dyDescent="0.35">
      <c r="BK268" s="8"/>
      <c r="BR268" s="8"/>
      <c r="BY268" s="8"/>
    </row>
    <row r="269" spans="63:77" x14ac:dyDescent="0.35">
      <c r="BK269" s="8"/>
      <c r="BR269" s="8"/>
      <c r="BY269" s="8"/>
    </row>
    <row r="270" spans="63:77" x14ac:dyDescent="0.35">
      <c r="BK270" s="8"/>
      <c r="BR270" s="8"/>
      <c r="BY270" s="8"/>
    </row>
    <row r="271" spans="63:77" x14ac:dyDescent="0.35">
      <c r="BK271" s="8"/>
      <c r="BR271" s="8"/>
      <c r="BY271" s="8"/>
    </row>
    <row r="272" spans="63:77" x14ac:dyDescent="0.35">
      <c r="BK272" s="8"/>
      <c r="BR272" s="8"/>
      <c r="BY272" s="8"/>
    </row>
    <row r="273" spans="63:77" x14ac:dyDescent="0.35">
      <c r="BK273" s="8"/>
      <c r="BR273" s="8"/>
      <c r="BY273" s="8"/>
    </row>
    <row r="274" spans="63:77" x14ac:dyDescent="0.35">
      <c r="BK274" s="8"/>
      <c r="BR274" s="8"/>
      <c r="BY274" s="8"/>
    </row>
    <row r="275" spans="63:77" x14ac:dyDescent="0.35">
      <c r="BK275" s="8"/>
      <c r="BR275" s="8"/>
      <c r="BY275" s="8"/>
    </row>
    <row r="276" spans="63:77" x14ac:dyDescent="0.35">
      <c r="BK276" s="8"/>
      <c r="BR276" s="8"/>
      <c r="BY276" s="8"/>
    </row>
    <row r="277" spans="63:77" x14ac:dyDescent="0.35">
      <c r="BK277" s="8"/>
      <c r="BR277" s="8"/>
      <c r="BY277" s="8"/>
    </row>
    <row r="278" spans="63:77" x14ac:dyDescent="0.35">
      <c r="BK278" s="8"/>
      <c r="BR278" s="8"/>
      <c r="BY278" s="8"/>
    </row>
    <row r="279" spans="63:77" x14ac:dyDescent="0.35">
      <c r="BK279" s="8"/>
      <c r="BR279" s="8"/>
      <c r="BY279" s="8"/>
    </row>
    <row r="280" spans="63:77" x14ac:dyDescent="0.35">
      <c r="BK280" s="8"/>
      <c r="BR280" s="8"/>
      <c r="BY280" s="8"/>
    </row>
    <row r="281" spans="63:77" x14ac:dyDescent="0.35">
      <c r="BK281" s="8"/>
      <c r="BR281" s="8"/>
      <c r="BY281" s="8"/>
    </row>
    <row r="282" spans="63:77" x14ac:dyDescent="0.35">
      <c r="BK282" s="8"/>
      <c r="BR282" s="8"/>
      <c r="BY282" s="8"/>
    </row>
    <row r="283" spans="63:77" x14ac:dyDescent="0.35">
      <c r="BK283" s="8"/>
      <c r="BR283" s="8"/>
      <c r="BY283" s="8"/>
    </row>
    <row r="284" spans="63:77" x14ac:dyDescent="0.35">
      <c r="BK284" s="8"/>
      <c r="BR284" s="8"/>
      <c r="BY284" s="8"/>
    </row>
    <row r="285" spans="63:77" x14ac:dyDescent="0.35">
      <c r="BK285" s="8"/>
      <c r="BR285" s="8"/>
      <c r="BY285" s="8"/>
    </row>
    <row r="286" spans="63:77" x14ac:dyDescent="0.35">
      <c r="BK286" s="8"/>
      <c r="BR286" s="8"/>
      <c r="BY286" s="8"/>
    </row>
    <row r="287" spans="63:77" x14ac:dyDescent="0.35">
      <c r="BK287" s="8"/>
      <c r="BR287" s="8"/>
      <c r="BY287" s="8"/>
    </row>
    <row r="288" spans="63:77" x14ac:dyDescent="0.35">
      <c r="BK288" s="8"/>
      <c r="BR288" s="8"/>
      <c r="BY288" s="8"/>
    </row>
    <row r="289" spans="63:77" x14ac:dyDescent="0.35">
      <c r="BK289" s="8"/>
      <c r="BR289" s="8"/>
      <c r="BY289" s="8"/>
    </row>
    <row r="290" spans="63:77" x14ac:dyDescent="0.35">
      <c r="BK290" s="8"/>
      <c r="BR290" s="8"/>
      <c r="BY290" s="8"/>
    </row>
    <row r="291" spans="63:77" x14ac:dyDescent="0.35">
      <c r="BK291" s="8"/>
      <c r="BR291" s="8"/>
      <c r="BY291" s="8"/>
    </row>
    <row r="292" spans="63:77" x14ac:dyDescent="0.35">
      <c r="BK292" s="8"/>
      <c r="BR292" s="8"/>
      <c r="BY292" s="8"/>
    </row>
    <row r="293" spans="63:77" x14ac:dyDescent="0.35">
      <c r="BK293" s="8"/>
      <c r="BR293" s="8"/>
      <c r="BY293" s="8"/>
    </row>
    <row r="294" spans="63:77" x14ac:dyDescent="0.35">
      <c r="BK294" s="8"/>
      <c r="BR294" s="8"/>
      <c r="BY294" s="8"/>
    </row>
    <row r="295" spans="63:77" x14ac:dyDescent="0.35">
      <c r="BK295" s="8"/>
      <c r="BR295" s="8"/>
      <c r="BY295" s="8"/>
    </row>
    <row r="296" spans="63:77" x14ac:dyDescent="0.35">
      <c r="BK296" s="8"/>
      <c r="BR296" s="8"/>
      <c r="BY296" s="8"/>
    </row>
    <row r="297" spans="63:77" x14ac:dyDescent="0.35">
      <c r="BK297" s="8"/>
      <c r="BR297" s="8"/>
      <c r="BY297" s="8"/>
    </row>
    <row r="298" spans="63:77" x14ac:dyDescent="0.35">
      <c r="BK298" s="8"/>
      <c r="BR298" s="8"/>
      <c r="BY298" s="8"/>
    </row>
    <row r="299" spans="63:77" x14ac:dyDescent="0.35">
      <c r="BK299" s="8"/>
      <c r="BR299" s="8"/>
      <c r="BY299" s="8"/>
    </row>
    <row r="300" spans="63:77" x14ac:dyDescent="0.35">
      <c r="BK300" s="8"/>
      <c r="BR300" s="8"/>
      <c r="BY300" s="8"/>
    </row>
    <row r="301" spans="63:77" x14ac:dyDescent="0.35">
      <c r="BK301" s="8"/>
      <c r="BR301" s="8"/>
      <c r="BY301" s="8"/>
    </row>
    <row r="302" spans="63:77" x14ac:dyDescent="0.35">
      <c r="BK302" s="8"/>
      <c r="BR302" s="8"/>
      <c r="BY302" s="8"/>
    </row>
    <row r="303" spans="63:77" x14ac:dyDescent="0.35">
      <c r="BK303" s="8"/>
      <c r="BR303" s="8"/>
      <c r="BY303" s="8"/>
    </row>
    <row r="304" spans="63:77" x14ac:dyDescent="0.35">
      <c r="BK304" s="8"/>
      <c r="BR304" s="8"/>
      <c r="BY304" s="8"/>
    </row>
    <row r="305" spans="63:77" x14ac:dyDescent="0.35">
      <c r="BK305" s="8"/>
      <c r="BR305" s="8"/>
      <c r="BY305" s="8"/>
    </row>
    <row r="306" spans="63:77" x14ac:dyDescent="0.35">
      <c r="BK306" s="8"/>
      <c r="BR306" s="8"/>
      <c r="BY306" s="8"/>
    </row>
    <row r="307" spans="63:77" x14ac:dyDescent="0.35">
      <c r="BK307" s="8"/>
      <c r="BR307" s="8"/>
      <c r="BY307" s="8"/>
    </row>
    <row r="308" spans="63:77" x14ac:dyDescent="0.35">
      <c r="BK308" s="8"/>
      <c r="BR308" s="8"/>
      <c r="BY308" s="8"/>
    </row>
    <row r="309" spans="63:77" x14ac:dyDescent="0.35">
      <c r="BK309" s="8"/>
      <c r="BR309" s="8"/>
      <c r="BY309" s="8"/>
    </row>
    <row r="310" spans="63:77" x14ac:dyDescent="0.35">
      <c r="BK310" s="8"/>
      <c r="BR310" s="8"/>
      <c r="BY310" s="8"/>
    </row>
    <row r="311" spans="63:77" x14ac:dyDescent="0.35">
      <c r="BK311" s="8"/>
      <c r="BR311" s="8"/>
      <c r="BY311" s="8"/>
    </row>
    <row r="312" spans="63:77" x14ac:dyDescent="0.35">
      <c r="BK312" s="8"/>
      <c r="BR312" s="8"/>
      <c r="BY312" s="8"/>
    </row>
    <row r="313" spans="63:77" x14ac:dyDescent="0.35">
      <c r="BK313" s="8"/>
      <c r="BR313" s="8"/>
      <c r="BY313" s="8"/>
    </row>
    <row r="314" spans="63:77" x14ac:dyDescent="0.35">
      <c r="BK314" s="8"/>
      <c r="BR314" s="8"/>
      <c r="BY314" s="8"/>
    </row>
    <row r="315" spans="63:77" x14ac:dyDescent="0.35">
      <c r="BK315" s="8"/>
      <c r="BR315" s="8"/>
      <c r="BY315" s="8"/>
    </row>
    <row r="316" spans="63:77" x14ac:dyDescent="0.35">
      <c r="BK316" s="8"/>
      <c r="BR316" s="8"/>
      <c r="BY316" s="8"/>
    </row>
    <row r="317" spans="63:77" x14ac:dyDescent="0.35">
      <c r="BK317" s="8"/>
      <c r="BR317" s="8"/>
      <c r="BY317" s="8"/>
    </row>
    <row r="318" spans="63:77" x14ac:dyDescent="0.35">
      <c r="BK318" s="8"/>
      <c r="BR318" s="8"/>
      <c r="BY318" s="8"/>
    </row>
    <row r="319" spans="63:77" x14ac:dyDescent="0.35">
      <c r="BK319" s="8"/>
      <c r="BR319" s="8"/>
      <c r="BY319" s="8"/>
    </row>
    <row r="320" spans="63:77" x14ac:dyDescent="0.35">
      <c r="BK320" s="8"/>
      <c r="BR320" s="8"/>
      <c r="BY320" s="8"/>
    </row>
    <row r="321" spans="63:77" x14ac:dyDescent="0.35">
      <c r="BK321" s="8"/>
      <c r="BR321" s="8"/>
      <c r="BY321" s="8"/>
    </row>
    <row r="322" spans="63:77" x14ac:dyDescent="0.35">
      <c r="BK322" s="8"/>
      <c r="BR322" s="8"/>
      <c r="BY322" s="8"/>
    </row>
    <row r="323" spans="63:77" x14ac:dyDescent="0.35">
      <c r="BK323" s="8"/>
      <c r="BR323" s="8"/>
      <c r="BY323" s="8"/>
    </row>
    <row r="324" spans="63:77" x14ac:dyDescent="0.35">
      <c r="BK324" s="8"/>
      <c r="BR324" s="8"/>
      <c r="BY324" s="8"/>
    </row>
    <row r="325" spans="63:77" x14ac:dyDescent="0.35">
      <c r="BK325" s="8"/>
      <c r="BR325" s="8"/>
      <c r="BY325" s="8"/>
    </row>
    <row r="326" spans="63:77" x14ac:dyDescent="0.35">
      <c r="BK326" s="8"/>
      <c r="BR326" s="8"/>
      <c r="BY326" s="8"/>
    </row>
    <row r="327" spans="63:77" x14ac:dyDescent="0.35">
      <c r="BK327" s="8"/>
      <c r="BR327" s="8"/>
      <c r="BY327" s="8"/>
    </row>
    <row r="328" spans="63:77" x14ac:dyDescent="0.35">
      <c r="BK328" s="8"/>
      <c r="BR328" s="8"/>
      <c r="BY328" s="8"/>
    </row>
    <row r="329" spans="63:77" x14ac:dyDescent="0.35">
      <c r="BK329" s="8"/>
      <c r="BR329" s="8"/>
      <c r="BY329" s="8"/>
    </row>
    <row r="330" spans="63:77" x14ac:dyDescent="0.35">
      <c r="BK330" s="8"/>
      <c r="BR330" s="8"/>
      <c r="BY330" s="8"/>
    </row>
    <row r="331" spans="63:77" x14ac:dyDescent="0.35">
      <c r="BK331" s="8"/>
      <c r="BR331" s="8"/>
      <c r="BY331" s="8"/>
    </row>
    <row r="332" spans="63:77" x14ac:dyDescent="0.35">
      <c r="BK332" s="8"/>
      <c r="BR332" s="8"/>
      <c r="BY332" s="8"/>
    </row>
    <row r="333" spans="63:77" x14ac:dyDescent="0.35">
      <c r="BK333" s="8"/>
      <c r="BR333" s="8"/>
      <c r="BY333" s="8"/>
    </row>
    <row r="334" spans="63:77" x14ac:dyDescent="0.35">
      <c r="BK334" s="8"/>
      <c r="BR334" s="8"/>
      <c r="BY334" s="8"/>
    </row>
    <row r="335" spans="63:77" x14ac:dyDescent="0.35">
      <c r="BK335" s="8"/>
      <c r="BR335" s="8"/>
      <c r="BY335" s="8"/>
    </row>
    <row r="336" spans="63:77" x14ac:dyDescent="0.35">
      <c r="BK336" s="8"/>
      <c r="BR336" s="8"/>
      <c r="BY336" s="8"/>
    </row>
    <row r="337" spans="63:77" x14ac:dyDescent="0.35">
      <c r="BK337" s="8"/>
      <c r="BR337" s="8"/>
      <c r="BY337" s="8"/>
    </row>
    <row r="338" spans="63:77" x14ac:dyDescent="0.35">
      <c r="BK338" s="8"/>
      <c r="BR338" s="8"/>
      <c r="BY338" s="8"/>
    </row>
    <row r="339" spans="63:77" x14ac:dyDescent="0.35">
      <c r="BK339" s="8"/>
      <c r="BR339" s="8"/>
      <c r="BY339" s="8"/>
    </row>
    <row r="340" spans="63:77" x14ac:dyDescent="0.35">
      <c r="BK340" s="8"/>
      <c r="BR340" s="8"/>
      <c r="BY340" s="8"/>
    </row>
    <row r="341" spans="63:77" x14ac:dyDescent="0.35">
      <c r="BK341" s="8"/>
      <c r="BR341" s="8"/>
      <c r="BY341" s="8"/>
    </row>
    <row r="342" spans="63:77" x14ac:dyDescent="0.35">
      <c r="BK342" s="8"/>
      <c r="BR342" s="8"/>
      <c r="BY342" s="8"/>
    </row>
    <row r="343" spans="63:77" x14ac:dyDescent="0.35">
      <c r="BK343" s="8"/>
      <c r="BR343" s="8"/>
      <c r="BY343" s="8"/>
    </row>
    <row r="344" spans="63:77" x14ac:dyDescent="0.35">
      <c r="BK344" s="8"/>
      <c r="BR344" s="8"/>
      <c r="BY344" s="8"/>
    </row>
    <row r="345" spans="63:77" x14ac:dyDescent="0.35">
      <c r="BK345" s="8"/>
      <c r="BR345" s="8"/>
      <c r="BY345" s="8"/>
    </row>
    <row r="346" spans="63:77" x14ac:dyDescent="0.35">
      <c r="BK346" s="8"/>
      <c r="BR346" s="8"/>
      <c r="BY346" s="8"/>
    </row>
    <row r="347" spans="63:77" x14ac:dyDescent="0.35">
      <c r="BK347" s="8"/>
      <c r="BR347" s="8"/>
      <c r="BY347" s="8"/>
    </row>
    <row r="348" spans="63:77" x14ac:dyDescent="0.35">
      <c r="BK348" s="8"/>
      <c r="BR348" s="8"/>
      <c r="BY348" s="8"/>
    </row>
    <row r="349" spans="63:77" x14ac:dyDescent="0.35">
      <c r="BK349" s="8"/>
      <c r="BR349" s="8"/>
      <c r="BY349" s="8"/>
    </row>
    <row r="350" spans="63:77" x14ac:dyDescent="0.35">
      <c r="BK350" s="8"/>
      <c r="BR350" s="8"/>
      <c r="BY350" s="8"/>
    </row>
    <row r="351" spans="63:77" x14ac:dyDescent="0.35">
      <c r="BK351" s="8"/>
      <c r="BR351" s="8"/>
      <c r="BY351" s="8"/>
    </row>
    <row r="352" spans="63:77" x14ac:dyDescent="0.35">
      <c r="BK352" s="8"/>
      <c r="BR352" s="8"/>
      <c r="BY352" s="8"/>
    </row>
    <row r="353" spans="63:77" x14ac:dyDescent="0.35">
      <c r="BK353" s="8"/>
      <c r="BR353" s="8"/>
      <c r="BY353" s="8"/>
    </row>
    <row r="354" spans="63:77" x14ac:dyDescent="0.35">
      <c r="BK354" s="8"/>
      <c r="BR354" s="8"/>
      <c r="BY354" s="8"/>
    </row>
    <row r="355" spans="63:77" x14ac:dyDescent="0.35">
      <c r="BK355" s="8"/>
      <c r="BR355" s="8"/>
      <c r="BY355" s="8"/>
    </row>
    <row r="356" spans="63:77" x14ac:dyDescent="0.35">
      <c r="BK356" s="8"/>
      <c r="BR356" s="8"/>
      <c r="BY356" s="8"/>
    </row>
    <row r="357" spans="63:77" x14ac:dyDescent="0.35">
      <c r="BK357" s="8"/>
      <c r="BR357" s="8"/>
      <c r="BY357" s="8"/>
    </row>
    <row r="358" spans="63:77" x14ac:dyDescent="0.35">
      <c r="BK358" s="8"/>
      <c r="BR358" s="8"/>
      <c r="BY358" s="8"/>
    </row>
    <row r="359" spans="63:77" x14ac:dyDescent="0.35">
      <c r="BK359" s="8"/>
      <c r="BR359" s="8"/>
      <c r="BY359" s="8"/>
    </row>
    <row r="360" spans="63:77" x14ac:dyDescent="0.35">
      <c r="BK360" s="8"/>
      <c r="BR360" s="8"/>
      <c r="BY360" s="8"/>
    </row>
    <row r="361" spans="63:77" x14ac:dyDescent="0.35">
      <c r="BK361" s="8"/>
      <c r="BR361" s="8"/>
      <c r="BY361" s="8"/>
    </row>
    <row r="362" spans="63:77" x14ac:dyDescent="0.35">
      <c r="BK362" s="8"/>
      <c r="BR362" s="8"/>
      <c r="BY362" s="8"/>
    </row>
    <row r="363" spans="63:77" x14ac:dyDescent="0.35">
      <c r="BK363" s="8"/>
      <c r="BR363" s="8"/>
      <c r="BY363" s="8"/>
    </row>
    <row r="364" spans="63:77" x14ac:dyDescent="0.35">
      <c r="BK364" s="8"/>
      <c r="BR364" s="8"/>
      <c r="BY364" s="8"/>
    </row>
    <row r="365" spans="63:77" x14ac:dyDescent="0.35">
      <c r="BK365" s="8"/>
      <c r="BR365" s="8"/>
      <c r="BY365" s="8"/>
    </row>
    <row r="366" spans="63:77" x14ac:dyDescent="0.35">
      <c r="BK366" s="8"/>
      <c r="BR366" s="8"/>
      <c r="BY366" s="8"/>
    </row>
    <row r="367" spans="63:77" x14ac:dyDescent="0.35">
      <c r="BK367" s="8"/>
      <c r="BR367" s="8"/>
      <c r="BY367" s="8"/>
    </row>
    <row r="368" spans="63:77" x14ac:dyDescent="0.35">
      <c r="BK368" s="8"/>
      <c r="BR368" s="8"/>
      <c r="BY368" s="8"/>
    </row>
    <row r="369" spans="63:77" x14ac:dyDescent="0.35">
      <c r="BK369" s="8"/>
      <c r="BR369" s="8"/>
      <c r="BY369" s="8"/>
    </row>
    <row r="370" spans="63:77" x14ac:dyDescent="0.35">
      <c r="BK370" s="8"/>
      <c r="BR370" s="8"/>
      <c r="BY370" s="8"/>
    </row>
    <row r="371" spans="63:77" x14ac:dyDescent="0.35">
      <c r="BK371" s="8"/>
      <c r="BR371" s="8"/>
      <c r="BY371" s="8"/>
    </row>
    <row r="372" spans="63:77" x14ac:dyDescent="0.35">
      <c r="BK372" s="8"/>
      <c r="BR372" s="8"/>
      <c r="BY372" s="8"/>
    </row>
    <row r="373" spans="63:77" x14ac:dyDescent="0.35">
      <c r="BK373" s="8"/>
      <c r="BR373" s="8"/>
      <c r="BY373" s="8"/>
    </row>
    <row r="374" spans="63:77" x14ac:dyDescent="0.35">
      <c r="BK374" s="8"/>
      <c r="BR374" s="8"/>
      <c r="BY374" s="8"/>
    </row>
    <row r="375" spans="63:77" x14ac:dyDescent="0.35">
      <c r="BK375" s="8"/>
      <c r="BR375" s="8"/>
      <c r="BY375" s="8"/>
    </row>
    <row r="376" spans="63:77" x14ac:dyDescent="0.35">
      <c r="BK376" s="8"/>
      <c r="BR376" s="8"/>
      <c r="BY376" s="8"/>
    </row>
    <row r="377" spans="63:77" x14ac:dyDescent="0.35">
      <c r="BK377" s="8"/>
      <c r="BR377" s="8"/>
      <c r="BY377" s="8"/>
    </row>
    <row r="378" spans="63:77" x14ac:dyDescent="0.35">
      <c r="BK378" s="8"/>
      <c r="BR378" s="8"/>
      <c r="BY378" s="8"/>
    </row>
    <row r="379" spans="63:77" x14ac:dyDescent="0.35">
      <c r="BK379" s="8"/>
      <c r="BR379" s="8"/>
      <c r="BY379" s="8"/>
    </row>
    <row r="380" spans="63:77" x14ac:dyDescent="0.35">
      <c r="BK380" s="8"/>
      <c r="BR380" s="8"/>
      <c r="BY380" s="8"/>
    </row>
    <row r="381" spans="63:77" x14ac:dyDescent="0.35">
      <c r="BK381" s="8"/>
      <c r="BR381" s="8"/>
      <c r="BY381" s="8"/>
    </row>
    <row r="382" spans="63:77" x14ac:dyDescent="0.35">
      <c r="BK382" s="8"/>
      <c r="BR382" s="8"/>
      <c r="BY382" s="8"/>
    </row>
    <row r="383" spans="63:77" x14ac:dyDescent="0.35">
      <c r="BK383" s="8"/>
      <c r="BR383" s="8"/>
      <c r="BY383" s="8"/>
    </row>
    <row r="384" spans="63:77" x14ac:dyDescent="0.35">
      <c r="BK384" s="8"/>
      <c r="BR384" s="8"/>
      <c r="BY384" s="8"/>
    </row>
    <row r="385" spans="63:77" x14ac:dyDescent="0.35">
      <c r="BK385" s="8"/>
      <c r="BR385" s="8"/>
      <c r="BY385" s="8"/>
    </row>
    <row r="386" spans="63:77" x14ac:dyDescent="0.35">
      <c r="BK386" s="8"/>
      <c r="BR386" s="8"/>
      <c r="BY386" s="8"/>
    </row>
    <row r="387" spans="63:77" x14ac:dyDescent="0.35">
      <c r="BK387" s="8"/>
      <c r="BR387" s="8"/>
      <c r="BY387" s="8"/>
    </row>
    <row r="388" spans="63:77" x14ac:dyDescent="0.35">
      <c r="BK388" s="8"/>
      <c r="BR388" s="8"/>
      <c r="BY388" s="8"/>
    </row>
    <row r="389" spans="63:77" x14ac:dyDescent="0.35">
      <c r="BK389" s="8"/>
      <c r="BR389" s="8"/>
      <c r="BY389" s="8"/>
    </row>
    <row r="390" spans="63:77" x14ac:dyDescent="0.35">
      <c r="BK390" s="8"/>
      <c r="BR390" s="8"/>
      <c r="BY390" s="8"/>
    </row>
    <row r="391" spans="63:77" x14ac:dyDescent="0.35">
      <c r="BK391" s="8"/>
      <c r="BR391" s="8"/>
      <c r="BY391" s="8"/>
    </row>
    <row r="392" spans="63:77" x14ac:dyDescent="0.35">
      <c r="BK392" s="8"/>
      <c r="BR392" s="8"/>
      <c r="BY392" s="8"/>
    </row>
    <row r="393" spans="63:77" x14ac:dyDescent="0.35">
      <c r="BK393" s="8"/>
      <c r="BR393" s="8"/>
      <c r="BY393" s="8"/>
    </row>
    <row r="394" spans="63:77" x14ac:dyDescent="0.35">
      <c r="BK394" s="8"/>
      <c r="BR394" s="8"/>
      <c r="BY394" s="8"/>
    </row>
    <row r="395" spans="63:77" x14ac:dyDescent="0.35">
      <c r="BK395" s="8"/>
      <c r="BR395" s="8"/>
      <c r="BY395" s="8"/>
    </row>
    <row r="396" spans="63:77" x14ac:dyDescent="0.35">
      <c r="BK396" s="8"/>
      <c r="BR396" s="8"/>
      <c r="BY396" s="8"/>
    </row>
    <row r="397" spans="63:77" x14ac:dyDescent="0.35">
      <c r="BK397" s="8"/>
      <c r="BR397" s="8"/>
      <c r="BY397" s="8"/>
    </row>
    <row r="398" spans="63:77" x14ac:dyDescent="0.35">
      <c r="BK398" s="8"/>
      <c r="BR398" s="8"/>
      <c r="BY398" s="8"/>
    </row>
    <row r="399" spans="63:77" x14ac:dyDescent="0.35">
      <c r="BK399" s="8"/>
      <c r="BR399" s="8"/>
      <c r="BY399" s="8"/>
    </row>
    <row r="400" spans="63:77" x14ac:dyDescent="0.35">
      <c r="BK400" s="8"/>
      <c r="BR400" s="8"/>
      <c r="BY400" s="8"/>
    </row>
    <row r="401" spans="63:77" x14ac:dyDescent="0.35">
      <c r="BK401" s="8"/>
      <c r="BR401" s="8"/>
      <c r="BY401" s="8"/>
    </row>
    <row r="402" spans="63:77" x14ac:dyDescent="0.35">
      <c r="BK402" s="8"/>
      <c r="BR402" s="8"/>
      <c r="BY402" s="8"/>
    </row>
    <row r="403" spans="63:77" x14ac:dyDescent="0.35">
      <c r="BK403" s="8"/>
      <c r="BR403" s="8"/>
      <c r="BY403" s="8"/>
    </row>
    <row r="404" spans="63:77" x14ac:dyDescent="0.35">
      <c r="BK404" s="8"/>
      <c r="BR404" s="8"/>
      <c r="BY404" s="8"/>
    </row>
    <row r="405" spans="63:77" x14ac:dyDescent="0.35">
      <c r="BK405" s="8"/>
      <c r="BR405" s="8"/>
      <c r="BY405" s="8"/>
    </row>
    <row r="406" spans="63:77" x14ac:dyDescent="0.35">
      <c r="BK406" s="8"/>
      <c r="BR406" s="8"/>
      <c r="BY406" s="8"/>
    </row>
    <row r="407" spans="63:77" x14ac:dyDescent="0.35">
      <c r="BK407" s="8"/>
      <c r="BR407" s="8"/>
      <c r="BY407" s="8"/>
    </row>
    <row r="408" spans="63:77" x14ac:dyDescent="0.35">
      <c r="BK408" s="8"/>
      <c r="BR408" s="8"/>
      <c r="BY408" s="8"/>
    </row>
    <row r="409" spans="63:77" x14ac:dyDescent="0.35">
      <c r="BK409" s="8"/>
      <c r="BR409" s="8"/>
      <c r="BY409" s="8"/>
    </row>
    <row r="410" spans="63:77" x14ac:dyDescent="0.35">
      <c r="BK410" s="8"/>
      <c r="BR410" s="8"/>
      <c r="BY410" s="8"/>
    </row>
    <row r="411" spans="63:77" x14ac:dyDescent="0.35">
      <c r="BK411" s="8"/>
      <c r="BR411" s="8"/>
      <c r="BY411" s="8"/>
    </row>
    <row r="412" spans="63:77" x14ac:dyDescent="0.35">
      <c r="BK412" s="8"/>
      <c r="BR412" s="8"/>
      <c r="BY412" s="8"/>
    </row>
    <row r="413" spans="63:77" x14ac:dyDescent="0.35">
      <c r="BK413" s="8"/>
      <c r="BR413" s="8"/>
      <c r="BY413" s="8"/>
    </row>
    <row r="414" spans="63:77" x14ac:dyDescent="0.35">
      <c r="BK414" s="8"/>
      <c r="BR414" s="8"/>
      <c r="BY414" s="8"/>
    </row>
    <row r="415" spans="63:77" x14ac:dyDescent="0.35">
      <c r="BK415" s="8"/>
      <c r="BR415" s="8"/>
      <c r="BY415" s="8"/>
    </row>
    <row r="416" spans="63:77" x14ac:dyDescent="0.35">
      <c r="BK416" s="8"/>
      <c r="BR416" s="8"/>
      <c r="BY416" s="8"/>
    </row>
    <row r="417" spans="63:77" x14ac:dyDescent="0.35">
      <c r="BK417" s="8"/>
      <c r="BR417" s="8"/>
      <c r="BY417" s="8"/>
    </row>
    <row r="418" spans="63:77" x14ac:dyDescent="0.35">
      <c r="BK418" s="8"/>
      <c r="BR418" s="8"/>
      <c r="BY418" s="8"/>
    </row>
    <row r="419" spans="63:77" x14ac:dyDescent="0.35">
      <c r="BK419" s="8"/>
      <c r="BR419" s="8"/>
      <c r="BY419" s="8"/>
    </row>
    <row r="420" spans="63:77" x14ac:dyDescent="0.35">
      <c r="BK420" s="8"/>
      <c r="BR420" s="8"/>
      <c r="BY420" s="8"/>
    </row>
    <row r="421" spans="63:77" x14ac:dyDescent="0.35">
      <c r="BK421" s="8"/>
      <c r="BR421" s="8"/>
      <c r="BY421" s="8"/>
    </row>
    <row r="422" spans="63:77" x14ac:dyDescent="0.35">
      <c r="BK422" s="8"/>
      <c r="BR422" s="8"/>
      <c r="BY422" s="8"/>
    </row>
    <row r="423" spans="63:77" x14ac:dyDescent="0.35">
      <c r="BK423" s="8"/>
      <c r="BR423" s="8"/>
      <c r="BY423" s="8"/>
    </row>
    <row r="424" spans="63:77" x14ac:dyDescent="0.35">
      <c r="BK424" s="8"/>
      <c r="BR424" s="8"/>
      <c r="BY424" s="8"/>
    </row>
    <row r="425" spans="63:77" x14ac:dyDescent="0.35">
      <c r="BK425" s="8"/>
      <c r="BR425" s="8"/>
      <c r="BY425" s="8"/>
    </row>
    <row r="426" spans="63:77" x14ac:dyDescent="0.35">
      <c r="BK426" s="8"/>
      <c r="BR426" s="8"/>
      <c r="BY426" s="8"/>
    </row>
    <row r="427" spans="63:77" x14ac:dyDescent="0.35">
      <c r="BK427" s="8"/>
      <c r="BR427" s="8"/>
      <c r="BY427" s="8"/>
    </row>
    <row r="428" spans="63:77" x14ac:dyDescent="0.35">
      <c r="BK428" s="8"/>
      <c r="BR428" s="8"/>
      <c r="BY428" s="8"/>
    </row>
    <row r="429" spans="63:77" x14ac:dyDescent="0.35">
      <c r="BK429" s="8"/>
      <c r="BR429" s="8"/>
      <c r="BY429" s="8"/>
    </row>
    <row r="430" spans="63:77" x14ac:dyDescent="0.35">
      <c r="BK430" s="8"/>
      <c r="BR430" s="8"/>
      <c r="BY430" s="8"/>
    </row>
    <row r="431" spans="63:77" x14ac:dyDescent="0.35">
      <c r="BK431" s="8"/>
      <c r="BR431" s="8"/>
      <c r="BY431" s="8"/>
    </row>
    <row r="432" spans="63:77" x14ac:dyDescent="0.35">
      <c r="BK432" s="8"/>
      <c r="BR432" s="8"/>
      <c r="BY432" s="8"/>
    </row>
    <row r="433" spans="63:77" x14ac:dyDescent="0.35">
      <c r="BK433" s="8"/>
      <c r="BR433" s="8"/>
      <c r="BY433" s="8"/>
    </row>
    <row r="434" spans="63:77" x14ac:dyDescent="0.35">
      <c r="BK434" s="8"/>
      <c r="BR434" s="8"/>
      <c r="BY434" s="8"/>
    </row>
    <row r="435" spans="63:77" x14ac:dyDescent="0.35">
      <c r="BK435" s="8"/>
      <c r="BR435" s="8"/>
      <c r="BY435" s="8"/>
    </row>
    <row r="436" spans="63:77" x14ac:dyDescent="0.35">
      <c r="BK436" s="8"/>
      <c r="BR436" s="8"/>
      <c r="BY436" s="8"/>
    </row>
    <row r="437" spans="63:77" x14ac:dyDescent="0.35">
      <c r="BK437" s="8"/>
      <c r="BR437" s="8"/>
      <c r="BY437" s="8"/>
    </row>
    <row r="438" spans="63:77" x14ac:dyDescent="0.35">
      <c r="BK438" s="8"/>
      <c r="BR438" s="8"/>
      <c r="BY438" s="8"/>
    </row>
    <row r="439" spans="63:77" x14ac:dyDescent="0.35">
      <c r="BK439" s="8"/>
      <c r="BR439" s="8"/>
      <c r="BY439" s="8"/>
    </row>
    <row r="440" spans="63:77" x14ac:dyDescent="0.35">
      <c r="BK440" s="8"/>
      <c r="BR440" s="8"/>
      <c r="BY440" s="8"/>
    </row>
    <row r="441" spans="63:77" x14ac:dyDescent="0.35">
      <c r="BK441" s="8"/>
      <c r="BR441" s="8"/>
      <c r="BY441" s="8"/>
    </row>
    <row r="442" spans="63:77" x14ac:dyDescent="0.35">
      <c r="BK442" s="8"/>
      <c r="BR442" s="8"/>
      <c r="BY442" s="8"/>
    </row>
    <row r="443" spans="63:77" x14ac:dyDescent="0.35">
      <c r="BK443" s="8"/>
      <c r="BR443" s="8"/>
      <c r="BY443" s="8"/>
    </row>
    <row r="444" spans="63:77" x14ac:dyDescent="0.35">
      <c r="BK444" s="8"/>
      <c r="BR444" s="8"/>
      <c r="BY444" s="8"/>
    </row>
    <row r="445" spans="63:77" x14ac:dyDescent="0.35">
      <c r="BK445" s="8"/>
      <c r="BR445" s="8"/>
      <c r="BY445" s="8"/>
    </row>
    <row r="446" spans="63:77" x14ac:dyDescent="0.35">
      <c r="BK446" s="8"/>
      <c r="BR446" s="8"/>
      <c r="BY446" s="8"/>
    </row>
    <row r="447" spans="63:77" x14ac:dyDescent="0.35">
      <c r="BK447" s="8"/>
      <c r="BR447" s="8"/>
      <c r="BY447" s="8"/>
    </row>
    <row r="448" spans="63:77" x14ac:dyDescent="0.35">
      <c r="BK448" s="8"/>
      <c r="BR448" s="8"/>
      <c r="BY448" s="8"/>
    </row>
    <row r="449" spans="63:77" x14ac:dyDescent="0.35">
      <c r="BK449" s="8"/>
      <c r="BR449" s="8"/>
      <c r="BY449" s="8"/>
    </row>
    <row r="450" spans="63:77" x14ac:dyDescent="0.35">
      <c r="BK450" s="8"/>
      <c r="BR450" s="8"/>
      <c r="BY450" s="8"/>
    </row>
    <row r="451" spans="63:77" x14ac:dyDescent="0.35">
      <c r="BK451" s="8"/>
      <c r="BR451" s="8"/>
      <c r="BY451" s="8"/>
    </row>
    <row r="452" spans="63:77" x14ac:dyDescent="0.35">
      <c r="BK452" s="8"/>
      <c r="BR452" s="8"/>
      <c r="BY452" s="8"/>
    </row>
    <row r="453" spans="63:77" x14ac:dyDescent="0.35">
      <c r="BK453" s="8"/>
      <c r="BR453" s="8"/>
      <c r="BY453" s="8"/>
    </row>
    <row r="454" spans="63:77" x14ac:dyDescent="0.35">
      <c r="BK454" s="8"/>
      <c r="BR454" s="8"/>
      <c r="BY454" s="8"/>
    </row>
    <row r="455" spans="63:77" x14ac:dyDescent="0.35">
      <c r="BK455" s="8"/>
      <c r="BR455" s="8"/>
      <c r="BY455" s="8"/>
    </row>
    <row r="456" spans="63:77" x14ac:dyDescent="0.35">
      <c r="BK456" s="8"/>
      <c r="BR456" s="8"/>
      <c r="BY456" s="8"/>
    </row>
    <row r="457" spans="63:77" x14ac:dyDescent="0.35">
      <c r="BK457" s="8"/>
      <c r="BR457" s="8"/>
      <c r="BY457" s="8"/>
    </row>
    <row r="458" spans="63:77" x14ac:dyDescent="0.35">
      <c r="BK458" s="8"/>
      <c r="BR458" s="8"/>
      <c r="BY458" s="8"/>
    </row>
    <row r="459" spans="63:77" x14ac:dyDescent="0.35">
      <c r="BK459" s="8"/>
      <c r="BR459" s="8"/>
      <c r="BY459" s="8"/>
    </row>
    <row r="460" spans="63:77" x14ac:dyDescent="0.35">
      <c r="BK460" s="8"/>
      <c r="BR460" s="8"/>
      <c r="BY460" s="8"/>
    </row>
    <row r="461" spans="63:77" x14ac:dyDescent="0.35">
      <c r="BK461" s="8"/>
      <c r="BR461" s="8"/>
      <c r="BY461" s="8"/>
    </row>
    <row r="462" spans="63:77" x14ac:dyDescent="0.35">
      <c r="BK462" s="8"/>
      <c r="BR462" s="8"/>
      <c r="BY462" s="8"/>
    </row>
    <row r="463" spans="63:77" x14ac:dyDescent="0.35">
      <c r="BK463" s="8"/>
      <c r="BR463" s="8"/>
      <c r="BY463" s="8"/>
    </row>
    <row r="464" spans="63:77" x14ac:dyDescent="0.35">
      <c r="BK464" s="8"/>
      <c r="BR464" s="8"/>
      <c r="BY464" s="8"/>
    </row>
    <row r="465" spans="63:77" x14ac:dyDescent="0.35">
      <c r="BK465" s="8"/>
      <c r="BR465" s="8"/>
      <c r="BY465" s="8"/>
    </row>
    <row r="466" spans="63:77" x14ac:dyDescent="0.35">
      <c r="BK466" s="8"/>
      <c r="BR466" s="8"/>
      <c r="BY466" s="8"/>
    </row>
    <row r="467" spans="63:77" x14ac:dyDescent="0.35">
      <c r="BK467" s="8"/>
      <c r="BR467" s="8"/>
      <c r="BY467" s="8"/>
    </row>
    <row r="468" spans="63:77" x14ac:dyDescent="0.35">
      <c r="BK468" s="8"/>
      <c r="BR468" s="8"/>
      <c r="BY468" s="8"/>
    </row>
    <row r="469" spans="63:77" x14ac:dyDescent="0.35">
      <c r="BK469" s="8"/>
      <c r="BR469" s="8"/>
      <c r="BY469" s="8"/>
    </row>
    <row r="470" spans="63:77" x14ac:dyDescent="0.35">
      <c r="BK470" s="8"/>
      <c r="BR470" s="8"/>
      <c r="BY470" s="8"/>
    </row>
    <row r="471" spans="63:77" x14ac:dyDescent="0.35">
      <c r="BK471" s="8"/>
      <c r="BR471" s="8"/>
      <c r="BY471" s="8"/>
    </row>
    <row r="472" spans="63:77" x14ac:dyDescent="0.35">
      <c r="BK472" s="8"/>
      <c r="BR472" s="8"/>
      <c r="BY472" s="8"/>
    </row>
    <row r="473" spans="63:77" x14ac:dyDescent="0.35">
      <c r="BK473" s="8"/>
      <c r="BR473" s="8"/>
      <c r="BY473" s="8"/>
    </row>
    <row r="474" spans="63:77" x14ac:dyDescent="0.35">
      <c r="BK474" s="8"/>
      <c r="BR474" s="8"/>
      <c r="BY474" s="8"/>
    </row>
    <row r="475" spans="63:77" x14ac:dyDescent="0.35">
      <c r="BK475" s="8"/>
      <c r="BR475" s="8"/>
      <c r="BY475" s="8"/>
    </row>
    <row r="476" spans="63:77" x14ac:dyDescent="0.35">
      <c r="BK476" s="8"/>
      <c r="BR476" s="8"/>
      <c r="BY476" s="8"/>
    </row>
    <row r="477" spans="63:77" x14ac:dyDescent="0.35">
      <c r="BK477" s="8"/>
      <c r="BR477" s="8"/>
      <c r="BY477" s="8"/>
    </row>
    <row r="478" spans="63:77" x14ac:dyDescent="0.35">
      <c r="BK478" s="8"/>
      <c r="BR478" s="8"/>
      <c r="BY478" s="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745EB-FC85-492D-A36D-0EFCD8EA3C52}">
  <dimension ref="A1:CE478"/>
  <sheetViews>
    <sheetView zoomScale="80" zoomScaleNormal="80" workbookViewId="0"/>
  </sheetViews>
  <sheetFormatPr defaultRowHeight="14.5" x14ac:dyDescent="0.35"/>
  <cols>
    <col min="6" max="6" width="8.7265625" style="4"/>
    <col min="7" max="7" width="8.7265625" style="6"/>
    <col min="13" max="13" width="8.7265625" style="4"/>
    <col min="14" max="14" width="8.7265625" style="6"/>
    <col min="20" max="20" width="8.7265625" style="4"/>
    <col min="21" max="21" width="8.7265625" style="6"/>
    <col min="23" max="23" width="13" bestFit="1" customWidth="1"/>
    <col min="24" max="24" width="10.81640625" bestFit="1" customWidth="1"/>
    <col min="27" max="27" width="8.7265625" style="4"/>
    <col min="30" max="30" width="13" bestFit="1" customWidth="1"/>
    <col min="31" max="31" width="10.81640625" bestFit="1" customWidth="1"/>
    <col min="34" max="34" width="8.7265625" style="4"/>
    <col min="37" max="37" width="13" bestFit="1" customWidth="1"/>
    <col min="38" max="38" width="10.81640625" bestFit="1" customWidth="1"/>
    <col min="41" max="41" width="8.7265625" style="4"/>
    <col min="43" max="43" width="19.08984375" bestFit="1" customWidth="1"/>
    <col min="44" max="44" width="13" bestFit="1" customWidth="1"/>
    <col min="45" max="45" width="10.81640625" bestFit="1" customWidth="1"/>
    <col min="48" max="48" width="8.7265625" style="4"/>
    <col min="50" max="50" width="19.08984375" bestFit="1" customWidth="1"/>
    <col min="51" max="51" width="13" bestFit="1" customWidth="1"/>
    <col min="52" max="52" width="10.81640625" bestFit="1" customWidth="1"/>
    <col min="55" max="55" width="8.7265625" style="4"/>
    <col min="57" max="57" width="19.08984375" bestFit="1" customWidth="1"/>
    <col min="58" max="58" width="13" bestFit="1" customWidth="1"/>
    <col min="59" max="59" width="10.81640625" bestFit="1" customWidth="1"/>
    <col min="62" max="62" width="8.7265625" style="4"/>
    <col min="69" max="69" width="8.7265625" style="4"/>
    <col min="76" max="76" width="8.7265625" style="4"/>
    <col min="83" max="83" width="8.7265625" style="4"/>
  </cols>
  <sheetData>
    <row r="1" spans="1:83" x14ac:dyDescent="0.35">
      <c r="B1" t="s">
        <v>19</v>
      </c>
      <c r="C1" s="1" t="s">
        <v>1</v>
      </c>
      <c r="D1" s="1"/>
      <c r="F1" s="4" t="s">
        <v>11</v>
      </c>
      <c r="I1" t="s">
        <v>19</v>
      </c>
      <c r="J1" s="1" t="s">
        <v>1</v>
      </c>
      <c r="K1" s="1"/>
      <c r="M1" s="4" t="s">
        <v>11</v>
      </c>
      <c r="P1" t="s">
        <v>19</v>
      </c>
      <c r="Q1" s="1" t="s">
        <v>1</v>
      </c>
      <c r="R1" s="1"/>
      <c r="T1" s="4" t="s">
        <v>11</v>
      </c>
      <c r="W1" t="s">
        <v>19</v>
      </c>
      <c r="X1" s="1" t="s">
        <v>1</v>
      </c>
      <c r="Y1" s="1"/>
      <c r="AA1" s="4" t="s">
        <v>11</v>
      </c>
      <c r="AD1" t="s">
        <v>19</v>
      </c>
      <c r="AE1" s="1" t="s">
        <v>1</v>
      </c>
      <c r="AF1" s="1"/>
      <c r="AH1" s="4" t="s">
        <v>11</v>
      </c>
      <c r="AK1" t="s">
        <v>19</v>
      </c>
      <c r="AL1" s="1" t="s">
        <v>1</v>
      </c>
      <c r="AM1" s="1"/>
      <c r="AO1" s="4" t="s">
        <v>11</v>
      </c>
      <c r="AS1" s="1"/>
      <c r="AT1" s="1"/>
      <c r="AZ1" s="1"/>
      <c r="BA1" s="1"/>
      <c r="BG1" s="1"/>
      <c r="BH1" s="1"/>
      <c r="BL1" t="s">
        <v>17</v>
      </c>
      <c r="BM1" t="s">
        <v>19</v>
      </c>
      <c r="BN1" s="1" t="s">
        <v>1</v>
      </c>
      <c r="BO1" s="1"/>
      <c r="BQ1" s="4" t="s">
        <v>11</v>
      </c>
      <c r="BS1" t="s">
        <v>17</v>
      </c>
      <c r="BT1" t="s">
        <v>19</v>
      </c>
      <c r="BU1" s="1" t="s">
        <v>1</v>
      </c>
      <c r="BV1" s="1"/>
      <c r="BX1" s="4" t="s">
        <v>11</v>
      </c>
      <c r="BZ1" t="s">
        <v>17</v>
      </c>
      <c r="CA1" t="s">
        <v>19</v>
      </c>
      <c r="CB1" s="1" t="s">
        <v>1</v>
      </c>
      <c r="CC1" s="1"/>
      <c r="CE1" s="4" t="s">
        <v>11</v>
      </c>
    </row>
    <row r="2" spans="1:83" x14ac:dyDescent="0.35">
      <c r="A2" s="2" t="s">
        <v>2</v>
      </c>
      <c r="C2" s="1">
        <f>MIN(C8:C504)</f>
        <v>1.0251292599999999</v>
      </c>
      <c r="D2" s="1"/>
      <c r="F2" s="4" t="s">
        <v>12</v>
      </c>
      <c r="H2" s="2" t="s">
        <v>2</v>
      </c>
      <c r="J2" s="1">
        <f>MIN(J8:J504)</f>
        <v>1.1249756399999999</v>
      </c>
      <c r="K2" s="1"/>
      <c r="M2" s="4" t="s">
        <v>12</v>
      </c>
      <c r="O2" s="2" t="s">
        <v>2</v>
      </c>
      <c r="Q2" s="1">
        <f>MIN(Q8:Q504)</f>
        <v>1.21649063</v>
      </c>
      <c r="R2" s="1"/>
      <c r="T2" s="4" t="s">
        <v>12</v>
      </c>
      <c r="X2" s="1">
        <f>MIN(X8:X504)</f>
        <v>1.0419551604317836</v>
      </c>
      <c r="Y2" s="1"/>
      <c r="AA2" s="4" t="s">
        <v>12</v>
      </c>
      <c r="AE2" s="1">
        <f>MIN(AE8:AE504)</f>
        <v>1.0927840377883087</v>
      </c>
      <c r="AF2" s="1"/>
      <c r="AH2" s="4" t="s">
        <v>12</v>
      </c>
      <c r="AL2" s="1">
        <f>MIN(AL8:AL504)</f>
        <v>1.2152514355190152</v>
      </c>
      <c r="AM2" s="1"/>
      <c r="AO2" s="4" t="s">
        <v>12</v>
      </c>
      <c r="AQ2" s="2"/>
      <c r="AR2" s="3"/>
      <c r="AS2" s="1"/>
      <c r="AT2" s="1"/>
      <c r="AX2" s="2"/>
      <c r="AY2" s="3"/>
      <c r="AZ2" s="1"/>
      <c r="BA2" s="1"/>
      <c r="BE2" s="2"/>
      <c r="BF2" s="3"/>
      <c r="BG2" s="1"/>
      <c r="BH2" s="1"/>
      <c r="BK2" s="8"/>
      <c r="BL2" s="2" t="s">
        <v>2</v>
      </c>
      <c r="BM2" s="3" t="s">
        <v>3</v>
      </c>
      <c r="BN2" s="1">
        <f>MIN(BN4:BN500)</f>
        <v>0.98540669000000003</v>
      </c>
      <c r="BO2" s="1"/>
      <c r="BQ2" s="4" t="s">
        <v>12</v>
      </c>
      <c r="BR2" s="8"/>
      <c r="BS2" s="2" t="s">
        <v>2</v>
      </c>
      <c r="BT2" s="3" t="s">
        <v>3</v>
      </c>
      <c r="BU2" s="1">
        <f>MIN(BU4:BU500)</f>
        <v>1.0189528999999999</v>
      </c>
      <c r="BV2" s="1"/>
      <c r="BX2" s="4" t="s">
        <v>12</v>
      </c>
      <c r="BY2" s="8"/>
      <c r="BZ2" s="2" t="s">
        <v>2</v>
      </c>
      <c r="CA2" s="3" t="s">
        <v>3</v>
      </c>
      <c r="CB2" s="1">
        <f>MIN(CB4:CB500)</f>
        <v>1.1325992899999999</v>
      </c>
      <c r="CC2" s="1"/>
      <c r="CE2" s="4" t="s">
        <v>12</v>
      </c>
    </row>
    <row r="3" spans="1:83" x14ac:dyDescent="0.35">
      <c r="A3" s="2" t="s">
        <v>4</v>
      </c>
      <c r="B3" s="1" t="s">
        <v>7</v>
      </c>
      <c r="C3" s="1" t="s">
        <v>5</v>
      </c>
      <c r="D3" s="1" t="s">
        <v>6</v>
      </c>
      <c r="E3" t="s">
        <v>8</v>
      </c>
      <c r="H3" s="2" t="s">
        <v>4</v>
      </c>
      <c r="I3" s="1" t="s">
        <v>7</v>
      </c>
      <c r="J3" s="1" t="s">
        <v>5</v>
      </c>
      <c r="K3" s="1" t="s">
        <v>6</v>
      </c>
      <c r="L3" t="s">
        <v>8</v>
      </c>
      <c r="O3" s="2" t="s">
        <v>4</v>
      </c>
      <c r="P3" s="1" t="s">
        <v>7</v>
      </c>
      <c r="Q3" s="1" t="s">
        <v>5</v>
      </c>
      <c r="R3" s="1" t="s">
        <v>6</v>
      </c>
      <c r="S3" t="s">
        <v>8</v>
      </c>
      <c r="V3" s="2" t="s">
        <v>10</v>
      </c>
      <c r="W3" s="1" t="s">
        <v>7</v>
      </c>
      <c r="X3" s="1" t="s">
        <v>13</v>
      </c>
      <c r="Y3" s="1" t="s">
        <v>6</v>
      </c>
      <c r="Z3" t="s">
        <v>8</v>
      </c>
      <c r="AC3" s="2" t="s">
        <v>10</v>
      </c>
      <c r="AD3" s="1" t="s">
        <v>7</v>
      </c>
      <c r="AE3" s="1" t="s">
        <v>13</v>
      </c>
      <c r="AF3" s="1" t="s">
        <v>6</v>
      </c>
      <c r="AG3" t="s">
        <v>8</v>
      </c>
      <c r="AJ3" s="2" t="s">
        <v>10</v>
      </c>
      <c r="AK3" s="1" t="s">
        <v>7</v>
      </c>
      <c r="AL3" s="1" t="s">
        <v>13</v>
      </c>
      <c r="AM3" s="1" t="s">
        <v>6</v>
      </c>
      <c r="AN3" t="s">
        <v>8</v>
      </c>
      <c r="AQ3" s="2"/>
      <c r="AR3" s="3"/>
      <c r="AS3" s="1"/>
      <c r="AT3" s="1"/>
      <c r="AX3" s="2"/>
      <c r="AY3" s="3"/>
      <c r="AZ3" s="1"/>
      <c r="BA3" s="1"/>
      <c r="BE3" s="2"/>
      <c r="BF3" s="3"/>
      <c r="BG3" s="1"/>
      <c r="BH3" s="1"/>
      <c r="BK3" s="8" t="s">
        <v>15</v>
      </c>
      <c r="BL3" s="2" t="s">
        <v>4</v>
      </c>
      <c r="BM3" s="3" t="s">
        <v>7</v>
      </c>
      <c r="BN3" s="1" t="s">
        <v>5</v>
      </c>
      <c r="BO3" s="1" t="s">
        <v>6</v>
      </c>
      <c r="BP3" t="s">
        <v>8</v>
      </c>
      <c r="BR3" s="8" t="s">
        <v>15</v>
      </c>
      <c r="BS3" s="2" t="s">
        <v>4</v>
      </c>
      <c r="BT3" s="3" t="s">
        <v>7</v>
      </c>
      <c r="BU3" s="1" t="s">
        <v>5</v>
      </c>
      <c r="BV3" s="1" t="s">
        <v>6</v>
      </c>
      <c r="BW3" t="s">
        <v>8</v>
      </c>
      <c r="BY3" s="8" t="s">
        <v>15</v>
      </c>
      <c r="BZ3" s="2" t="s">
        <v>4</v>
      </c>
      <c r="CA3" s="3" t="s">
        <v>7</v>
      </c>
      <c r="CB3" s="1" t="s">
        <v>5</v>
      </c>
      <c r="CC3" s="1" t="s">
        <v>6</v>
      </c>
      <c r="CD3" t="s">
        <v>8</v>
      </c>
    </row>
    <row r="4" spans="1:83" x14ac:dyDescent="0.35">
      <c r="B4" s="1"/>
      <c r="C4" s="1"/>
      <c r="D4" s="1"/>
      <c r="F4" s="5">
        <v>4.9933334999999994</v>
      </c>
      <c r="G4" s="7"/>
      <c r="I4" s="1"/>
      <c r="J4" s="1"/>
      <c r="K4" s="1"/>
      <c r="M4" s="5">
        <v>4.9933334999999994</v>
      </c>
      <c r="N4" s="7"/>
      <c r="P4" s="1"/>
      <c r="Q4" s="1"/>
      <c r="R4" s="1"/>
      <c r="T4" s="5">
        <v>4.9933334999999994</v>
      </c>
      <c r="U4" s="7"/>
      <c r="AA4" s="5">
        <v>4.9933334999999994</v>
      </c>
      <c r="AH4" s="5">
        <v>4.9933334999999994</v>
      </c>
      <c r="AO4" s="5">
        <v>4.9933334999999994</v>
      </c>
      <c r="AQ4" s="2"/>
      <c r="AR4" s="3"/>
      <c r="AT4" s="1"/>
      <c r="AU4" s="1"/>
      <c r="AV4" s="5"/>
      <c r="AX4" s="2"/>
      <c r="AY4" s="3"/>
      <c r="BA4" s="1"/>
      <c r="BB4" s="1"/>
      <c r="BC4" s="5"/>
      <c r="BE4" s="2"/>
      <c r="BF4" s="3"/>
      <c r="BH4" s="1"/>
      <c r="BI4" s="1"/>
      <c r="BJ4" s="5"/>
      <c r="BK4" s="8">
        <v>2010</v>
      </c>
      <c r="BM4" s="3"/>
      <c r="BO4" s="1"/>
      <c r="BP4" s="1"/>
      <c r="BQ4" s="5">
        <v>4.9933334999999994</v>
      </c>
      <c r="BR4" s="8">
        <v>2010</v>
      </c>
      <c r="BT4" s="3"/>
      <c r="BV4" s="1"/>
      <c r="BW4" s="1"/>
      <c r="BX4" s="5">
        <v>4.9933334999999994</v>
      </c>
      <c r="BY4" s="8">
        <v>2010</v>
      </c>
      <c r="CA4" s="3"/>
      <c r="CC4" s="1"/>
      <c r="CD4" s="1"/>
      <c r="CE4" s="5">
        <v>4.9933334999999994</v>
      </c>
    </row>
    <row r="5" spans="1:83" x14ac:dyDescent="0.35">
      <c r="B5" s="1"/>
      <c r="C5" s="1"/>
      <c r="D5" s="1"/>
      <c r="F5" s="5">
        <v>4.9658333333333333</v>
      </c>
      <c r="G5" s="7"/>
      <c r="I5" s="1"/>
      <c r="J5" s="1"/>
      <c r="K5" s="1"/>
      <c r="M5" s="5">
        <v>4.9658333333333333</v>
      </c>
      <c r="N5" s="7"/>
      <c r="P5" s="1"/>
      <c r="Q5" s="1"/>
      <c r="R5" s="1"/>
      <c r="T5" s="5">
        <v>4.9658333333333333</v>
      </c>
      <c r="U5" s="7"/>
      <c r="V5" s="2"/>
      <c r="W5" s="3"/>
      <c r="X5" s="1"/>
      <c r="Y5" s="1"/>
      <c r="Z5" s="1"/>
      <c r="AA5" s="5">
        <v>4.9658333333333333</v>
      </c>
      <c r="AC5" s="2"/>
      <c r="AD5" s="3"/>
      <c r="AE5" s="1"/>
      <c r="AF5" s="1"/>
      <c r="AG5" s="1"/>
      <c r="AH5" s="5">
        <v>4.9658333333333333</v>
      </c>
      <c r="AJ5" s="2"/>
      <c r="AK5" s="3"/>
      <c r="AL5" s="1"/>
      <c r="AM5" s="1"/>
      <c r="AN5" s="1"/>
      <c r="AO5" s="5">
        <v>4.9658333333333333</v>
      </c>
      <c r="AQ5" s="2"/>
      <c r="AR5" s="3"/>
      <c r="AT5" s="1"/>
      <c r="AU5" s="1"/>
      <c r="AV5" s="5"/>
      <c r="AX5" s="2"/>
      <c r="AY5" s="3"/>
      <c r="BA5" s="1"/>
      <c r="BB5" s="1"/>
      <c r="BC5" s="5"/>
      <c r="BE5" s="2"/>
      <c r="BF5" s="3"/>
      <c r="BH5" s="1"/>
      <c r="BI5" s="1"/>
      <c r="BJ5" s="5"/>
      <c r="BK5" s="8">
        <v>2009</v>
      </c>
      <c r="BM5" s="3"/>
      <c r="BO5" s="1"/>
      <c r="BP5" s="1"/>
      <c r="BQ5" s="5">
        <v>4.9658333333333333</v>
      </c>
      <c r="BR5" s="8">
        <v>2009</v>
      </c>
      <c r="BT5" s="3"/>
      <c r="BV5" s="1"/>
      <c r="BW5" s="1"/>
      <c r="BX5" s="5">
        <v>4.9658333333333333</v>
      </c>
      <c r="BY5" s="8">
        <v>2009</v>
      </c>
      <c r="CA5" s="3"/>
      <c r="CC5" s="1"/>
      <c r="CD5" s="1"/>
      <c r="CE5" s="5">
        <v>4.9658333333333333</v>
      </c>
    </row>
    <row r="6" spans="1:83" x14ac:dyDescent="0.35">
      <c r="B6" s="1"/>
      <c r="C6" s="1"/>
      <c r="D6" s="1"/>
      <c r="F6" s="5">
        <v>4.7300000000000004</v>
      </c>
      <c r="G6" s="7"/>
      <c r="I6" s="1"/>
      <c r="J6" s="1"/>
      <c r="K6" s="1"/>
      <c r="M6" s="5">
        <v>4.7300000000000004</v>
      </c>
      <c r="N6" s="7"/>
      <c r="P6" s="1"/>
      <c r="Q6" s="1"/>
      <c r="R6" s="1"/>
      <c r="T6" s="5">
        <v>4.7300000000000004</v>
      </c>
      <c r="U6" s="7"/>
      <c r="AA6" s="5">
        <v>4.7300000000000004</v>
      </c>
      <c r="AH6" s="5">
        <v>4.7300000000000004</v>
      </c>
      <c r="AO6" s="5">
        <v>4.7300000000000004</v>
      </c>
      <c r="AQ6" s="2"/>
      <c r="AR6" s="3"/>
      <c r="AT6" s="1"/>
      <c r="AU6" s="1"/>
      <c r="AV6" s="5"/>
      <c r="AX6" s="2"/>
      <c r="AY6" s="3"/>
      <c r="BA6" s="1"/>
      <c r="BB6" s="1"/>
      <c r="BC6" s="5"/>
      <c r="BE6" s="2"/>
      <c r="BF6" s="3"/>
      <c r="BH6" s="1"/>
      <c r="BI6" s="1"/>
      <c r="BJ6" s="5"/>
      <c r="BK6" s="8">
        <v>2008</v>
      </c>
      <c r="BM6" s="3"/>
      <c r="BO6" s="1"/>
      <c r="BP6" s="1"/>
      <c r="BQ6" s="5">
        <v>4.7300000000000004</v>
      </c>
      <c r="BR6" s="8">
        <v>2008</v>
      </c>
      <c r="BT6" s="3"/>
      <c r="BV6" s="1"/>
      <c r="BW6" s="1"/>
      <c r="BX6" s="5">
        <v>4.7300000000000004</v>
      </c>
      <c r="BY6" s="8">
        <v>2008</v>
      </c>
      <c r="CA6" s="3"/>
      <c r="CC6" s="1"/>
      <c r="CD6" s="1"/>
      <c r="CE6" s="5">
        <v>4.7300000000000004</v>
      </c>
    </row>
    <row r="7" spans="1:83" x14ac:dyDescent="0.35">
      <c r="B7" s="1"/>
      <c r="C7" s="1"/>
      <c r="D7" s="1"/>
      <c r="F7" s="5">
        <v>4.5391666666666666</v>
      </c>
      <c r="G7" s="7"/>
      <c r="I7" s="1"/>
      <c r="J7" s="1"/>
      <c r="K7" s="1"/>
      <c r="M7" s="5">
        <v>4.5391666666666666</v>
      </c>
      <c r="N7" s="7"/>
      <c r="P7" s="1"/>
      <c r="Q7" s="1"/>
      <c r="R7" s="1"/>
      <c r="T7" s="5">
        <v>4.5391666666666666</v>
      </c>
      <c r="U7" s="7"/>
      <c r="V7" s="2"/>
      <c r="W7" s="3"/>
      <c r="X7" s="1"/>
      <c r="Y7" s="1"/>
      <c r="Z7" s="1"/>
      <c r="AA7" s="5">
        <v>4.5391666666666666</v>
      </c>
      <c r="AC7" s="2"/>
      <c r="AD7" s="3"/>
      <c r="AE7" s="1"/>
      <c r="AF7" s="1"/>
      <c r="AG7" s="1"/>
      <c r="AH7" s="5">
        <v>4.5391666666666666</v>
      </c>
      <c r="AJ7" s="2"/>
      <c r="AK7" s="3"/>
      <c r="AL7" s="1"/>
      <c r="AM7" s="1"/>
      <c r="AN7" s="1"/>
      <c r="AO7" s="5">
        <v>4.5391666666666666</v>
      </c>
      <c r="AQ7" s="2"/>
      <c r="AR7" s="3"/>
      <c r="AT7" s="1"/>
      <c r="AU7" s="1"/>
      <c r="AV7" s="5"/>
      <c r="AX7" s="2"/>
      <c r="AY7" s="3"/>
      <c r="BA7" s="1"/>
      <c r="BB7" s="1"/>
      <c r="BC7" s="5"/>
      <c r="BE7" s="2"/>
      <c r="BF7" s="3"/>
      <c r="BH7" s="1"/>
      <c r="BI7" s="1"/>
      <c r="BJ7" s="5"/>
      <c r="BK7" s="8">
        <v>2007</v>
      </c>
      <c r="BM7" s="3"/>
      <c r="BO7" s="1"/>
      <c r="BP7" s="1"/>
      <c r="BQ7" s="5">
        <v>4.5391666666666666</v>
      </c>
      <c r="BR7" s="8">
        <v>2007</v>
      </c>
      <c r="BT7" s="3"/>
      <c r="BV7" s="1"/>
      <c r="BW7" s="1"/>
      <c r="BX7" s="5">
        <v>4.5391666666666666</v>
      </c>
      <c r="BY7" s="8">
        <v>2007</v>
      </c>
      <c r="CA7" s="3"/>
      <c r="CC7" s="1"/>
      <c r="CD7" s="1"/>
      <c r="CE7" s="5">
        <v>4.5391666666666666</v>
      </c>
    </row>
    <row r="8" spans="1:83" x14ac:dyDescent="0.35">
      <c r="A8" s="2">
        <v>11.56</v>
      </c>
      <c r="B8" s="3">
        <v>2.1192879174387653</v>
      </c>
      <c r="C8">
        <v>1.8301129300000001</v>
      </c>
      <c r="D8" s="1">
        <f>C$2-C8</f>
        <v>-0.80498367000000015</v>
      </c>
      <c r="E8" s="1">
        <f>B8+D8</f>
        <v>1.3143042474387652</v>
      </c>
      <c r="F8" s="5">
        <v>4.3100001666666659</v>
      </c>
      <c r="G8" s="7"/>
      <c r="H8" s="2">
        <v>11.56</v>
      </c>
      <c r="I8" s="3">
        <v>2.1192879174387653</v>
      </c>
      <c r="J8">
        <v>1.87701772</v>
      </c>
      <c r="K8" s="1">
        <f>J$2-J8</f>
        <v>-0.75204208000000006</v>
      </c>
      <c r="L8" s="1">
        <f>I8+K8</f>
        <v>1.3672458374387653</v>
      </c>
      <c r="M8" s="5">
        <v>4.3100001666666659</v>
      </c>
      <c r="N8" s="7"/>
      <c r="O8" s="2">
        <v>11.56</v>
      </c>
      <c r="P8" s="3">
        <v>2.1192879174387653</v>
      </c>
      <c r="Q8">
        <v>1.8979569999999999</v>
      </c>
      <c r="R8" s="1">
        <f>Q$2-Q8</f>
        <v>-0.68146636999999988</v>
      </c>
      <c r="S8" s="1">
        <f>P8+R8</f>
        <v>1.4378215474387654</v>
      </c>
      <c r="T8" s="5">
        <v>4.3100001666666659</v>
      </c>
      <c r="U8" s="7"/>
      <c r="V8" s="2">
        <v>178</v>
      </c>
      <c r="W8" s="3">
        <v>2.1192879174387653</v>
      </c>
      <c r="X8">
        <f xml:space="preserve"> SLOPE(W$4:W$500,V$4:V$500)*V8 + INTERCEPT(W$4:W$500,V$4:V$500)</f>
        <v>1.931008733206887</v>
      </c>
      <c r="Y8" s="1">
        <f>X$2-X8</f>
        <v>-0.88905357277510344</v>
      </c>
      <c r="Z8" s="1">
        <f>W8+Y8</f>
        <v>1.2302343446636619</v>
      </c>
      <c r="AA8" s="5">
        <v>4.3100001666666659</v>
      </c>
      <c r="AC8" s="2">
        <v>178</v>
      </c>
      <c r="AD8" s="3">
        <v>2.1192879174387653</v>
      </c>
      <c r="AE8">
        <f xml:space="preserve"> SLOPE(AD$4:AD$500,AC$4:AC$500)*AC8 + INTERCEPT(AD$4:AD$500,AC$4:AC$500)</f>
        <v>1.9347827858429012</v>
      </c>
      <c r="AF8" s="1">
        <f>AE$2-AE8</f>
        <v>-0.84199874805459252</v>
      </c>
      <c r="AG8" s="1">
        <f>AD8+AF8</f>
        <v>1.2772891693841728</v>
      </c>
      <c r="AH8" s="5">
        <v>4.3100001666666659</v>
      </c>
      <c r="AJ8" s="2">
        <v>178</v>
      </c>
      <c r="AK8" s="3">
        <v>2.1192879174387653</v>
      </c>
      <c r="AL8">
        <f xml:space="preserve"> SLOPE(AK$4:AK$500,AJ$4:AJ$500)*AJ8 + INTERCEPT(AK$4:AK$500,AJ$4:AJ$500)</f>
        <v>1.9383165106095701</v>
      </c>
      <c r="AM8" s="1">
        <f>AL$2-AL8</f>
        <v>-0.72306507509055495</v>
      </c>
      <c r="AN8" s="1">
        <f>AK8+AM8</f>
        <v>1.3962228423482104</v>
      </c>
      <c r="AO8" s="5">
        <v>4.3100001666666659</v>
      </c>
      <c r="AQ8" s="2"/>
      <c r="AR8" s="3"/>
      <c r="AT8" s="1"/>
      <c r="AU8" s="1"/>
      <c r="AV8" s="5"/>
      <c r="AX8" s="2"/>
      <c r="AY8" s="3"/>
      <c r="BA8" s="1"/>
      <c r="BB8" s="1"/>
      <c r="BC8" s="5"/>
      <c r="BE8" s="2"/>
      <c r="BF8" s="3"/>
      <c r="BH8" s="1"/>
      <c r="BI8" s="1"/>
      <c r="BJ8" s="5"/>
      <c r="BK8" s="8">
        <v>2006</v>
      </c>
      <c r="BL8" s="2">
        <v>11.56</v>
      </c>
      <c r="BM8" s="3">
        <f t="shared" ref="BM8:BM70" si="0">Z8</f>
        <v>1.2302343446636619</v>
      </c>
      <c r="BN8">
        <v>1.08758848</v>
      </c>
      <c r="BO8" s="1">
        <f t="shared" ref="BO8:BO70" si="1">BN$2-BN8</f>
        <v>-0.10218178999999994</v>
      </c>
      <c r="BP8" s="1">
        <f t="shared" ref="BP8:BP70" si="2">BM8+BO8</f>
        <v>1.1280525546636619</v>
      </c>
      <c r="BQ8" s="5">
        <v>4.3100001666666659</v>
      </c>
      <c r="BR8" s="8">
        <v>2006</v>
      </c>
      <c r="BS8" s="2">
        <v>11.56</v>
      </c>
      <c r="BT8" s="3">
        <f t="shared" ref="BT8:BT70" si="3">AG8</f>
        <v>1.2772891693841728</v>
      </c>
      <c r="BU8">
        <v>1.1819284800000001</v>
      </c>
      <c r="BV8" s="1">
        <f t="shared" ref="BV8:BV70" si="4">BU$2-BU8</f>
        <v>-0.16297558000000012</v>
      </c>
      <c r="BW8" s="1">
        <f t="shared" ref="BW8:BW70" si="5">BT8+BV8</f>
        <v>1.1143135893841727</v>
      </c>
      <c r="BX8" s="5">
        <v>4.3100001666666659</v>
      </c>
      <c r="BY8" s="8">
        <v>2006</v>
      </c>
      <c r="BZ8" s="2">
        <v>11.56</v>
      </c>
      <c r="CA8" s="3">
        <f t="shared" ref="CA8:CA70" si="6">AN8</f>
        <v>1.3962228423482104</v>
      </c>
      <c r="CB8">
        <v>1.3123134700000001</v>
      </c>
      <c r="CC8" s="1">
        <f t="shared" ref="CC8:CC70" si="7">CB$2-CB8</f>
        <v>-0.17971418000000017</v>
      </c>
      <c r="CD8" s="1">
        <f t="shared" ref="CD8:CD70" si="8">CA8+CC8</f>
        <v>1.2165086623482102</v>
      </c>
      <c r="CE8" s="5">
        <v>4.3100001666666659</v>
      </c>
    </row>
    <row r="9" spans="1:83" x14ac:dyDescent="0.35">
      <c r="A9" s="2">
        <v>8.67</v>
      </c>
      <c r="B9" s="3">
        <v>2.117852323641344</v>
      </c>
      <c r="C9">
        <v>1.8839816700000001</v>
      </c>
      <c r="D9" s="1">
        <f t="shared" ref="D9:D72" si="9">C$2-C9</f>
        <v>-0.85885241000000012</v>
      </c>
      <c r="E9" s="1">
        <f t="shared" ref="E9:E72" si="10">B9+D9</f>
        <v>1.2589999136413439</v>
      </c>
      <c r="F9" s="5">
        <v>4.3191666666666668</v>
      </c>
      <c r="G9" s="7"/>
      <c r="H9" s="2">
        <v>8.67</v>
      </c>
      <c r="I9" s="3">
        <v>2.117852323641344</v>
      </c>
      <c r="J9">
        <v>1.9517079500000001</v>
      </c>
      <c r="K9" s="1">
        <f t="shared" ref="K9:K72" si="11">J$2-J9</f>
        <v>-0.82673231000000014</v>
      </c>
      <c r="L9" s="1">
        <f t="shared" ref="L9:L72" si="12">I9+K9</f>
        <v>1.2911200136413439</v>
      </c>
      <c r="M9" s="5">
        <v>4.3191666666666668</v>
      </c>
      <c r="N9" s="7"/>
      <c r="O9" s="2">
        <v>8.67</v>
      </c>
      <c r="P9" s="3">
        <v>2.117852323641344</v>
      </c>
      <c r="Q9">
        <v>1.9839519999999999</v>
      </c>
      <c r="R9" s="1">
        <f t="shared" ref="R9:R72" si="13">Q$2-Q9</f>
        <v>-0.76746136999999992</v>
      </c>
      <c r="S9" s="1">
        <f t="shared" ref="S9:S72" si="14">P9+R9</f>
        <v>1.3503909536413441</v>
      </c>
      <c r="T9" s="5">
        <v>4.3191666666666668</v>
      </c>
      <c r="U9" s="7"/>
      <c r="V9" s="2">
        <v>177</v>
      </c>
      <c r="W9" s="3">
        <v>2.117852323641344</v>
      </c>
      <c r="X9">
        <f t="shared" ref="X9:X72" si="15" xml:space="preserve"> SLOPE(W$4:W$500,V$4:V$500)*V9 + INTERCEPT(W$4:W$500,V$4:V$500)</f>
        <v>1.925748061178632</v>
      </c>
      <c r="Y9" s="1">
        <f t="shared" ref="Y9:Y72" si="16">X$2-X9</f>
        <v>-0.88379290074684835</v>
      </c>
      <c r="Z9" s="1">
        <f t="shared" ref="Z9:Z72" si="17">W9+Y9</f>
        <v>1.2340594228944957</v>
      </c>
      <c r="AA9" s="5">
        <v>4.3191666666666668</v>
      </c>
      <c r="AC9" s="2">
        <v>177</v>
      </c>
      <c r="AD9" s="3">
        <v>2.117852323641344</v>
      </c>
      <c r="AE9">
        <f t="shared" ref="AE9:AE72" si="18" xml:space="preserve"> SLOPE(AD$4:AD$500,AC$4:AC$500)*AC9 + INTERCEPT(AD$4:AD$500,AC$4:AC$500)</f>
        <v>1.9294536798425557</v>
      </c>
      <c r="AF9" s="1">
        <f t="shared" ref="AF9:AF72" si="19">AE$2-AE9</f>
        <v>-0.83666964205424699</v>
      </c>
      <c r="AG9" s="1">
        <f t="shared" ref="AG9:AG72" si="20">AD9+AF9</f>
        <v>1.281182681587097</v>
      </c>
      <c r="AH9" s="5">
        <v>4.3191666666666668</v>
      </c>
      <c r="AJ9" s="2">
        <v>177</v>
      </c>
      <c r="AK9" s="3">
        <v>2.117852323641344</v>
      </c>
      <c r="AL9">
        <f t="shared" ref="AL9:AL72" si="21" xml:space="preserve"> SLOPE(AK$4:AK$500,AJ$4:AJ$500)*AJ9 + INTERCEPT(AK$4:AK$500,AJ$4:AJ$500)</f>
        <v>1.9329205025865064</v>
      </c>
      <c r="AM9" s="1">
        <f t="shared" ref="AM9:AM72" si="22">AL$2-AL9</f>
        <v>-0.71766906706749123</v>
      </c>
      <c r="AN9" s="1">
        <f t="shared" ref="AN9:AN72" si="23">AK9+AM9</f>
        <v>1.4001832565738528</v>
      </c>
      <c r="AO9" s="5">
        <v>4.3191666666666668</v>
      </c>
      <c r="AQ9" s="2"/>
      <c r="AR9" s="3"/>
      <c r="AT9" s="1"/>
      <c r="AU9" s="1"/>
      <c r="AV9" s="5"/>
      <c r="AX9" s="2"/>
      <c r="AY9" s="3"/>
      <c r="BA9" s="1"/>
      <c r="BB9" s="1"/>
      <c r="BC9" s="5"/>
      <c r="BE9" s="2"/>
      <c r="BF9" s="3"/>
      <c r="BH9" s="1"/>
      <c r="BI9" s="1"/>
      <c r="BJ9" s="5"/>
      <c r="BK9" s="8">
        <v>2005</v>
      </c>
      <c r="BL9" s="2">
        <v>8.67</v>
      </c>
      <c r="BM9" s="3">
        <f t="shared" si="0"/>
        <v>1.2340594228944957</v>
      </c>
      <c r="BN9">
        <v>1.0959502299999999</v>
      </c>
      <c r="BO9" s="1">
        <f t="shared" si="1"/>
        <v>-0.11054353999999988</v>
      </c>
      <c r="BP9" s="1">
        <f t="shared" si="2"/>
        <v>1.1235158828944958</v>
      </c>
      <c r="BQ9" s="5">
        <v>4.3191666666666668</v>
      </c>
      <c r="BR9" s="8">
        <v>2005</v>
      </c>
      <c r="BS9" s="2">
        <v>8.67</v>
      </c>
      <c r="BT9" s="3">
        <f t="shared" si="3"/>
        <v>1.281182681587097</v>
      </c>
      <c r="BU9">
        <v>1.20475116</v>
      </c>
      <c r="BV9" s="1">
        <f t="shared" si="4"/>
        <v>-0.1857982600000001</v>
      </c>
      <c r="BW9" s="1">
        <f t="shared" si="5"/>
        <v>1.0953844215870969</v>
      </c>
      <c r="BX9" s="5">
        <v>4.3191666666666668</v>
      </c>
      <c r="BY9" s="8">
        <v>2005</v>
      </c>
      <c r="BZ9" s="2">
        <v>8.67</v>
      </c>
      <c r="CA9" s="3">
        <f t="shared" si="6"/>
        <v>1.4001832565738528</v>
      </c>
      <c r="CB9">
        <v>1.3385767900000001</v>
      </c>
      <c r="CC9" s="1">
        <f t="shared" si="7"/>
        <v>-0.20597750000000015</v>
      </c>
      <c r="CD9" s="1">
        <f t="shared" si="8"/>
        <v>1.1942057565738526</v>
      </c>
      <c r="CE9" s="5">
        <v>4.3191666666666668</v>
      </c>
    </row>
    <row r="10" spans="1:83" x14ac:dyDescent="0.35">
      <c r="A10" s="2">
        <v>7.2250000000000005</v>
      </c>
      <c r="B10" s="3">
        <v>2.1296674731737553</v>
      </c>
      <c r="C10">
        <v>1.91096588</v>
      </c>
      <c r="D10" s="1">
        <f t="shared" si="9"/>
        <v>-0.88583662000000007</v>
      </c>
      <c r="E10" s="1">
        <f t="shared" si="10"/>
        <v>1.2438308531737552</v>
      </c>
      <c r="F10" s="5">
        <v>5.3058333333333332</v>
      </c>
      <c r="G10" s="7"/>
      <c r="H10" s="2">
        <v>7.2250000000000005</v>
      </c>
      <c r="I10" s="3">
        <v>2.1296674731737553</v>
      </c>
      <c r="J10">
        <v>1.98911299</v>
      </c>
      <c r="K10" s="1">
        <f t="shared" si="11"/>
        <v>-0.86413735000000003</v>
      </c>
      <c r="L10" s="1">
        <f t="shared" si="12"/>
        <v>1.2655301231737552</v>
      </c>
      <c r="M10" s="5">
        <v>5.3058333333333332</v>
      </c>
      <c r="N10" s="7"/>
      <c r="O10" s="2">
        <v>7.2250000000000005</v>
      </c>
      <c r="P10" s="3">
        <v>2.1296674731737553</v>
      </c>
      <c r="Q10">
        <v>2.0268747600000001</v>
      </c>
      <c r="R10" s="1">
        <f t="shared" si="13"/>
        <v>-0.81038413000000009</v>
      </c>
      <c r="S10" s="1">
        <f t="shared" si="14"/>
        <v>1.3192833431737552</v>
      </c>
      <c r="T10" s="5">
        <v>5.3058333333333332</v>
      </c>
      <c r="U10" s="7"/>
      <c r="V10" s="2">
        <v>176</v>
      </c>
      <c r="W10" s="3">
        <v>2.1296674731737553</v>
      </c>
      <c r="X10">
        <f t="shared" si="15"/>
        <v>1.9204873891503769</v>
      </c>
      <c r="Y10" s="1">
        <f t="shared" si="16"/>
        <v>-0.87853222871859327</v>
      </c>
      <c r="Z10" s="1">
        <f t="shared" si="17"/>
        <v>1.251135244455162</v>
      </c>
      <c r="AA10" s="5">
        <v>5.3058333333333332</v>
      </c>
      <c r="AC10" s="2">
        <v>176</v>
      </c>
      <c r="AD10" s="3">
        <v>2.1296674731737553</v>
      </c>
      <c r="AE10">
        <f t="shared" si="18"/>
        <v>1.9241245738422101</v>
      </c>
      <c r="AF10" s="1">
        <f t="shared" si="19"/>
        <v>-0.83134053605390146</v>
      </c>
      <c r="AG10" s="1">
        <f t="shared" si="20"/>
        <v>1.2983269371198538</v>
      </c>
      <c r="AH10" s="5">
        <v>5.3058333333333332</v>
      </c>
      <c r="AJ10" s="2">
        <v>176</v>
      </c>
      <c r="AK10" s="3">
        <v>2.1296674731737553</v>
      </c>
      <c r="AL10">
        <f t="shared" si="21"/>
        <v>1.9275244945634427</v>
      </c>
      <c r="AM10" s="1">
        <f t="shared" si="22"/>
        <v>-0.7122730590444275</v>
      </c>
      <c r="AN10" s="1">
        <f t="shared" si="23"/>
        <v>1.4173944141293278</v>
      </c>
      <c r="AO10" s="5">
        <v>5.3058333333333332</v>
      </c>
      <c r="AQ10" s="2"/>
      <c r="AR10" s="3"/>
      <c r="AT10" s="1"/>
      <c r="AU10" s="1"/>
      <c r="AV10" s="5"/>
      <c r="AX10" s="2"/>
      <c r="AY10" s="3"/>
      <c r="BA10" s="1"/>
      <c r="BB10" s="1"/>
      <c r="BC10" s="5"/>
      <c r="BE10" s="2"/>
      <c r="BF10" s="3"/>
      <c r="BH10" s="1"/>
      <c r="BI10" s="1"/>
      <c r="BJ10" s="5"/>
      <c r="BK10" s="8">
        <v>2004</v>
      </c>
      <c r="BL10" s="2">
        <v>7.2250000000000005</v>
      </c>
      <c r="BM10" s="3">
        <f t="shared" si="0"/>
        <v>1.251135244455162</v>
      </c>
      <c r="BN10">
        <v>1.10013863</v>
      </c>
      <c r="BO10" s="1">
        <f t="shared" si="1"/>
        <v>-0.11473193999999998</v>
      </c>
      <c r="BP10" s="1">
        <f t="shared" si="2"/>
        <v>1.136403304455162</v>
      </c>
      <c r="BQ10" s="5">
        <v>5.3058333333333332</v>
      </c>
      <c r="BR10" s="8">
        <v>2004</v>
      </c>
      <c r="BS10" s="2">
        <v>7.2250000000000005</v>
      </c>
      <c r="BT10" s="3">
        <f t="shared" si="3"/>
        <v>1.2983269371198538</v>
      </c>
      <c r="BU10">
        <v>1.2162089599999999</v>
      </c>
      <c r="BV10" s="1">
        <f t="shared" si="4"/>
        <v>-0.19725605999999996</v>
      </c>
      <c r="BW10" s="1">
        <f t="shared" si="5"/>
        <v>1.1010708771198539</v>
      </c>
      <c r="BX10" s="5">
        <v>5.3058333333333332</v>
      </c>
      <c r="BY10" s="8">
        <v>2004</v>
      </c>
      <c r="BZ10" s="2">
        <v>7.2250000000000005</v>
      </c>
      <c r="CA10" s="3">
        <f t="shared" si="6"/>
        <v>1.4173944141293278</v>
      </c>
      <c r="CB10">
        <v>1.3517651900000001</v>
      </c>
      <c r="CC10" s="1">
        <f t="shared" si="7"/>
        <v>-0.21916590000000014</v>
      </c>
      <c r="CD10" s="1">
        <f t="shared" si="8"/>
        <v>1.1982285141293276</v>
      </c>
      <c r="CE10" s="5">
        <v>5.3058333333333332</v>
      </c>
    </row>
    <row r="11" spans="1:83" x14ac:dyDescent="0.35">
      <c r="A11" s="2">
        <v>11.56</v>
      </c>
      <c r="B11" s="3">
        <v>2.2444579164923741</v>
      </c>
      <c r="C11">
        <v>1.8301129300000001</v>
      </c>
      <c r="D11" s="1">
        <f t="shared" si="9"/>
        <v>-0.80498367000000015</v>
      </c>
      <c r="E11" s="1">
        <f t="shared" si="10"/>
        <v>1.439474246492374</v>
      </c>
      <c r="F11" s="5">
        <v>5.6700000000000008</v>
      </c>
      <c r="G11" s="7"/>
      <c r="H11" s="2">
        <v>11.56</v>
      </c>
      <c r="I11" s="3">
        <v>2.2444579164923741</v>
      </c>
      <c r="J11">
        <v>1.87701772</v>
      </c>
      <c r="K11" s="1">
        <f t="shared" si="11"/>
        <v>-0.75204208000000006</v>
      </c>
      <c r="L11" s="1">
        <f t="shared" si="12"/>
        <v>1.4924158364923741</v>
      </c>
      <c r="M11" s="5">
        <v>5.6700000000000008</v>
      </c>
      <c r="N11" s="7"/>
      <c r="O11" s="2">
        <v>11.56</v>
      </c>
      <c r="P11" s="3">
        <v>2.2444579164923741</v>
      </c>
      <c r="Q11">
        <v>1.8979569999999999</v>
      </c>
      <c r="R11" s="1">
        <f t="shared" si="13"/>
        <v>-0.68146636999999988</v>
      </c>
      <c r="S11" s="1">
        <f t="shared" si="14"/>
        <v>1.5629915464923743</v>
      </c>
      <c r="T11" s="5">
        <v>5.6700000000000008</v>
      </c>
      <c r="U11" s="7"/>
      <c r="V11" s="2">
        <v>175</v>
      </c>
      <c r="W11" s="3">
        <v>2.2444579164923741</v>
      </c>
      <c r="X11">
        <f t="shared" si="15"/>
        <v>1.9152267171221218</v>
      </c>
      <c r="Y11" s="1">
        <f t="shared" si="16"/>
        <v>-0.87327155669033818</v>
      </c>
      <c r="Z11" s="1">
        <f t="shared" si="17"/>
        <v>1.371186359802036</v>
      </c>
      <c r="AA11" s="5">
        <v>5.6700000000000008</v>
      </c>
      <c r="AC11" s="2">
        <v>175</v>
      </c>
      <c r="AD11" s="3">
        <v>2.2444579164923741</v>
      </c>
      <c r="AE11">
        <f t="shared" si="18"/>
        <v>1.9187954678418646</v>
      </c>
      <c r="AF11" s="1">
        <f t="shared" si="19"/>
        <v>-0.82601143005355593</v>
      </c>
      <c r="AG11" s="1">
        <f t="shared" si="20"/>
        <v>1.4184464864388182</v>
      </c>
      <c r="AH11" s="5">
        <v>5.6700000000000008</v>
      </c>
      <c r="AJ11" s="2">
        <v>175</v>
      </c>
      <c r="AK11" s="3">
        <v>2.2444579164923741</v>
      </c>
      <c r="AL11">
        <f t="shared" si="21"/>
        <v>1.9221284865403787</v>
      </c>
      <c r="AM11" s="1">
        <f t="shared" si="22"/>
        <v>-0.70687705102136356</v>
      </c>
      <c r="AN11" s="1">
        <f t="shared" si="23"/>
        <v>1.5375808654710106</v>
      </c>
      <c r="AO11" s="5">
        <v>5.6700000000000008</v>
      </c>
      <c r="AQ11" s="2"/>
      <c r="AR11" s="3"/>
      <c r="AT11" s="1"/>
      <c r="AU11" s="1"/>
      <c r="AV11" s="5"/>
      <c r="AX11" s="2"/>
      <c r="AY11" s="3"/>
      <c r="BA11" s="1"/>
      <c r="BB11" s="1"/>
      <c r="BC11" s="5"/>
      <c r="BE11" s="2"/>
      <c r="BF11" s="3"/>
      <c r="BH11" s="1"/>
      <c r="BI11" s="1"/>
      <c r="BJ11" s="5"/>
      <c r="BK11" s="8">
        <v>2003</v>
      </c>
      <c r="BL11" s="2">
        <v>11.56</v>
      </c>
      <c r="BM11" s="3">
        <f t="shared" si="0"/>
        <v>1.371186359802036</v>
      </c>
      <c r="BN11">
        <v>1.08758848</v>
      </c>
      <c r="BO11" s="1">
        <f t="shared" si="1"/>
        <v>-0.10218178999999994</v>
      </c>
      <c r="BP11" s="1">
        <f t="shared" si="2"/>
        <v>1.269004569802036</v>
      </c>
      <c r="BQ11" s="5">
        <v>5.6700000000000008</v>
      </c>
      <c r="BR11" s="8">
        <v>2003</v>
      </c>
      <c r="BS11" s="2">
        <v>11.56</v>
      </c>
      <c r="BT11" s="3">
        <f t="shared" si="3"/>
        <v>1.4184464864388182</v>
      </c>
      <c r="BU11">
        <v>1.1819284800000001</v>
      </c>
      <c r="BV11" s="1">
        <f t="shared" si="4"/>
        <v>-0.16297558000000012</v>
      </c>
      <c r="BW11" s="1">
        <f t="shared" si="5"/>
        <v>1.2554709064388181</v>
      </c>
      <c r="BX11" s="5">
        <v>5.6700000000000008</v>
      </c>
      <c r="BY11" s="8">
        <v>2003</v>
      </c>
      <c r="BZ11" s="2">
        <v>11.56</v>
      </c>
      <c r="CA11" s="3">
        <f t="shared" si="6"/>
        <v>1.5375808654710106</v>
      </c>
      <c r="CB11">
        <v>1.3123134700000001</v>
      </c>
      <c r="CC11" s="1">
        <f t="shared" si="7"/>
        <v>-0.17971418000000017</v>
      </c>
      <c r="CD11" s="1">
        <f t="shared" si="8"/>
        <v>1.3578666854710104</v>
      </c>
      <c r="CE11" s="5">
        <v>5.6700000000000008</v>
      </c>
    </row>
    <row r="12" spans="1:83" x14ac:dyDescent="0.35">
      <c r="A12" s="2">
        <v>10.115</v>
      </c>
      <c r="B12" s="3">
        <v>2.3270571740927406</v>
      </c>
      <c r="C12">
        <v>1.8570195599999999</v>
      </c>
      <c r="D12" s="1">
        <f t="shared" si="9"/>
        <v>-0.83189029999999997</v>
      </c>
      <c r="E12" s="1">
        <f t="shared" si="10"/>
        <v>1.4951668740927406</v>
      </c>
      <c r="F12" s="5">
        <v>4.3633333333333333</v>
      </c>
      <c r="G12" s="7"/>
      <c r="H12" s="2">
        <v>10.115</v>
      </c>
      <c r="I12" s="3">
        <v>2.3270571740927406</v>
      </c>
      <c r="J12">
        <v>1.9143211099999999</v>
      </c>
      <c r="K12" s="1">
        <f t="shared" si="11"/>
        <v>-0.78934546999999999</v>
      </c>
      <c r="L12" s="1">
        <f t="shared" si="12"/>
        <v>1.5377117040927406</v>
      </c>
      <c r="M12" s="5">
        <v>4.3633333333333333</v>
      </c>
      <c r="N12" s="7"/>
      <c r="O12" s="2">
        <v>10.115</v>
      </c>
      <c r="P12" s="3">
        <v>2.3270571740927406</v>
      </c>
      <c r="Q12">
        <v>1.94096062</v>
      </c>
      <c r="R12" s="1">
        <f t="shared" si="13"/>
        <v>-0.72446999000000001</v>
      </c>
      <c r="S12" s="1">
        <f t="shared" si="14"/>
        <v>1.6025871840927406</v>
      </c>
      <c r="T12" s="5">
        <v>4.3633333333333333</v>
      </c>
      <c r="U12" s="7"/>
      <c r="V12" s="2">
        <v>174</v>
      </c>
      <c r="W12" s="3">
        <v>2.3270571740927406</v>
      </c>
      <c r="X12">
        <f t="shared" si="15"/>
        <v>1.9099660450938669</v>
      </c>
      <c r="Y12" s="1">
        <f t="shared" si="16"/>
        <v>-0.86801088466208332</v>
      </c>
      <c r="Z12" s="1">
        <f t="shared" si="17"/>
        <v>1.4590462894306573</v>
      </c>
      <c r="AA12" s="5">
        <v>4.3633333333333333</v>
      </c>
      <c r="AC12" s="2">
        <v>174</v>
      </c>
      <c r="AD12" s="3">
        <v>2.3270571740927406</v>
      </c>
      <c r="AE12">
        <f t="shared" si="18"/>
        <v>1.9134663618415191</v>
      </c>
      <c r="AF12" s="1">
        <f t="shared" si="19"/>
        <v>-0.8206823240532104</v>
      </c>
      <c r="AG12" s="1">
        <f t="shared" si="20"/>
        <v>1.5063748500395302</v>
      </c>
      <c r="AH12" s="5">
        <v>4.3633333333333333</v>
      </c>
      <c r="AJ12" s="2">
        <v>174</v>
      </c>
      <c r="AK12" s="3">
        <v>2.3270571740927406</v>
      </c>
      <c r="AL12">
        <f t="shared" si="21"/>
        <v>1.9167324785173148</v>
      </c>
      <c r="AM12" s="1">
        <f t="shared" si="22"/>
        <v>-0.70148104299829961</v>
      </c>
      <c r="AN12" s="1">
        <f t="shared" si="23"/>
        <v>1.625576131094441</v>
      </c>
      <c r="AO12" s="5">
        <v>4.3633333333333333</v>
      </c>
      <c r="AQ12" s="2"/>
      <c r="AR12" s="3"/>
      <c r="AT12" s="1"/>
      <c r="AU12" s="1"/>
      <c r="AV12" s="5"/>
      <c r="AX12" s="2"/>
      <c r="AY12" s="3"/>
      <c r="BA12" s="1"/>
      <c r="BB12" s="1"/>
      <c r="BC12" s="5"/>
      <c r="BE12" s="2"/>
      <c r="BF12" s="3"/>
      <c r="BH12" s="1"/>
      <c r="BI12" s="1"/>
      <c r="BJ12" s="5"/>
      <c r="BK12" s="8">
        <v>2002</v>
      </c>
      <c r="BL12" s="2">
        <v>10.115</v>
      </c>
      <c r="BM12" s="3">
        <f t="shared" si="0"/>
        <v>1.4590462894306573</v>
      </c>
      <c r="BN12">
        <v>1.0917653599999999</v>
      </c>
      <c r="BO12" s="1">
        <f t="shared" si="1"/>
        <v>-0.10635866999999988</v>
      </c>
      <c r="BP12" s="1">
        <f t="shared" si="2"/>
        <v>1.3526876194306574</v>
      </c>
      <c r="BQ12" s="5">
        <v>4.3633333333333333</v>
      </c>
      <c r="BR12" s="8">
        <v>2002</v>
      </c>
      <c r="BS12" s="2">
        <v>10.115</v>
      </c>
      <c r="BT12" s="3">
        <f t="shared" si="3"/>
        <v>1.5063748500395302</v>
      </c>
      <c r="BU12">
        <v>1.1933141199999999</v>
      </c>
      <c r="BV12" s="1">
        <f t="shared" si="4"/>
        <v>-0.17436121999999998</v>
      </c>
      <c r="BW12" s="1">
        <f t="shared" si="5"/>
        <v>1.3320136300395302</v>
      </c>
      <c r="BX12" s="5">
        <v>4.3633333333333333</v>
      </c>
      <c r="BY12" s="8">
        <v>2002</v>
      </c>
      <c r="BZ12" s="2">
        <v>10.115</v>
      </c>
      <c r="CA12" s="3">
        <f t="shared" si="6"/>
        <v>1.625576131094441</v>
      </c>
      <c r="CB12">
        <v>1.32541299</v>
      </c>
      <c r="CC12" s="1">
        <f t="shared" si="7"/>
        <v>-0.19281370000000009</v>
      </c>
      <c r="CD12" s="1">
        <f t="shared" si="8"/>
        <v>1.4327624310944409</v>
      </c>
      <c r="CE12" s="5">
        <v>4.3633333333333333</v>
      </c>
    </row>
    <row r="13" spans="1:83" x14ac:dyDescent="0.35">
      <c r="A13" s="2">
        <v>10.115</v>
      </c>
      <c r="B13" s="3">
        <v>2.3236617080617492</v>
      </c>
      <c r="C13">
        <v>1.8570195599999999</v>
      </c>
      <c r="D13" s="1">
        <f t="shared" si="9"/>
        <v>-0.83189029999999997</v>
      </c>
      <c r="E13" s="1">
        <f t="shared" si="10"/>
        <v>1.4917714080617492</v>
      </c>
      <c r="F13" s="5">
        <v>4.0324999999999998</v>
      </c>
      <c r="G13" s="7"/>
      <c r="H13" s="2">
        <v>10.115</v>
      </c>
      <c r="I13" s="3">
        <v>2.3236617080617492</v>
      </c>
      <c r="J13">
        <v>1.9143211099999999</v>
      </c>
      <c r="K13" s="1">
        <f t="shared" si="11"/>
        <v>-0.78934546999999999</v>
      </c>
      <c r="L13" s="1">
        <f t="shared" si="12"/>
        <v>1.5343162380617492</v>
      </c>
      <c r="M13" s="5">
        <v>4.0324999999999998</v>
      </c>
      <c r="N13" s="7"/>
      <c r="O13" s="2">
        <v>10.115</v>
      </c>
      <c r="P13" s="3">
        <v>2.3236617080617492</v>
      </c>
      <c r="Q13">
        <v>1.94096062</v>
      </c>
      <c r="R13" s="1">
        <f t="shared" si="13"/>
        <v>-0.72446999000000001</v>
      </c>
      <c r="S13" s="1">
        <f t="shared" si="14"/>
        <v>1.5991917180617492</v>
      </c>
      <c r="T13" s="5">
        <v>4.0324999999999998</v>
      </c>
      <c r="U13" s="7"/>
      <c r="V13" s="2">
        <v>173</v>
      </c>
      <c r="W13" s="3">
        <v>2.3236617080617492</v>
      </c>
      <c r="X13">
        <f t="shared" si="15"/>
        <v>1.9047053730656118</v>
      </c>
      <c r="Y13" s="1">
        <f t="shared" si="16"/>
        <v>-0.86275021263382823</v>
      </c>
      <c r="Z13" s="1">
        <f t="shared" si="17"/>
        <v>1.460911495427921</v>
      </c>
      <c r="AA13" s="5">
        <v>4.0324999999999998</v>
      </c>
      <c r="AC13" s="2">
        <v>173</v>
      </c>
      <c r="AD13" s="3">
        <v>2.3236617080617492</v>
      </c>
      <c r="AE13">
        <f t="shared" si="18"/>
        <v>1.9081372558411736</v>
      </c>
      <c r="AF13" s="1">
        <f t="shared" si="19"/>
        <v>-0.81535321805286487</v>
      </c>
      <c r="AG13" s="1">
        <f t="shared" si="20"/>
        <v>1.5083084900088843</v>
      </c>
      <c r="AH13" s="5">
        <v>4.0324999999999998</v>
      </c>
      <c r="AJ13" s="2">
        <v>173</v>
      </c>
      <c r="AK13" s="3">
        <v>2.3236617080617492</v>
      </c>
      <c r="AL13">
        <f t="shared" si="21"/>
        <v>1.911336470494251</v>
      </c>
      <c r="AM13" s="1">
        <f t="shared" si="22"/>
        <v>-0.69608503497523588</v>
      </c>
      <c r="AN13" s="1">
        <f t="shared" si="23"/>
        <v>1.6275766730865133</v>
      </c>
      <c r="AO13" s="5">
        <v>4.0324999999999998</v>
      </c>
      <c r="AQ13" s="2"/>
      <c r="AR13" s="3"/>
      <c r="AT13" s="1"/>
      <c r="AU13" s="1"/>
      <c r="AV13" s="5"/>
      <c r="AX13" s="2"/>
      <c r="AY13" s="3"/>
      <c r="BA13" s="1"/>
      <c r="BB13" s="1"/>
      <c r="BC13" s="5"/>
      <c r="BE13" s="2"/>
      <c r="BF13" s="3"/>
      <c r="BH13" s="1"/>
      <c r="BI13" s="1"/>
      <c r="BJ13" s="5"/>
      <c r="BK13" s="8">
        <v>2001</v>
      </c>
      <c r="BL13" s="2">
        <v>10.115</v>
      </c>
      <c r="BM13" s="3">
        <f t="shared" si="0"/>
        <v>1.460911495427921</v>
      </c>
      <c r="BN13">
        <v>1.0917653599999999</v>
      </c>
      <c r="BO13" s="1">
        <f t="shared" si="1"/>
        <v>-0.10635866999999988</v>
      </c>
      <c r="BP13" s="1">
        <f t="shared" si="2"/>
        <v>1.3545528254279211</v>
      </c>
      <c r="BQ13" s="5">
        <v>4.0324999999999998</v>
      </c>
      <c r="BR13" s="8">
        <v>2001</v>
      </c>
      <c r="BS13" s="2">
        <v>10.115</v>
      </c>
      <c r="BT13" s="3">
        <f t="shared" si="3"/>
        <v>1.5083084900088843</v>
      </c>
      <c r="BU13">
        <v>1.1933141199999999</v>
      </c>
      <c r="BV13" s="1">
        <f t="shared" si="4"/>
        <v>-0.17436121999999998</v>
      </c>
      <c r="BW13" s="1">
        <f t="shared" si="5"/>
        <v>1.3339472700088844</v>
      </c>
      <c r="BX13" s="5">
        <v>4.0324999999999998</v>
      </c>
      <c r="BY13" s="8">
        <v>2001</v>
      </c>
      <c r="BZ13" s="2">
        <v>10.115</v>
      </c>
      <c r="CA13" s="3">
        <f t="shared" si="6"/>
        <v>1.6275766730865133</v>
      </c>
      <c r="CB13">
        <v>1.32541299</v>
      </c>
      <c r="CC13" s="1">
        <f t="shared" si="7"/>
        <v>-0.19281370000000009</v>
      </c>
      <c r="CD13" s="1">
        <f t="shared" si="8"/>
        <v>1.4347629730865132</v>
      </c>
      <c r="CE13" s="5">
        <v>4.0324999999999998</v>
      </c>
    </row>
    <row r="14" spans="1:83" x14ac:dyDescent="0.35">
      <c r="A14" s="2">
        <v>5.78</v>
      </c>
      <c r="B14" s="3">
        <v>2.2838458276087716</v>
      </c>
      <c r="C14">
        <v>1.93795556</v>
      </c>
      <c r="D14" s="1">
        <f t="shared" si="9"/>
        <v>-0.91282630000000009</v>
      </c>
      <c r="E14" s="1">
        <f t="shared" si="10"/>
        <v>1.3710195276087715</v>
      </c>
      <c r="F14" s="5">
        <v>4.2199999833333335</v>
      </c>
      <c r="G14" s="7"/>
      <c r="H14" s="2">
        <v>5.78</v>
      </c>
      <c r="I14" s="3">
        <v>2.2838458276087716</v>
      </c>
      <c r="J14">
        <v>2.02651447</v>
      </c>
      <c r="K14" s="1">
        <f t="shared" si="11"/>
        <v>-0.90153883000000001</v>
      </c>
      <c r="L14" s="1">
        <f t="shared" si="12"/>
        <v>1.3823069976087716</v>
      </c>
      <c r="M14" s="5">
        <v>4.2199999833333335</v>
      </c>
      <c r="N14" s="7"/>
      <c r="O14" s="2">
        <v>5.78</v>
      </c>
      <c r="P14" s="3">
        <v>2.2838458276087716</v>
      </c>
      <c r="Q14">
        <v>2.0697462299999998</v>
      </c>
      <c r="R14" s="1">
        <f t="shared" si="13"/>
        <v>-0.85325559999999978</v>
      </c>
      <c r="S14" s="1">
        <f t="shared" si="14"/>
        <v>1.4305902276087719</v>
      </c>
      <c r="T14" s="5">
        <v>4.2199999833333335</v>
      </c>
      <c r="U14" s="7"/>
      <c r="V14" s="2">
        <v>172</v>
      </c>
      <c r="W14" s="3">
        <v>2.2838458276087716</v>
      </c>
      <c r="X14">
        <f t="shared" si="15"/>
        <v>1.8994447010373567</v>
      </c>
      <c r="Y14" s="1">
        <f t="shared" si="16"/>
        <v>-0.85748954060557314</v>
      </c>
      <c r="Z14" s="1">
        <f t="shared" si="17"/>
        <v>1.4263562870031985</v>
      </c>
      <c r="AA14" s="5">
        <v>4.2199999833333335</v>
      </c>
      <c r="AC14" s="2">
        <v>172</v>
      </c>
      <c r="AD14" s="3">
        <v>2.2838458276087716</v>
      </c>
      <c r="AE14">
        <f t="shared" si="18"/>
        <v>1.902808149840828</v>
      </c>
      <c r="AF14" s="1">
        <f t="shared" si="19"/>
        <v>-0.81002411205251934</v>
      </c>
      <c r="AG14" s="1">
        <f t="shared" si="20"/>
        <v>1.4738217155562523</v>
      </c>
      <c r="AH14" s="5">
        <v>4.2199999833333335</v>
      </c>
      <c r="AJ14" s="2">
        <v>172</v>
      </c>
      <c r="AK14" s="3">
        <v>2.2838458276087716</v>
      </c>
      <c r="AL14">
        <f t="shared" si="21"/>
        <v>1.9059404624711873</v>
      </c>
      <c r="AM14" s="1">
        <f t="shared" si="22"/>
        <v>-0.69068902695217216</v>
      </c>
      <c r="AN14" s="1">
        <f t="shared" si="23"/>
        <v>1.5931568006565995</v>
      </c>
      <c r="AO14" s="5">
        <v>4.2199999833333335</v>
      </c>
      <c r="AQ14" s="2"/>
      <c r="AR14" s="3"/>
      <c r="AT14" s="1"/>
      <c r="AU14" s="1"/>
      <c r="AV14" s="5"/>
      <c r="AX14" s="2"/>
      <c r="AY14" s="3"/>
      <c r="BA14" s="1"/>
      <c r="BB14" s="1"/>
      <c r="BC14" s="5"/>
      <c r="BE14" s="2"/>
      <c r="BF14" s="3"/>
      <c r="BH14" s="1"/>
      <c r="BI14" s="1"/>
      <c r="BJ14" s="5"/>
      <c r="BK14" s="8">
        <v>2000</v>
      </c>
      <c r="BL14" s="2">
        <v>5.78</v>
      </c>
      <c r="BM14" s="3">
        <f t="shared" si="0"/>
        <v>1.4263562870031985</v>
      </c>
      <c r="BN14">
        <v>1.1043280900000001</v>
      </c>
      <c r="BO14" s="1">
        <f t="shared" si="1"/>
        <v>-0.11892140000000007</v>
      </c>
      <c r="BP14" s="1">
        <f t="shared" si="2"/>
        <v>1.3074348870031984</v>
      </c>
      <c r="BQ14" s="5">
        <v>4.2199999833333335</v>
      </c>
      <c r="BR14" s="8">
        <v>2000</v>
      </c>
      <c r="BS14" s="2">
        <v>5.78</v>
      </c>
      <c r="BT14" s="3">
        <f t="shared" si="3"/>
        <v>1.4738217155562523</v>
      </c>
      <c r="BU14">
        <v>1.22767169</v>
      </c>
      <c r="BV14" s="1">
        <f t="shared" si="4"/>
        <v>-0.20871879000000004</v>
      </c>
      <c r="BW14" s="1">
        <f t="shared" si="5"/>
        <v>1.2651029255562523</v>
      </c>
      <c r="BX14" s="5">
        <v>4.2199999833333335</v>
      </c>
      <c r="BY14" s="8">
        <v>2000</v>
      </c>
      <c r="BZ14" s="2">
        <v>5.78</v>
      </c>
      <c r="CA14" s="3">
        <f t="shared" si="6"/>
        <v>1.5931568006565995</v>
      </c>
      <c r="CB14">
        <v>1.3649584299999999</v>
      </c>
      <c r="CC14" s="1">
        <f t="shared" si="7"/>
        <v>-0.23235914000000002</v>
      </c>
      <c r="CD14" s="1">
        <f t="shared" si="8"/>
        <v>1.3607976606565995</v>
      </c>
      <c r="CE14" s="5">
        <v>4.2199999833333335</v>
      </c>
    </row>
    <row r="15" spans="1:83" x14ac:dyDescent="0.35">
      <c r="A15" s="2">
        <v>10.115</v>
      </c>
      <c r="B15" s="3">
        <v>2.2573203519362925</v>
      </c>
      <c r="C15">
        <v>1.8570195599999999</v>
      </c>
      <c r="D15" s="1">
        <f t="shared" si="9"/>
        <v>-0.83189029999999997</v>
      </c>
      <c r="E15" s="1">
        <f t="shared" si="10"/>
        <v>1.4254300519362926</v>
      </c>
      <c r="F15" s="5">
        <v>4.2650000000000006</v>
      </c>
      <c r="G15" s="7"/>
      <c r="H15" s="2">
        <v>10.115</v>
      </c>
      <c r="I15" s="3">
        <v>2.2573203519362925</v>
      </c>
      <c r="J15">
        <v>1.9143211099999999</v>
      </c>
      <c r="K15" s="1">
        <f t="shared" si="11"/>
        <v>-0.78934546999999999</v>
      </c>
      <c r="L15" s="1">
        <f t="shared" si="12"/>
        <v>1.4679748819362926</v>
      </c>
      <c r="M15" s="5">
        <v>4.2650000000000006</v>
      </c>
      <c r="N15" s="7"/>
      <c r="O15" s="2">
        <v>10.115</v>
      </c>
      <c r="P15" s="3">
        <v>2.2573203519362925</v>
      </c>
      <c r="Q15">
        <v>1.94096062</v>
      </c>
      <c r="R15" s="1">
        <f t="shared" si="13"/>
        <v>-0.72446999000000001</v>
      </c>
      <c r="S15" s="1">
        <f t="shared" si="14"/>
        <v>1.5328503619362925</v>
      </c>
      <c r="T15" s="5">
        <v>4.2650000000000006</v>
      </c>
      <c r="U15" s="7"/>
      <c r="V15" s="2">
        <v>171</v>
      </c>
      <c r="W15" s="3">
        <v>2.2573203519362925</v>
      </c>
      <c r="X15">
        <f t="shared" si="15"/>
        <v>1.8941840290091019</v>
      </c>
      <c r="Y15" s="1">
        <f t="shared" si="16"/>
        <v>-0.85222886857731828</v>
      </c>
      <c r="Z15" s="1">
        <f t="shared" si="17"/>
        <v>1.4050914833589743</v>
      </c>
      <c r="AA15" s="5">
        <v>4.2650000000000006</v>
      </c>
      <c r="AC15" s="2">
        <v>171</v>
      </c>
      <c r="AD15" s="3">
        <v>2.2573203519362925</v>
      </c>
      <c r="AE15">
        <f t="shared" si="18"/>
        <v>1.8974790438404825</v>
      </c>
      <c r="AF15" s="1">
        <f t="shared" si="19"/>
        <v>-0.80469500605217381</v>
      </c>
      <c r="AG15" s="1">
        <f t="shared" si="20"/>
        <v>1.4526253458841187</v>
      </c>
      <c r="AH15" s="5">
        <v>4.2650000000000006</v>
      </c>
      <c r="AJ15" s="2">
        <v>171</v>
      </c>
      <c r="AK15" s="3">
        <v>2.2573203519362925</v>
      </c>
      <c r="AL15">
        <f t="shared" si="21"/>
        <v>1.9005444544481234</v>
      </c>
      <c r="AM15" s="1">
        <f t="shared" si="22"/>
        <v>-0.68529301892910821</v>
      </c>
      <c r="AN15" s="1">
        <f t="shared" si="23"/>
        <v>1.5720273330071843</v>
      </c>
      <c r="AO15" s="5">
        <v>4.2650000000000006</v>
      </c>
      <c r="AQ15" s="2"/>
      <c r="AR15" s="3"/>
      <c r="AT15" s="1"/>
      <c r="AU15" s="1"/>
      <c r="AV15" s="5"/>
      <c r="AX15" s="2"/>
      <c r="AY15" s="3"/>
      <c r="BA15" s="1"/>
      <c r="BB15" s="1"/>
      <c r="BC15" s="5"/>
      <c r="BE15" s="2"/>
      <c r="BF15" s="3"/>
      <c r="BH15" s="1"/>
      <c r="BI15" s="1"/>
      <c r="BJ15" s="5"/>
      <c r="BK15" s="8">
        <v>1999</v>
      </c>
      <c r="BL15" s="2">
        <v>10.115</v>
      </c>
      <c r="BM15" s="3">
        <f t="shared" si="0"/>
        <v>1.4050914833589743</v>
      </c>
      <c r="BN15">
        <v>1.0917653599999999</v>
      </c>
      <c r="BO15" s="1">
        <f t="shared" si="1"/>
        <v>-0.10635866999999988</v>
      </c>
      <c r="BP15" s="1">
        <f t="shared" si="2"/>
        <v>1.2987328133589744</v>
      </c>
      <c r="BQ15" s="5">
        <v>4.2650000000000006</v>
      </c>
      <c r="BR15" s="8">
        <v>1999</v>
      </c>
      <c r="BS15" s="2">
        <v>10.115</v>
      </c>
      <c r="BT15" s="3">
        <f t="shared" si="3"/>
        <v>1.4526253458841187</v>
      </c>
      <c r="BU15">
        <v>1.1933141199999999</v>
      </c>
      <c r="BV15" s="1">
        <f t="shared" si="4"/>
        <v>-0.17436121999999998</v>
      </c>
      <c r="BW15" s="1">
        <f t="shared" si="5"/>
        <v>1.2782641258841188</v>
      </c>
      <c r="BX15" s="5">
        <v>4.2650000000000006</v>
      </c>
      <c r="BY15" s="8">
        <v>1999</v>
      </c>
      <c r="BZ15" s="2">
        <v>10.115</v>
      </c>
      <c r="CA15" s="3">
        <f t="shared" si="6"/>
        <v>1.5720273330071843</v>
      </c>
      <c r="CB15">
        <v>1.32541299</v>
      </c>
      <c r="CC15" s="1">
        <f t="shared" si="7"/>
        <v>-0.19281370000000009</v>
      </c>
      <c r="CD15" s="1">
        <f t="shared" si="8"/>
        <v>1.3792136330071842</v>
      </c>
      <c r="CE15" s="5">
        <v>4.2650000000000006</v>
      </c>
    </row>
    <row r="16" spans="1:83" x14ac:dyDescent="0.35">
      <c r="A16" s="2">
        <v>8.67</v>
      </c>
      <c r="B16" s="3">
        <v>2.1848214745732442</v>
      </c>
      <c r="C16">
        <v>1.8839816700000001</v>
      </c>
      <c r="D16" s="1">
        <f t="shared" si="9"/>
        <v>-0.85885241000000012</v>
      </c>
      <c r="E16" s="1">
        <f t="shared" si="10"/>
        <v>1.325969064573244</v>
      </c>
      <c r="F16" s="5">
        <v>3.6900001666666671</v>
      </c>
      <c r="G16" s="7"/>
      <c r="H16" s="2">
        <v>8.67</v>
      </c>
      <c r="I16" s="3">
        <v>2.1848214745732442</v>
      </c>
      <c r="J16">
        <v>1.9517079500000001</v>
      </c>
      <c r="K16" s="1">
        <f t="shared" si="11"/>
        <v>-0.82673231000000014</v>
      </c>
      <c r="L16" s="1">
        <f t="shared" si="12"/>
        <v>1.358089164573244</v>
      </c>
      <c r="M16" s="5">
        <v>3.6900001666666671</v>
      </c>
      <c r="N16" s="7"/>
      <c r="O16" s="2">
        <v>8.67</v>
      </c>
      <c r="P16" s="3">
        <v>2.1848214745732442</v>
      </c>
      <c r="Q16">
        <v>1.9839519999999999</v>
      </c>
      <c r="R16" s="1">
        <f t="shared" si="13"/>
        <v>-0.76746136999999992</v>
      </c>
      <c r="S16" s="1">
        <f t="shared" si="14"/>
        <v>1.4173601045732442</v>
      </c>
      <c r="T16" s="5">
        <v>3.6900001666666671</v>
      </c>
      <c r="U16" s="7"/>
      <c r="V16" s="2">
        <v>170</v>
      </c>
      <c r="W16" s="3">
        <v>2.1848214745732442</v>
      </c>
      <c r="X16">
        <f t="shared" si="15"/>
        <v>1.8889233569808468</v>
      </c>
      <c r="Y16" s="1">
        <f t="shared" si="16"/>
        <v>-0.84696819654906319</v>
      </c>
      <c r="Z16" s="1">
        <f t="shared" si="17"/>
        <v>1.337853278024181</v>
      </c>
      <c r="AA16" s="5">
        <v>3.6900001666666671</v>
      </c>
      <c r="AC16" s="2">
        <v>170</v>
      </c>
      <c r="AD16" s="3">
        <v>2.1848214745732442</v>
      </c>
      <c r="AE16">
        <f t="shared" si="18"/>
        <v>1.892149937840137</v>
      </c>
      <c r="AF16" s="1">
        <f t="shared" si="19"/>
        <v>-0.79936590005182828</v>
      </c>
      <c r="AG16" s="1">
        <f t="shared" si="20"/>
        <v>1.3854555745214159</v>
      </c>
      <c r="AH16" s="5">
        <v>3.6900001666666671</v>
      </c>
      <c r="AJ16" s="2">
        <v>170</v>
      </c>
      <c r="AK16" s="3">
        <v>2.1848214745732442</v>
      </c>
      <c r="AL16">
        <f t="shared" si="21"/>
        <v>1.8951484464250594</v>
      </c>
      <c r="AM16" s="1">
        <f t="shared" si="22"/>
        <v>-0.67989701090604426</v>
      </c>
      <c r="AN16" s="1">
        <f t="shared" si="23"/>
        <v>1.5049244636671999</v>
      </c>
      <c r="AO16" s="5">
        <v>3.6900001666666671</v>
      </c>
      <c r="AQ16" s="2"/>
      <c r="AR16" s="3"/>
      <c r="AT16" s="1"/>
      <c r="AU16" s="1"/>
      <c r="AV16" s="5"/>
      <c r="AX16" s="2"/>
      <c r="AY16" s="3"/>
      <c r="BA16" s="1"/>
      <c r="BB16" s="1"/>
      <c r="BC16" s="5"/>
      <c r="BE16" s="2"/>
      <c r="BF16" s="3"/>
      <c r="BH16" s="1"/>
      <c r="BI16" s="1"/>
      <c r="BJ16" s="5"/>
      <c r="BK16" s="8">
        <v>1998</v>
      </c>
      <c r="BL16" s="2">
        <v>8.67</v>
      </c>
      <c r="BM16" s="3">
        <f t="shared" si="0"/>
        <v>1.337853278024181</v>
      </c>
      <c r="BN16">
        <v>1.0959502299999999</v>
      </c>
      <c r="BO16" s="1">
        <f t="shared" si="1"/>
        <v>-0.11054353999999988</v>
      </c>
      <c r="BP16" s="1">
        <f t="shared" si="2"/>
        <v>1.2273097380241811</v>
      </c>
      <c r="BQ16" s="5">
        <v>3.6900001666666671</v>
      </c>
      <c r="BR16" s="8">
        <v>1998</v>
      </c>
      <c r="BS16" s="2">
        <v>8.67</v>
      </c>
      <c r="BT16" s="3">
        <f t="shared" si="3"/>
        <v>1.3854555745214159</v>
      </c>
      <c r="BU16">
        <v>1.20475116</v>
      </c>
      <c r="BV16" s="1">
        <f t="shared" si="4"/>
        <v>-0.1857982600000001</v>
      </c>
      <c r="BW16" s="1">
        <f t="shared" si="5"/>
        <v>1.1996573145214158</v>
      </c>
      <c r="BX16" s="5">
        <v>3.6900001666666671</v>
      </c>
      <c r="BY16" s="8">
        <v>1998</v>
      </c>
      <c r="BZ16" s="2">
        <v>8.67</v>
      </c>
      <c r="CA16" s="3">
        <f t="shared" si="6"/>
        <v>1.5049244636671999</v>
      </c>
      <c r="CB16">
        <v>1.3385767900000001</v>
      </c>
      <c r="CC16" s="1">
        <f t="shared" si="7"/>
        <v>-0.20597750000000015</v>
      </c>
      <c r="CD16" s="1">
        <f t="shared" si="8"/>
        <v>1.2989469636671997</v>
      </c>
      <c r="CE16" s="5">
        <v>3.6900001666666671</v>
      </c>
    </row>
    <row r="17" spans="1:83" x14ac:dyDescent="0.35">
      <c r="A17" s="2">
        <v>14.450000000000001</v>
      </c>
      <c r="B17" s="3">
        <v>2.0723767319232911</v>
      </c>
      <c r="C17">
        <v>1.77672444</v>
      </c>
      <c r="D17" s="1">
        <f t="shared" si="9"/>
        <v>-0.75159518000000003</v>
      </c>
      <c r="E17" s="1">
        <f t="shared" si="10"/>
        <v>1.3207815519232911</v>
      </c>
      <c r="F17" s="5">
        <v>3.3183336333333333</v>
      </c>
      <c r="G17" s="7"/>
      <c r="H17" s="2">
        <v>14.450000000000001</v>
      </c>
      <c r="I17" s="3">
        <v>2.0723767319232911</v>
      </c>
      <c r="J17">
        <v>1.80333641</v>
      </c>
      <c r="K17" s="1">
        <f t="shared" si="11"/>
        <v>-0.67836077000000006</v>
      </c>
      <c r="L17" s="1">
        <f t="shared" si="12"/>
        <v>1.394015961923291</v>
      </c>
      <c r="M17" s="5">
        <v>3.3183336333333333</v>
      </c>
      <c r="N17" s="7"/>
      <c r="O17" s="2">
        <v>14.450000000000001</v>
      </c>
      <c r="P17" s="3">
        <v>2.0723767319232911</v>
      </c>
      <c r="Q17">
        <v>1.8130755300000001</v>
      </c>
      <c r="R17" s="1">
        <f t="shared" si="13"/>
        <v>-0.59658490000000008</v>
      </c>
      <c r="S17" s="1">
        <f t="shared" si="14"/>
        <v>1.475791831923291</v>
      </c>
      <c r="T17" s="5">
        <v>3.3183336333333333</v>
      </c>
      <c r="U17" s="7"/>
      <c r="V17" s="2">
        <v>169</v>
      </c>
      <c r="W17" s="3">
        <v>2.0723767319232911</v>
      </c>
      <c r="X17">
        <f t="shared" si="15"/>
        <v>1.8836626849525917</v>
      </c>
      <c r="Y17" s="1">
        <f t="shared" si="16"/>
        <v>-0.8417075245208081</v>
      </c>
      <c r="Z17" s="1">
        <f t="shared" si="17"/>
        <v>1.230669207402483</v>
      </c>
      <c r="AA17" s="5">
        <v>3.3183336333333333</v>
      </c>
      <c r="AC17" s="2">
        <v>169</v>
      </c>
      <c r="AD17" s="3">
        <v>2.0723767319232911</v>
      </c>
      <c r="AE17">
        <f t="shared" si="18"/>
        <v>1.8868208318397914</v>
      </c>
      <c r="AF17" s="1">
        <f t="shared" si="19"/>
        <v>-0.79403679405148275</v>
      </c>
      <c r="AG17" s="1">
        <f t="shared" si="20"/>
        <v>1.2783399378718083</v>
      </c>
      <c r="AH17" s="5">
        <v>3.3183336333333333</v>
      </c>
      <c r="AJ17" s="2">
        <v>169</v>
      </c>
      <c r="AK17" s="3">
        <v>2.0723767319232911</v>
      </c>
      <c r="AL17">
        <f t="shared" si="21"/>
        <v>1.8897524384019957</v>
      </c>
      <c r="AM17" s="1">
        <f t="shared" si="22"/>
        <v>-0.67450100288298054</v>
      </c>
      <c r="AN17" s="1">
        <f t="shared" si="23"/>
        <v>1.3978757290403105</v>
      </c>
      <c r="AO17" s="5">
        <v>3.3183336333333333</v>
      </c>
      <c r="AQ17" s="2"/>
      <c r="AR17" s="3"/>
      <c r="AT17" s="1"/>
      <c r="AU17" s="1"/>
      <c r="AV17" s="5"/>
      <c r="AX17" s="2"/>
      <c r="AY17" s="3"/>
      <c r="BA17" s="1"/>
      <c r="BB17" s="1"/>
      <c r="BC17" s="5"/>
      <c r="BE17" s="2"/>
      <c r="BF17" s="3"/>
      <c r="BH17" s="1"/>
      <c r="BI17" s="1"/>
      <c r="BJ17" s="5"/>
      <c r="BK17" s="8">
        <v>1997</v>
      </c>
      <c r="BL17" s="2">
        <v>14.450000000000001</v>
      </c>
      <c r="BM17" s="3">
        <f t="shared" si="0"/>
        <v>1.230669207402483</v>
      </c>
      <c r="BN17">
        <v>1.07928837</v>
      </c>
      <c r="BO17" s="1">
        <f t="shared" si="1"/>
        <v>-9.3881679999999967E-2</v>
      </c>
      <c r="BP17" s="1">
        <f t="shared" si="2"/>
        <v>1.136787527402483</v>
      </c>
      <c r="BQ17" s="5">
        <v>3.3183336333333333</v>
      </c>
      <c r="BR17" s="8">
        <v>1997</v>
      </c>
      <c r="BS17" s="2">
        <v>14.450000000000001</v>
      </c>
      <c r="BT17" s="3">
        <f t="shared" si="3"/>
        <v>1.2783399378718083</v>
      </c>
      <c r="BU17">
        <v>1.1595358200000001</v>
      </c>
      <c r="BV17" s="1">
        <f t="shared" si="4"/>
        <v>-0.14058292000000017</v>
      </c>
      <c r="BW17" s="1">
        <f t="shared" si="5"/>
        <v>1.1377570178718082</v>
      </c>
      <c r="BX17" s="5">
        <v>3.3183336333333333</v>
      </c>
      <c r="BY17" s="8">
        <v>1997</v>
      </c>
      <c r="BZ17" s="2">
        <v>14.450000000000001</v>
      </c>
      <c r="CA17" s="3">
        <f t="shared" si="6"/>
        <v>1.3978757290403105</v>
      </c>
      <c r="CB17">
        <v>1.2866152200000001</v>
      </c>
      <c r="CC17" s="1">
        <f t="shared" si="7"/>
        <v>-0.15401593000000013</v>
      </c>
      <c r="CD17" s="1">
        <f t="shared" si="8"/>
        <v>1.2438597990403104</v>
      </c>
      <c r="CE17" s="5">
        <v>3.3183336333333333</v>
      </c>
    </row>
    <row r="18" spans="1:83" x14ac:dyDescent="0.35">
      <c r="A18" s="2">
        <v>14.450000000000001</v>
      </c>
      <c r="B18" s="3">
        <v>1.9814297054140286</v>
      </c>
      <c r="C18">
        <v>1.77672444</v>
      </c>
      <c r="D18" s="1">
        <f t="shared" si="9"/>
        <v>-0.75159518000000003</v>
      </c>
      <c r="E18" s="1">
        <f t="shared" si="10"/>
        <v>1.2298345254140286</v>
      </c>
      <c r="F18" s="5">
        <v>3.9475001666666665</v>
      </c>
      <c r="G18" s="7"/>
      <c r="H18" s="2">
        <v>14.450000000000001</v>
      </c>
      <c r="I18" s="3">
        <v>1.9814297054140286</v>
      </c>
      <c r="J18">
        <v>1.80333641</v>
      </c>
      <c r="K18" s="1">
        <f t="shared" si="11"/>
        <v>-0.67836077000000006</v>
      </c>
      <c r="L18" s="1">
        <f t="shared" si="12"/>
        <v>1.3030689354140286</v>
      </c>
      <c r="M18" s="5">
        <v>3.9475001666666665</v>
      </c>
      <c r="N18" s="7"/>
      <c r="O18" s="2">
        <v>14.450000000000001</v>
      </c>
      <c r="P18" s="3">
        <v>1.9814297054140286</v>
      </c>
      <c r="Q18">
        <v>1.8130755300000001</v>
      </c>
      <c r="R18" s="1">
        <f t="shared" si="13"/>
        <v>-0.59658490000000008</v>
      </c>
      <c r="S18" s="1">
        <f t="shared" si="14"/>
        <v>1.3848448054140285</v>
      </c>
      <c r="T18" s="5">
        <v>3.9475001666666665</v>
      </c>
      <c r="U18" s="7"/>
      <c r="V18" s="2">
        <v>168</v>
      </c>
      <c r="W18" s="3">
        <v>1.9814297054140286</v>
      </c>
      <c r="X18">
        <f t="shared" si="15"/>
        <v>1.8784020129243366</v>
      </c>
      <c r="Y18" s="1">
        <f t="shared" si="16"/>
        <v>-0.83644685249255302</v>
      </c>
      <c r="Z18" s="1">
        <f t="shared" si="17"/>
        <v>1.1449828529214756</v>
      </c>
      <c r="AA18" s="5">
        <v>3.9475001666666665</v>
      </c>
      <c r="AC18" s="2">
        <v>168</v>
      </c>
      <c r="AD18" s="3">
        <v>1.9814297054140286</v>
      </c>
      <c r="AE18">
        <f t="shared" si="18"/>
        <v>1.8814917258394461</v>
      </c>
      <c r="AF18" s="1">
        <f t="shared" si="19"/>
        <v>-0.78870768805113745</v>
      </c>
      <c r="AG18" s="1">
        <f t="shared" si="20"/>
        <v>1.1927220173628912</v>
      </c>
      <c r="AH18" s="5">
        <v>3.9475001666666665</v>
      </c>
      <c r="AJ18" s="2">
        <v>168</v>
      </c>
      <c r="AK18" s="3">
        <v>1.9814297054140286</v>
      </c>
      <c r="AL18">
        <f t="shared" si="21"/>
        <v>1.8843564303789317</v>
      </c>
      <c r="AM18" s="1">
        <f t="shared" si="22"/>
        <v>-0.66910499485991659</v>
      </c>
      <c r="AN18" s="1">
        <f t="shared" si="23"/>
        <v>1.312324710554112</v>
      </c>
      <c r="AO18" s="5">
        <v>3.9475001666666665</v>
      </c>
      <c r="AQ18" s="2"/>
      <c r="AR18" s="3"/>
      <c r="AT18" s="1"/>
      <c r="AU18" s="1"/>
      <c r="AV18" s="5"/>
      <c r="AX18" s="2"/>
      <c r="AY18" s="3"/>
      <c r="BA18" s="1"/>
      <c r="BB18" s="1"/>
      <c r="BC18" s="5"/>
      <c r="BE18" s="2"/>
      <c r="BF18" s="3"/>
      <c r="BH18" s="1"/>
      <c r="BI18" s="1"/>
      <c r="BJ18" s="5"/>
      <c r="BK18" s="8">
        <v>1996</v>
      </c>
      <c r="BL18" s="2">
        <v>14.450000000000001</v>
      </c>
      <c r="BM18" s="3">
        <f t="shared" si="0"/>
        <v>1.1449828529214756</v>
      </c>
      <c r="BN18">
        <v>1.07928837</v>
      </c>
      <c r="BO18" s="1">
        <f t="shared" si="1"/>
        <v>-9.3881679999999967E-2</v>
      </c>
      <c r="BP18" s="1">
        <f t="shared" si="2"/>
        <v>1.0511011729214756</v>
      </c>
      <c r="BQ18" s="5">
        <v>3.9475001666666665</v>
      </c>
      <c r="BR18" s="8">
        <v>1996</v>
      </c>
      <c r="BS18" s="2">
        <v>14.450000000000001</v>
      </c>
      <c r="BT18" s="3">
        <f t="shared" si="3"/>
        <v>1.1927220173628912</v>
      </c>
      <c r="BU18">
        <v>1.1595358200000001</v>
      </c>
      <c r="BV18" s="1">
        <f t="shared" si="4"/>
        <v>-0.14058292000000017</v>
      </c>
      <c r="BW18" s="1">
        <f t="shared" si="5"/>
        <v>1.052139097362891</v>
      </c>
      <c r="BX18" s="5">
        <v>3.9475001666666665</v>
      </c>
      <c r="BY18" s="8">
        <v>1996</v>
      </c>
      <c r="BZ18" s="2">
        <v>14.450000000000001</v>
      </c>
      <c r="CA18" s="3">
        <f t="shared" si="6"/>
        <v>1.312324710554112</v>
      </c>
      <c r="CB18">
        <v>1.2866152200000001</v>
      </c>
      <c r="CC18" s="1">
        <f t="shared" si="7"/>
        <v>-0.15401593000000013</v>
      </c>
      <c r="CD18" s="1">
        <f t="shared" si="8"/>
        <v>1.1583087805541119</v>
      </c>
      <c r="CE18" s="5">
        <v>3.9475001666666665</v>
      </c>
    </row>
    <row r="19" spans="1:83" x14ac:dyDescent="0.35">
      <c r="A19" s="2">
        <v>7.2250000000000005</v>
      </c>
      <c r="B19" s="3">
        <v>1.9163978055375901</v>
      </c>
      <c r="C19">
        <v>1.91096588</v>
      </c>
      <c r="D19" s="1">
        <f t="shared" si="9"/>
        <v>-0.88583662000000007</v>
      </c>
      <c r="E19" s="1">
        <f t="shared" si="10"/>
        <v>1.03056118553759</v>
      </c>
      <c r="F19" s="5">
        <v>2.9950001666666668</v>
      </c>
      <c r="G19" s="7"/>
      <c r="H19" s="2">
        <v>7.2250000000000005</v>
      </c>
      <c r="I19" s="3">
        <v>1.9163978055375901</v>
      </c>
      <c r="J19">
        <v>1.98911299</v>
      </c>
      <c r="K19" s="1">
        <f t="shared" si="11"/>
        <v>-0.86413735000000003</v>
      </c>
      <c r="L19" s="1">
        <f t="shared" si="12"/>
        <v>1.0522604555375901</v>
      </c>
      <c r="M19" s="5">
        <v>2.9950001666666668</v>
      </c>
      <c r="N19" s="7"/>
      <c r="O19" s="2">
        <v>7.2250000000000005</v>
      </c>
      <c r="P19" s="3">
        <v>1.9163978055375901</v>
      </c>
      <c r="Q19">
        <v>2.0268747600000001</v>
      </c>
      <c r="R19" s="1">
        <f t="shared" si="13"/>
        <v>-0.81038413000000009</v>
      </c>
      <c r="S19" s="1">
        <f t="shared" si="14"/>
        <v>1.10601367553759</v>
      </c>
      <c r="T19" s="5">
        <v>2.9950001666666668</v>
      </c>
      <c r="U19" s="7"/>
      <c r="V19" s="2">
        <v>167</v>
      </c>
      <c r="W19" s="3">
        <v>1.9163978055375901</v>
      </c>
      <c r="X19">
        <f t="shared" si="15"/>
        <v>1.8731413408960815</v>
      </c>
      <c r="Y19" s="1">
        <f t="shared" si="16"/>
        <v>-0.83118618046429793</v>
      </c>
      <c r="Z19" s="1">
        <f t="shared" si="17"/>
        <v>1.0852116250732922</v>
      </c>
      <c r="AA19" s="5">
        <v>2.9950001666666668</v>
      </c>
      <c r="AC19" s="2">
        <v>167</v>
      </c>
      <c r="AD19" s="3">
        <v>1.9163978055375901</v>
      </c>
      <c r="AE19">
        <f t="shared" si="18"/>
        <v>1.8761626198391006</v>
      </c>
      <c r="AF19" s="1">
        <f t="shared" si="19"/>
        <v>-0.78337858205079192</v>
      </c>
      <c r="AG19" s="1">
        <f t="shared" si="20"/>
        <v>1.1330192234867982</v>
      </c>
      <c r="AH19" s="5">
        <v>2.9950001666666668</v>
      </c>
      <c r="AJ19" s="2">
        <v>167</v>
      </c>
      <c r="AK19" s="3">
        <v>1.9163978055375901</v>
      </c>
      <c r="AL19">
        <f t="shared" si="21"/>
        <v>1.8789604223558678</v>
      </c>
      <c r="AM19" s="1">
        <f t="shared" si="22"/>
        <v>-0.66370898683685264</v>
      </c>
      <c r="AN19" s="1">
        <f t="shared" si="23"/>
        <v>1.2526888187007374</v>
      </c>
      <c r="AO19" s="5">
        <v>2.9950001666666668</v>
      </c>
      <c r="AQ19" s="2"/>
      <c r="AR19" s="3"/>
      <c r="AT19" s="1"/>
      <c r="AU19" s="1"/>
      <c r="AV19" s="5"/>
      <c r="AX19" s="2"/>
      <c r="AY19" s="3"/>
      <c r="BA19" s="1"/>
      <c r="BB19" s="1"/>
      <c r="BC19" s="5"/>
      <c r="BE19" s="2"/>
      <c r="BF19" s="3"/>
      <c r="BH19" s="1"/>
      <c r="BI19" s="1"/>
      <c r="BJ19" s="5"/>
      <c r="BK19" s="8">
        <v>1995</v>
      </c>
      <c r="BL19" s="2">
        <v>7.2250000000000005</v>
      </c>
      <c r="BM19" s="3">
        <f t="shared" si="0"/>
        <v>1.0852116250732922</v>
      </c>
      <c r="BN19">
        <v>1.10013863</v>
      </c>
      <c r="BO19" s="1">
        <f t="shared" si="1"/>
        <v>-0.11473193999999998</v>
      </c>
      <c r="BP19" s="1">
        <f t="shared" si="2"/>
        <v>0.97047968507329219</v>
      </c>
      <c r="BQ19" s="5">
        <v>2.9950001666666668</v>
      </c>
      <c r="BR19" s="8">
        <v>1995</v>
      </c>
      <c r="BS19" s="2">
        <v>7.2250000000000005</v>
      </c>
      <c r="BT19" s="3">
        <f t="shared" si="3"/>
        <v>1.1330192234867982</v>
      </c>
      <c r="BU19">
        <v>1.2162089599999999</v>
      </c>
      <c r="BV19" s="1">
        <f t="shared" si="4"/>
        <v>-0.19725605999999996</v>
      </c>
      <c r="BW19" s="1">
        <f t="shared" si="5"/>
        <v>0.93576316348679822</v>
      </c>
      <c r="BX19" s="5">
        <v>2.9950001666666668</v>
      </c>
      <c r="BY19" s="8">
        <v>1995</v>
      </c>
      <c r="BZ19" s="2">
        <v>7.2250000000000005</v>
      </c>
      <c r="CA19" s="3">
        <f t="shared" si="6"/>
        <v>1.2526888187007374</v>
      </c>
      <c r="CB19">
        <v>1.3517651900000001</v>
      </c>
      <c r="CC19" s="1">
        <f t="shared" si="7"/>
        <v>-0.21916590000000014</v>
      </c>
      <c r="CD19" s="1">
        <f t="shared" si="8"/>
        <v>1.0335229187007373</v>
      </c>
      <c r="CE19" s="5">
        <v>2.9950001666666668</v>
      </c>
    </row>
    <row r="20" spans="1:83" x14ac:dyDescent="0.35">
      <c r="A20" s="2">
        <v>11.56</v>
      </c>
      <c r="B20" s="3">
        <v>1.8174437693078875</v>
      </c>
      <c r="C20">
        <v>1.8301129300000001</v>
      </c>
      <c r="D20" s="1">
        <f t="shared" si="9"/>
        <v>-0.80498367000000015</v>
      </c>
      <c r="E20" s="1">
        <f t="shared" si="10"/>
        <v>1.0124600993078874</v>
      </c>
      <c r="F20" s="5">
        <v>4.3708333166666664</v>
      </c>
      <c r="G20" s="7"/>
      <c r="H20" s="2">
        <v>11.56</v>
      </c>
      <c r="I20" s="3">
        <v>1.8174437693078875</v>
      </c>
      <c r="J20">
        <v>1.87701772</v>
      </c>
      <c r="K20" s="1">
        <f t="shared" si="11"/>
        <v>-0.75204208000000006</v>
      </c>
      <c r="L20" s="1">
        <f t="shared" si="12"/>
        <v>1.0654016893078875</v>
      </c>
      <c r="M20" s="5">
        <v>4.3708333166666664</v>
      </c>
      <c r="N20" s="7"/>
      <c r="O20" s="2">
        <v>11.56</v>
      </c>
      <c r="P20" s="3">
        <v>1.8174437693078875</v>
      </c>
      <c r="Q20">
        <v>1.8979569999999999</v>
      </c>
      <c r="R20" s="1">
        <f t="shared" si="13"/>
        <v>-0.68146636999999988</v>
      </c>
      <c r="S20" s="1">
        <f t="shared" si="14"/>
        <v>1.1359773993078877</v>
      </c>
      <c r="T20" s="5">
        <v>4.3708333166666664</v>
      </c>
      <c r="U20" s="7"/>
      <c r="V20" s="2">
        <v>166</v>
      </c>
      <c r="W20" s="3">
        <v>1.8174437693078875</v>
      </c>
      <c r="X20">
        <f t="shared" si="15"/>
        <v>1.8678806688678264</v>
      </c>
      <c r="Y20" s="1">
        <f t="shared" si="16"/>
        <v>-0.82592550843604284</v>
      </c>
      <c r="Z20" s="1">
        <f t="shared" si="17"/>
        <v>0.99151826087184469</v>
      </c>
      <c r="AA20" s="5">
        <v>4.3708333166666664</v>
      </c>
      <c r="AC20" s="2">
        <v>166</v>
      </c>
      <c r="AD20" s="3">
        <v>1.8174437693078875</v>
      </c>
      <c r="AE20">
        <f t="shared" si="18"/>
        <v>1.8708335138387551</v>
      </c>
      <c r="AF20" s="1">
        <f t="shared" si="19"/>
        <v>-0.77804947605044639</v>
      </c>
      <c r="AG20" s="1">
        <f t="shared" si="20"/>
        <v>1.0393942932574411</v>
      </c>
      <c r="AH20" s="5">
        <v>4.3708333166666664</v>
      </c>
      <c r="AJ20" s="2">
        <v>166</v>
      </c>
      <c r="AK20" s="3">
        <v>1.8174437693078875</v>
      </c>
      <c r="AL20">
        <f t="shared" si="21"/>
        <v>1.8735644143328041</v>
      </c>
      <c r="AM20" s="1">
        <f t="shared" si="22"/>
        <v>-0.65831297881378892</v>
      </c>
      <c r="AN20" s="1">
        <f t="shared" si="23"/>
        <v>1.1591307904940986</v>
      </c>
      <c r="AO20" s="5">
        <v>4.3708333166666664</v>
      </c>
      <c r="AQ20" s="2"/>
      <c r="AR20" s="3"/>
      <c r="AT20" s="1"/>
      <c r="AU20" s="1"/>
      <c r="AV20" s="5"/>
      <c r="AX20" s="2"/>
      <c r="AY20" s="3"/>
      <c r="BA20" s="1"/>
      <c r="BB20" s="1"/>
      <c r="BC20" s="5"/>
      <c r="BE20" s="2"/>
      <c r="BF20" s="3"/>
      <c r="BH20" s="1"/>
      <c r="BI20" s="1"/>
      <c r="BJ20" s="5"/>
      <c r="BK20" s="8">
        <v>1994</v>
      </c>
      <c r="BL20" s="2">
        <v>11.56</v>
      </c>
      <c r="BM20" s="3">
        <f t="shared" si="0"/>
        <v>0.99151826087184469</v>
      </c>
      <c r="BN20">
        <v>1.08758848</v>
      </c>
      <c r="BO20" s="1">
        <f t="shared" si="1"/>
        <v>-0.10218178999999994</v>
      </c>
      <c r="BP20" s="1">
        <f t="shared" si="2"/>
        <v>0.88933647087184475</v>
      </c>
      <c r="BQ20" s="5">
        <v>4.3708333166666664</v>
      </c>
      <c r="BR20" s="8">
        <v>1994</v>
      </c>
      <c r="BS20" s="2">
        <v>11.56</v>
      </c>
      <c r="BT20" s="3">
        <f t="shared" si="3"/>
        <v>1.0393942932574411</v>
      </c>
      <c r="BU20">
        <v>1.1819284800000001</v>
      </c>
      <c r="BV20" s="1">
        <f t="shared" si="4"/>
        <v>-0.16297558000000012</v>
      </c>
      <c r="BW20" s="1">
        <f t="shared" si="5"/>
        <v>0.87641871325744103</v>
      </c>
      <c r="BX20" s="5">
        <v>4.3708333166666664</v>
      </c>
      <c r="BY20" s="8">
        <v>1994</v>
      </c>
      <c r="BZ20" s="2">
        <v>11.56</v>
      </c>
      <c r="CA20" s="3">
        <f t="shared" si="6"/>
        <v>1.1591307904940986</v>
      </c>
      <c r="CB20">
        <v>1.3123134700000001</v>
      </c>
      <c r="CC20" s="1">
        <f t="shared" si="7"/>
        <v>-0.17971418000000017</v>
      </c>
      <c r="CD20" s="1">
        <f t="shared" si="8"/>
        <v>0.97941661049409845</v>
      </c>
      <c r="CE20" s="5">
        <v>4.3708333166666664</v>
      </c>
    </row>
    <row r="21" spans="1:83" x14ac:dyDescent="0.35">
      <c r="A21" s="2">
        <v>13.005000000000001</v>
      </c>
      <c r="B21" s="3">
        <v>1.7437216057093055</v>
      </c>
      <c r="C21">
        <v>1.8033218</v>
      </c>
      <c r="D21" s="1">
        <f t="shared" si="9"/>
        <v>-0.77819254000000004</v>
      </c>
      <c r="E21" s="1">
        <f t="shared" si="10"/>
        <v>0.96552906570930541</v>
      </c>
      <c r="F21" s="5">
        <v>3.1441666500000003</v>
      </c>
      <c r="G21" s="7"/>
      <c r="H21" s="2">
        <v>13.005000000000001</v>
      </c>
      <c r="I21" s="3">
        <v>1.7437216057093055</v>
      </c>
      <c r="J21">
        <v>1.8399521700000001</v>
      </c>
      <c r="K21" s="1">
        <f t="shared" si="11"/>
        <v>-0.71497653000000017</v>
      </c>
      <c r="L21" s="1">
        <f t="shared" si="12"/>
        <v>1.0287450757093053</v>
      </c>
      <c r="M21" s="5">
        <v>3.1441666500000003</v>
      </c>
      <c r="N21" s="7"/>
      <c r="O21" s="2">
        <v>13.005000000000001</v>
      </c>
      <c r="P21" s="3">
        <v>1.7437216057093055</v>
      </c>
      <c r="Q21">
        <v>1.8552004</v>
      </c>
      <c r="R21" s="1">
        <f t="shared" si="13"/>
        <v>-0.63870976999999995</v>
      </c>
      <c r="S21" s="1">
        <f t="shared" si="14"/>
        <v>1.1050118357093055</v>
      </c>
      <c r="T21" s="5">
        <v>3.1441666500000003</v>
      </c>
      <c r="U21" s="7"/>
      <c r="V21" s="2">
        <v>165</v>
      </c>
      <c r="W21" s="3">
        <v>1.7437216057093055</v>
      </c>
      <c r="X21">
        <f t="shared" si="15"/>
        <v>1.8626199968395714</v>
      </c>
      <c r="Y21" s="1">
        <f t="shared" si="16"/>
        <v>-0.82066483640778776</v>
      </c>
      <c r="Z21" s="1">
        <f t="shared" si="17"/>
        <v>0.9230567693015177</v>
      </c>
      <c r="AA21" s="5">
        <v>3.1441666500000003</v>
      </c>
      <c r="AC21" s="2">
        <v>165</v>
      </c>
      <c r="AD21" s="3">
        <v>1.7437216057093055</v>
      </c>
      <c r="AE21">
        <f t="shared" si="18"/>
        <v>1.8655044078384095</v>
      </c>
      <c r="AF21" s="1">
        <f t="shared" si="19"/>
        <v>-0.77272037005010086</v>
      </c>
      <c r="AG21" s="1">
        <f t="shared" si="20"/>
        <v>0.9710012356592046</v>
      </c>
      <c r="AH21" s="5">
        <v>3.1441666500000003</v>
      </c>
      <c r="AJ21" s="2">
        <v>165</v>
      </c>
      <c r="AK21" s="3">
        <v>1.7437216057093055</v>
      </c>
      <c r="AL21">
        <f t="shared" si="21"/>
        <v>1.8681684063097403</v>
      </c>
      <c r="AM21" s="1">
        <f t="shared" si="22"/>
        <v>-0.65291697079072519</v>
      </c>
      <c r="AN21" s="1">
        <f t="shared" si="23"/>
        <v>1.0908046349185803</v>
      </c>
      <c r="AO21" s="5">
        <v>3.1441666500000003</v>
      </c>
      <c r="AQ21" s="2"/>
      <c r="AR21" s="3"/>
      <c r="AT21" s="1"/>
      <c r="AU21" s="1"/>
      <c r="AV21" s="5"/>
      <c r="AX21" s="2"/>
      <c r="AY21" s="3"/>
      <c r="BA21" s="1"/>
      <c r="BB21" s="1"/>
      <c r="BC21" s="5"/>
      <c r="BE21" s="2"/>
      <c r="BF21" s="3"/>
      <c r="BH21" s="1"/>
      <c r="BI21" s="1"/>
      <c r="BJ21" s="5"/>
      <c r="BK21" s="8">
        <v>1993</v>
      </c>
      <c r="BL21" s="2">
        <v>13.005000000000001</v>
      </c>
      <c r="BM21" s="3">
        <f t="shared" si="0"/>
        <v>0.9230567693015177</v>
      </c>
      <c r="BN21">
        <v>1.0834266800000001</v>
      </c>
      <c r="BO21" s="1">
        <f t="shared" si="1"/>
        <v>-9.8019990000000057E-2</v>
      </c>
      <c r="BP21" s="1">
        <f t="shared" si="2"/>
        <v>0.82503677930151764</v>
      </c>
      <c r="BQ21" s="5">
        <v>3.1441666500000003</v>
      </c>
      <c r="BR21" s="8">
        <v>1993</v>
      </c>
      <c r="BS21" s="2">
        <v>13.005000000000001</v>
      </c>
      <c r="BT21" s="3">
        <f t="shared" si="3"/>
        <v>0.9710012356592046</v>
      </c>
      <c r="BU21">
        <v>1.17064853</v>
      </c>
      <c r="BV21" s="1">
        <f t="shared" si="4"/>
        <v>-0.15169563000000008</v>
      </c>
      <c r="BW21" s="1">
        <f t="shared" si="5"/>
        <v>0.81930560565920452</v>
      </c>
      <c r="BX21" s="5">
        <v>3.1441666500000003</v>
      </c>
      <c r="BY21" s="8">
        <v>1993</v>
      </c>
      <c r="BZ21" s="2">
        <v>13.005000000000001</v>
      </c>
      <c r="CA21" s="3">
        <f t="shared" si="6"/>
        <v>1.0908046349185803</v>
      </c>
      <c r="CB21">
        <v>1.299353</v>
      </c>
      <c r="CC21" s="1">
        <f t="shared" si="7"/>
        <v>-0.16675371000000005</v>
      </c>
      <c r="CD21" s="1">
        <f t="shared" si="8"/>
        <v>0.92405092491858021</v>
      </c>
      <c r="CE21" s="5">
        <v>3.1441666500000003</v>
      </c>
    </row>
    <row r="22" spans="1:83" x14ac:dyDescent="0.35">
      <c r="A22" s="2">
        <v>27.455000000000002</v>
      </c>
      <c r="B22" s="3">
        <v>1.6707607873330099</v>
      </c>
      <c r="C22">
        <v>1.55961269</v>
      </c>
      <c r="D22" s="1">
        <f t="shared" si="9"/>
        <v>-0.53448343000000009</v>
      </c>
      <c r="E22" s="1">
        <f t="shared" si="10"/>
        <v>1.1362773573330098</v>
      </c>
      <c r="F22" s="5">
        <v>3.7650000000000001</v>
      </c>
      <c r="G22" s="7"/>
      <c r="H22" s="2">
        <v>27.455000000000002</v>
      </c>
      <c r="I22" s="3">
        <v>1.6707607873330099</v>
      </c>
      <c r="J22">
        <v>1.5282010699999999</v>
      </c>
      <c r="K22" s="1">
        <f t="shared" si="11"/>
        <v>-0.40322543</v>
      </c>
      <c r="L22" s="1">
        <f t="shared" si="12"/>
        <v>1.2675353573330099</v>
      </c>
      <c r="M22" s="5">
        <v>3.7650000000000001</v>
      </c>
      <c r="N22" s="7"/>
      <c r="O22" s="2">
        <v>27.455000000000002</v>
      </c>
      <c r="P22" s="3">
        <v>1.6707607873330099</v>
      </c>
      <c r="Q22">
        <v>1.5205136400000001</v>
      </c>
      <c r="R22" s="1">
        <f t="shared" si="13"/>
        <v>-0.30402301000000009</v>
      </c>
      <c r="S22" s="1">
        <f t="shared" si="14"/>
        <v>1.3667377773330098</v>
      </c>
      <c r="T22" s="5">
        <v>3.7650000000000001</v>
      </c>
      <c r="U22" s="7"/>
      <c r="V22" s="2">
        <v>164</v>
      </c>
      <c r="W22" s="3">
        <v>1.6707607873330099</v>
      </c>
      <c r="X22">
        <f t="shared" si="15"/>
        <v>1.8573593248113163</v>
      </c>
      <c r="Y22" s="1">
        <f t="shared" si="16"/>
        <v>-0.81540416437953267</v>
      </c>
      <c r="Z22" s="1">
        <f t="shared" si="17"/>
        <v>0.85535662295347725</v>
      </c>
      <c r="AA22" s="5">
        <v>3.7650000000000001</v>
      </c>
      <c r="AC22" s="2">
        <v>164</v>
      </c>
      <c r="AD22" s="3">
        <v>1.6707607873330099</v>
      </c>
      <c r="AE22">
        <f t="shared" si="18"/>
        <v>1.860175301838064</v>
      </c>
      <c r="AF22" s="1">
        <f t="shared" si="19"/>
        <v>-0.76739126404975533</v>
      </c>
      <c r="AG22" s="1">
        <f t="shared" si="20"/>
        <v>0.90336952328325459</v>
      </c>
      <c r="AH22" s="5">
        <v>3.7650000000000001</v>
      </c>
      <c r="AJ22" s="2">
        <v>164</v>
      </c>
      <c r="AK22" s="3">
        <v>1.6707607873330099</v>
      </c>
      <c r="AL22">
        <f t="shared" si="21"/>
        <v>1.8627723982866764</v>
      </c>
      <c r="AM22" s="1">
        <f t="shared" si="22"/>
        <v>-0.64752096276766125</v>
      </c>
      <c r="AN22" s="1">
        <f t="shared" si="23"/>
        <v>1.0232398245653487</v>
      </c>
      <c r="AO22" s="5">
        <v>3.7650000000000001</v>
      </c>
      <c r="AQ22" s="2"/>
      <c r="AR22" s="3"/>
      <c r="AT22" s="1"/>
      <c r="AU22" s="1"/>
      <c r="AV22" s="5"/>
      <c r="AX22" s="2"/>
      <c r="AY22" s="3"/>
      <c r="BA22" s="1"/>
      <c r="BB22" s="1"/>
      <c r="BC22" s="5"/>
      <c r="BE22" s="2"/>
      <c r="BF22" s="3"/>
      <c r="BH22" s="1"/>
      <c r="BI22" s="1"/>
      <c r="BJ22" s="5"/>
      <c r="BK22" s="8">
        <v>1992</v>
      </c>
      <c r="BL22" s="2">
        <v>27.455000000000002</v>
      </c>
      <c r="BM22" s="3">
        <f t="shared" si="0"/>
        <v>0.85535662295347725</v>
      </c>
      <c r="BN22">
        <v>1.0444538000000001</v>
      </c>
      <c r="BO22" s="1">
        <f t="shared" si="1"/>
        <v>-5.9047110000000069E-2</v>
      </c>
      <c r="BP22" s="1">
        <f t="shared" si="2"/>
        <v>0.79630951295347718</v>
      </c>
      <c r="BQ22" s="5">
        <v>3.7650000000000001</v>
      </c>
      <c r="BR22" s="8">
        <v>1992</v>
      </c>
      <c r="BS22" s="2">
        <v>27.455000000000002</v>
      </c>
      <c r="BT22" s="3">
        <f t="shared" si="3"/>
        <v>0.90336952328325459</v>
      </c>
      <c r="BU22">
        <v>1.07483452</v>
      </c>
      <c r="BV22" s="1">
        <f t="shared" si="4"/>
        <v>-5.5881620000000076E-2</v>
      </c>
      <c r="BW22" s="1">
        <f t="shared" si="5"/>
        <v>0.84748790328325452</v>
      </c>
      <c r="BX22" s="5">
        <v>3.7650000000000001</v>
      </c>
      <c r="BY22" s="8">
        <v>1992</v>
      </c>
      <c r="BZ22" s="2">
        <v>27.455000000000002</v>
      </c>
      <c r="CA22" s="3">
        <f t="shared" si="6"/>
        <v>1.0232398245653487</v>
      </c>
      <c r="CB22">
        <v>1.19138305</v>
      </c>
      <c r="CC22" s="1">
        <f t="shared" si="7"/>
        <v>-5.8783760000000074E-2</v>
      </c>
      <c r="CD22" s="1">
        <f t="shared" si="8"/>
        <v>0.9644560645653486</v>
      </c>
      <c r="CE22" s="5">
        <v>3.7650000000000001</v>
      </c>
    </row>
    <row r="23" spans="1:83" x14ac:dyDescent="0.35">
      <c r="A23" s="2">
        <v>15.895000000000001</v>
      </c>
      <c r="B23" s="3">
        <v>1.687350257306355</v>
      </c>
      <c r="C23">
        <v>1.7504080900000001</v>
      </c>
      <c r="D23" s="1">
        <f t="shared" si="9"/>
        <v>-0.72527883000000015</v>
      </c>
      <c r="E23" s="1">
        <f t="shared" si="10"/>
        <v>0.96207142730635486</v>
      </c>
      <c r="F23" s="5">
        <v>4.7225001666666664</v>
      </c>
      <c r="G23" s="7"/>
      <c r="H23" s="2">
        <v>15.895000000000001</v>
      </c>
      <c r="I23" s="3">
        <v>1.687350257306355</v>
      </c>
      <c r="J23">
        <v>1.7674117600000001</v>
      </c>
      <c r="K23" s="1">
        <f t="shared" si="11"/>
        <v>-0.64243612000000017</v>
      </c>
      <c r="L23" s="1">
        <f t="shared" si="12"/>
        <v>1.0449141373063549</v>
      </c>
      <c r="M23" s="5">
        <v>4.7225001666666664</v>
      </c>
      <c r="N23" s="7"/>
      <c r="O23" s="2">
        <v>15.895000000000001</v>
      </c>
      <c r="P23" s="3">
        <v>1.687350257306355</v>
      </c>
      <c r="Q23">
        <v>1.7720343300000001</v>
      </c>
      <c r="R23" s="1">
        <f t="shared" si="13"/>
        <v>-0.55554370000000008</v>
      </c>
      <c r="S23" s="1">
        <f t="shared" si="14"/>
        <v>1.1318065573063549</v>
      </c>
      <c r="T23" s="5">
        <v>4.7225001666666664</v>
      </c>
      <c r="U23" s="7"/>
      <c r="V23" s="2">
        <v>163</v>
      </c>
      <c r="W23" s="3">
        <v>1.687350257306355</v>
      </c>
      <c r="X23">
        <f t="shared" si="15"/>
        <v>1.8520986527830612</v>
      </c>
      <c r="Y23" s="1">
        <f t="shared" si="16"/>
        <v>-0.81014349235127758</v>
      </c>
      <c r="Z23" s="1">
        <f t="shared" si="17"/>
        <v>0.87720676495507743</v>
      </c>
      <c r="AA23" s="5">
        <v>4.7225001666666664</v>
      </c>
      <c r="AC23" s="2">
        <v>163</v>
      </c>
      <c r="AD23" s="3">
        <v>1.687350257306355</v>
      </c>
      <c r="AE23">
        <f t="shared" si="18"/>
        <v>1.8548461958377185</v>
      </c>
      <c r="AF23" s="1">
        <f t="shared" si="19"/>
        <v>-0.7620621580494098</v>
      </c>
      <c r="AG23" s="1">
        <f t="shared" si="20"/>
        <v>0.92528809925694522</v>
      </c>
      <c r="AH23" s="5">
        <v>4.7225001666666664</v>
      </c>
      <c r="AJ23" s="2">
        <v>163</v>
      </c>
      <c r="AK23" s="3">
        <v>1.687350257306355</v>
      </c>
      <c r="AL23">
        <f t="shared" si="21"/>
        <v>1.8573763902636125</v>
      </c>
      <c r="AM23" s="1">
        <f t="shared" si="22"/>
        <v>-0.6421249547445973</v>
      </c>
      <c r="AN23" s="1">
        <f t="shared" si="23"/>
        <v>1.0452253025617577</v>
      </c>
      <c r="AO23" s="5">
        <v>4.7225001666666664</v>
      </c>
      <c r="AQ23" s="2"/>
      <c r="AR23" s="3"/>
      <c r="AT23" s="1"/>
      <c r="AU23" s="1"/>
      <c r="AV23" s="5"/>
      <c r="AX23" s="2"/>
      <c r="AY23" s="3"/>
      <c r="BA23" s="1"/>
      <c r="BB23" s="1"/>
      <c r="BC23" s="5"/>
      <c r="BE23" s="2"/>
      <c r="BF23" s="3"/>
      <c r="BH23" s="1"/>
      <c r="BI23" s="1"/>
      <c r="BJ23" s="5"/>
      <c r="BK23" s="8">
        <v>1991</v>
      </c>
      <c r="BL23" s="2">
        <v>15.895000000000001</v>
      </c>
      <c r="BM23" s="3">
        <f t="shared" si="0"/>
        <v>0.87720676495507743</v>
      </c>
      <c r="BN23">
        <v>1.0751824800000001</v>
      </c>
      <c r="BO23" s="1">
        <f t="shared" si="1"/>
        <v>-8.9775790000000022E-2</v>
      </c>
      <c r="BP23" s="1">
        <f t="shared" si="2"/>
        <v>0.78743097495507741</v>
      </c>
      <c r="BQ23" s="5">
        <v>4.7225001666666664</v>
      </c>
      <c r="BR23" s="8">
        <v>1991</v>
      </c>
      <c r="BS23" s="2">
        <v>15.895000000000001</v>
      </c>
      <c r="BT23" s="3">
        <f t="shared" si="3"/>
        <v>0.92528809925694522</v>
      </c>
      <c r="BU23">
        <v>1.1486544400000001</v>
      </c>
      <c r="BV23" s="1">
        <f t="shared" si="4"/>
        <v>-0.12970154000000012</v>
      </c>
      <c r="BW23" s="1">
        <f t="shared" si="5"/>
        <v>0.7955865592569451</v>
      </c>
      <c r="BX23" s="5">
        <v>4.7225001666666664</v>
      </c>
      <c r="BY23" s="8">
        <v>1991</v>
      </c>
      <c r="BZ23" s="2">
        <v>15.895000000000001</v>
      </c>
      <c r="CA23" s="3">
        <f t="shared" si="6"/>
        <v>1.0452253025617577</v>
      </c>
      <c r="CB23">
        <v>1.2741863200000001</v>
      </c>
      <c r="CC23" s="1">
        <f t="shared" si="7"/>
        <v>-0.14158703000000017</v>
      </c>
      <c r="CD23" s="1">
        <f t="shared" si="8"/>
        <v>0.90363827256175755</v>
      </c>
      <c r="CE23" s="5">
        <v>4.7225001666666664</v>
      </c>
    </row>
    <row r="24" spans="1:83" x14ac:dyDescent="0.35">
      <c r="A24" s="2">
        <v>17.34</v>
      </c>
      <c r="B24" s="3">
        <v>1.7261700328072394</v>
      </c>
      <c r="C24">
        <v>1.72446889</v>
      </c>
      <c r="D24" s="1">
        <f t="shared" si="9"/>
        <v>-0.6993396300000001</v>
      </c>
      <c r="E24" s="1">
        <f t="shared" si="10"/>
        <v>1.0268304028072393</v>
      </c>
      <c r="F24" s="5">
        <v>4.1099999999999994</v>
      </c>
      <c r="G24" s="7"/>
      <c r="H24" s="2">
        <v>17.34</v>
      </c>
      <c r="I24" s="3">
        <v>1.7261700328072394</v>
      </c>
      <c r="J24">
        <v>1.7324544799999999</v>
      </c>
      <c r="K24" s="1">
        <f t="shared" si="11"/>
        <v>-0.60747883999999996</v>
      </c>
      <c r="L24" s="1">
        <f t="shared" si="12"/>
        <v>1.1186911928072394</v>
      </c>
      <c r="M24" s="5">
        <v>4.1099999999999994</v>
      </c>
      <c r="N24" s="7"/>
      <c r="O24" s="2">
        <v>17.34</v>
      </c>
      <c r="P24" s="3">
        <v>1.7261700328072394</v>
      </c>
      <c r="Q24">
        <v>1.7326198500000001</v>
      </c>
      <c r="R24" s="1">
        <f t="shared" si="13"/>
        <v>-0.51612922000000006</v>
      </c>
      <c r="S24" s="1">
        <f t="shared" si="14"/>
        <v>1.2100408128072393</v>
      </c>
      <c r="T24" s="5">
        <v>4.1099999999999994</v>
      </c>
      <c r="U24" s="7"/>
      <c r="V24" s="2">
        <v>162</v>
      </c>
      <c r="W24" s="3">
        <v>1.7261700328072394</v>
      </c>
      <c r="X24">
        <f t="shared" si="15"/>
        <v>1.8468379807548063</v>
      </c>
      <c r="Y24" s="1">
        <f t="shared" si="16"/>
        <v>-0.80488282032302272</v>
      </c>
      <c r="Z24" s="1">
        <f t="shared" si="17"/>
        <v>0.92128721248421663</v>
      </c>
      <c r="AA24" s="5">
        <v>4.1099999999999994</v>
      </c>
      <c r="AC24" s="2">
        <v>162</v>
      </c>
      <c r="AD24" s="3">
        <v>1.7261700328072394</v>
      </c>
      <c r="AE24">
        <f t="shared" si="18"/>
        <v>1.849517089837373</v>
      </c>
      <c r="AF24" s="1">
        <f t="shared" si="19"/>
        <v>-0.75673305204906427</v>
      </c>
      <c r="AG24" s="1">
        <f t="shared" si="20"/>
        <v>0.96943698075817508</v>
      </c>
      <c r="AH24" s="5">
        <v>4.1099999999999994</v>
      </c>
      <c r="AJ24" s="2">
        <v>162</v>
      </c>
      <c r="AK24" s="3">
        <v>1.7261700328072394</v>
      </c>
      <c r="AL24">
        <f t="shared" si="21"/>
        <v>1.8519803822405487</v>
      </c>
      <c r="AM24" s="1">
        <f t="shared" si="22"/>
        <v>-0.63672894672153357</v>
      </c>
      <c r="AN24" s="1">
        <f t="shared" si="23"/>
        <v>1.0894410860857058</v>
      </c>
      <c r="AO24" s="5">
        <v>4.1099999999999994</v>
      </c>
      <c r="AQ24" s="2"/>
      <c r="AR24" s="3"/>
      <c r="AT24" s="1"/>
      <c r="AU24" s="1"/>
      <c r="AV24" s="5"/>
      <c r="AX24" s="2"/>
      <c r="AY24" s="3"/>
      <c r="BA24" s="1"/>
      <c r="BB24" s="1"/>
      <c r="BC24" s="5"/>
      <c r="BE24" s="2"/>
      <c r="BF24" s="3"/>
      <c r="BH24" s="1"/>
      <c r="BI24" s="1"/>
      <c r="BJ24" s="5"/>
      <c r="BK24" s="8">
        <v>1990</v>
      </c>
      <c r="BL24" s="2">
        <v>17.34</v>
      </c>
      <c r="BM24" s="3">
        <f t="shared" si="0"/>
        <v>0.92128721248421663</v>
      </c>
      <c r="BN24">
        <v>1.07111812</v>
      </c>
      <c r="BO24" s="1">
        <f t="shared" si="1"/>
        <v>-8.5711429999999922E-2</v>
      </c>
      <c r="BP24" s="1">
        <f t="shared" si="2"/>
        <v>0.83557578248421671</v>
      </c>
      <c r="BQ24" s="5">
        <v>4.1099999999999994</v>
      </c>
      <c r="BR24" s="8">
        <v>1990</v>
      </c>
      <c r="BS24" s="2">
        <v>17.34</v>
      </c>
      <c r="BT24" s="3">
        <f t="shared" si="3"/>
        <v>0.96943698075817508</v>
      </c>
      <c r="BU24">
        <v>1.13806805</v>
      </c>
      <c r="BV24" s="1">
        <f t="shared" si="4"/>
        <v>-0.11911515000000006</v>
      </c>
      <c r="BW24" s="1">
        <f t="shared" si="5"/>
        <v>0.85032183075817502</v>
      </c>
      <c r="BX24" s="5">
        <v>4.1099999999999994</v>
      </c>
      <c r="BY24" s="8">
        <v>1990</v>
      </c>
      <c r="BZ24" s="2">
        <v>17.34</v>
      </c>
      <c r="CA24" s="3">
        <f t="shared" si="6"/>
        <v>1.0894410860857058</v>
      </c>
      <c r="CB24">
        <v>1.26215056</v>
      </c>
      <c r="CC24" s="1">
        <f t="shared" si="7"/>
        <v>-0.12955127000000011</v>
      </c>
      <c r="CD24" s="1">
        <f t="shared" si="8"/>
        <v>0.95988981608570567</v>
      </c>
      <c r="CE24" s="5">
        <v>4.1099999999999994</v>
      </c>
    </row>
    <row r="25" spans="1:83" x14ac:dyDescent="0.35">
      <c r="A25" s="2">
        <v>11.56</v>
      </c>
      <c r="B25" s="3">
        <v>1.6835874930601815</v>
      </c>
      <c r="C25">
        <v>1.8301129300000001</v>
      </c>
      <c r="D25" s="1">
        <f t="shared" si="9"/>
        <v>-0.80498367000000015</v>
      </c>
      <c r="E25" s="1">
        <f t="shared" si="10"/>
        <v>0.87860382306018137</v>
      </c>
      <c r="F25" s="5">
        <v>3.8175001666666666</v>
      </c>
      <c r="G25" s="7"/>
      <c r="H25" s="2">
        <v>11.56</v>
      </c>
      <c r="I25" s="3">
        <v>1.6835874930601815</v>
      </c>
      <c r="J25">
        <v>1.87701772</v>
      </c>
      <c r="K25" s="1">
        <f t="shared" si="11"/>
        <v>-0.75204208000000006</v>
      </c>
      <c r="L25" s="1">
        <f t="shared" si="12"/>
        <v>0.93154541306018146</v>
      </c>
      <c r="M25" s="5">
        <v>3.8175001666666666</v>
      </c>
      <c r="N25" s="7"/>
      <c r="O25" s="2">
        <v>11.56</v>
      </c>
      <c r="P25" s="3">
        <v>1.6835874930601815</v>
      </c>
      <c r="Q25">
        <v>1.8979569999999999</v>
      </c>
      <c r="R25" s="1">
        <f t="shared" si="13"/>
        <v>-0.68146636999999988</v>
      </c>
      <c r="S25" s="1">
        <f t="shared" si="14"/>
        <v>1.0021211230601816</v>
      </c>
      <c r="T25" s="5">
        <v>3.8175001666666666</v>
      </c>
      <c r="U25" s="7"/>
      <c r="V25" s="2">
        <v>161</v>
      </c>
      <c r="W25" s="3">
        <v>1.6835874930601815</v>
      </c>
      <c r="X25">
        <f t="shared" si="15"/>
        <v>1.8415773087265512</v>
      </c>
      <c r="Y25" s="1">
        <f t="shared" si="16"/>
        <v>-0.79962214829476763</v>
      </c>
      <c r="Z25" s="1">
        <f t="shared" si="17"/>
        <v>0.88396534476541389</v>
      </c>
      <c r="AA25" s="5">
        <v>3.8175001666666666</v>
      </c>
      <c r="AC25" s="2">
        <v>161</v>
      </c>
      <c r="AD25" s="3">
        <v>1.6835874930601815</v>
      </c>
      <c r="AE25">
        <f t="shared" si="18"/>
        <v>1.8441879838370274</v>
      </c>
      <c r="AF25" s="1">
        <f t="shared" si="19"/>
        <v>-0.75140394604871874</v>
      </c>
      <c r="AG25" s="1">
        <f t="shared" si="20"/>
        <v>0.93218354701146278</v>
      </c>
      <c r="AH25" s="5">
        <v>3.8175001666666666</v>
      </c>
      <c r="AJ25" s="2">
        <v>161</v>
      </c>
      <c r="AK25" s="3">
        <v>1.6835874930601815</v>
      </c>
      <c r="AL25">
        <f t="shared" si="21"/>
        <v>1.846584374217485</v>
      </c>
      <c r="AM25" s="1">
        <f t="shared" si="22"/>
        <v>-0.63133293869846985</v>
      </c>
      <c r="AN25" s="1">
        <f t="shared" si="23"/>
        <v>1.0522545543617117</v>
      </c>
      <c r="AO25" s="5">
        <v>3.8175001666666666</v>
      </c>
      <c r="AQ25" s="2"/>
      <c r="AR25" s="3"/>
      <c r="AT25" s="1"/>
      <c r="AU25" s="1"/>
      <c r="AV25" s="5"/>
      <c r="AX25" s="2"/>
      <c r="AY25" s="3"/>
      <c r="BA25" s="1"/>
      <c r="BB25" s="1"/>
      <c r="BC25" s="5"/>
      <c r="BE25" s="2"/>
      <c r="BF25" s="3"/>
      <c r="BH25" s="1"/>
      <c r="BI25" s="1"/>
      <c r="BJ25" s="5"/>
      <c r="BK25" s="8">
        <v>1989</v>
      </c>
      <c r="BL25" s="2">
        <v>11.56</v>
      </c>
      <c r="BM25" s="3">
        <f t="shared" si="0"/>
        <v>0.88396534476541389</v>
      </c>
      <c r="BN25">
        <v>1.08758848</v>
      </c>
      <c r="BO25" s="1">
        <f t="shared" si="1"/>
        <v>-0.10218178999999994</v>
      </c>
      <c r="BP25" s="1">
        <f t="shared" si="2"/>
        <v>0.78178355476541395</v>
      </c>
      <c r="BQ25" s="5">
        <v>3.8175001666666666</v>
      </c>
      <c r="BR25" s="8">
        <v>1989</v>
      </c>
      <c r="BS25" s="2">
        <v>11.56</v>
      </c>
      <c r="BT25" s="3">
        <f t="shared" si="3"/>
        <v>0.93218354701146278</v>
      </c>
      <c r="BU25">
        <v>1.1819284800000001</v>
      </c>
      <c r="BV25" s="1">
        <f t="shared" si="4"/>
        <v>-0.16297558000000012</v>
      </c>
      <c r="BW25" s="1">
        <f t="shared" si="5"/>
        <v>0.76920796701146266</v>
      </c>
      <c r="BX25" s="5">
        <v>3.8175001666666666</v>
      </c>
      <c r="BY25" s="8">
        <v>1989</v>
      </c>
      <c r="BZ25" s="2">
        <v>11.56</v>
      </c>
      <c r="CA25" s="3">
        <f t="shared" si="6"/>
        <v>1.0522545543617117</v>
      </c>
      <c r="CB25">
        <v>1.3123134700000001</v>
      </c>
      <c r="CC25" s="1">
        <f t="shared" si="7"/>
        <v>-0.17971418000000017</v>
      </c>
      <c r="CD25" s="1">
        <f t="shared" si="8"/>
        <v>0.8725403743617115</v>
      </c>
      <c r="CE25" s="5">
        <v>3.8175001666666666</v>
      </c>
    </row>
    <row r="26" spans="1:83" x14ac:dyDescent="0.35">
      <c r="A26" s="2">
        <v>15.895000000000001</v>
      </c>
      <c r="B26" s="3">
        <v>1.587101736696507</v>
      </c>
      <c r="C26">
        <v>1.7504080900000001</v>
      </c>
      <c r="D26" s="1">
        <f t="shared" si="9"/>
        <v>-0.72527883000000015</v>
      </c>
      <c r="E26" s="1">
        <f t="shared" si="10"/>
        <v>0.86182290669650685</v>
      </c>
      <c r="F26" s="5">
        <v>3.4250000000000003</v>
      </c>
      <c r="G26" s="7"/>
      <c r="H26" s="2">
        <v>15.895000000000001</v>
      </c>
      <c r="I26" s="3">
        <v>1.587101736696507</v>
      </c>
      <c r="J26">
        <v>1.7674117600000001</v>
      </c>
      <c r="K26" s="1">
        <f t="shared" si="11"/>
        <v>-0.64243612000000017</v>
      </c>
      <c r="L26" s="1">
        <f t="shared" si="12"/>
        <v>0.94466561669650684</v>
      </c>
      <c r="M26" s="5">
        <v>3.4250000000000003</v>
      </c>
      <c r="N26" s="7"/>
      <c r="O26" s="2">
        <v>15.895000000000001</v>
      </c>
      <c r="P26" s="3">
        <v>1.587101736696507</v>
      </c>
      <c r="Q26">
        <v>1.7720343300000001</v>
      </c>
      <c r="R26" s="1">
        <f t="shared" si="13"/>
        <v>-0.55554370000000008</v>
      </c>
      <c r="S26" s="1">
        <f t="shared" si="14"/>
        <v>1.0315580366965069</v>
      </c>
      <c r="T26" s="5">
        <v>3.4250000000000003</v>
      </c>
      <c r="U26" s="7"/>
      <c r="V26" s="2">
        <v>160</v>
      </c>
      <c r="W26" s="3">
        <v>1.587101736696507</v>
      </c>
      <c r="X26">
        <f t="shared" si="15"/>
        <v>1.8363166366982961</v>
      </c>
      <c r="Y26" s="1">
        <f t="shared" si="16"/>
        <v>-0.79436147626651255</v>
      </c>
      <c r="Z26" s="1">
        <f t="shared" si="17"/>
        <v>0.79274026042999446</v>
      </c>
      <c r="AA26" s="5">
        <v>3.4250000000000003</v>
      </c>
      <c r="AC26" s="2">
        <v>160</v>
      </c>
      <c r="AD26" s="3">
        <v>1.587101736696507</v>
      </c>
      <c r="AE26">
        <f t="shared" si="18"/>
        <v>1.8388588778366819</v>
      </c>
      <c r="AF26" s="1">
        <f t="shared" si="19"/>
        <v>-0.74607484004837321</v>
      </c>
      <c r="AG26" s="1">
        <f t="shared" si="20"/>
        <v>0.84102689664813379</v>
      </c>
      <c r="AH26" s="5">
        <v>3.4250000000000003</v>
      </c>
      <c r="AJ26" s="2">
        <v>160</v>
      </c>
      <c r="AK26" s="3">
        <v>1.587101736696507</v>
      </c>
      <c r="AL26">
        <f t="shared" si="21"/>
        <v>1.8411883661944211</v>
      </c>
      <c r="AM26" s="1">
        <f t="shared" si="22"/>
        <v>-0.6259369306754059</v>
      </c>
      <c r="AN26" s="1">
        <f t="shared" si="23"/>
        <v>0.9611648060211011</v>
      </c>
      <c r="AO26" s="5">
        <v>3.4250000000000003</v>
      </c>
      <c r="AQ26" s="2"/>
      <c r="AR26" s="3"/>
      <c r="AT26" s="1"/>
      <c r="AU26" s="1"/>
      <c r="AV26" s="5"/>
      <c r="AX26" s="2"/>
      <c r="AY26" s="3"/>
      <c r="BA26" s="1"/>
      <c r="BB26" s="1"/>
      <c r="BC26" s="5"/>
      <c r="BE26" s="2"/>
      <c r="BF26" s="3"/>
      <c r="BH26" s="1"/>
      <c r="BI26" s="1"/>
      <c r="BJ26" s="5"/>
      <c r="BK26" s="8">
        <v>1988</v>
      </c>
      <c r="BL26" s="2">
        <v>15.895000000000001</v>
      </c>
      <c r="BM26" s="3">
        <f t="shared" si="0"/>
        <v>0.79274026042999446</v>
      </c>
      <c r="BN26">
        <v>1.0751824800000001</v>
      </c>
      <c r="BO26" s="1">
        <f t="shared" si="1"/>
        <v>-8.9775790000000022E-2</v>
      </c>
      <c r="BP26" s="1">
        <f t="shared" si="2"/>
        <v>0.70296447042999444</v>
      </c>
      <c r="BQ26" s="5">
        <v>3.4250000000000003</v>
      </c>
      <c r="BR26" s="8">
        <v>1988</v>
      </c>
      <c r="BS26" s="2">
        <v>15.895000000000001</v>
      </c>
      <c r="BT26" s="3">
        <f t="shared" si="3"/>
        <v>0.84102689664813379</v>
      </c>
      <c r="BU26">
        <v>1.1486544400000001</v>
      </c>
      <c r="BV26" s="1">
        <f t="shared" si="4"/>
        <v>-0.12970154000000012</v>
      </c>
      <c r="BW26" s="1">
        <f t="shared" si="5"/>
        <v>0.71132535664813368</v>
      </c>
      <c r="BX26" s="5">
        <v>3.4250000000000003</v>
      </c>
      <c r="BY26" s="8">
        <v>1988</v>
      </c>
      <c r="BZ26" s="2">
        <v>15.895000000000001</v>
      </c>
      <c r="CA26" s="3">
        <f t="shared" si="6"/>
        <v>0.9611648060211011</v>
      </c>
      <c r="CB26">
        <v>1.2741863200000001</v>
      </c>
      <c r="CC26" s="1">
        <f t="shared" si="7"/>
        <v>-0.14158703000000017</v>
      </c>
      <c r="CD26" s="1">
        <f t="shared" si="8"/>
        <v>0.81957777602110093</v>
      </c>
      <c r="CE26" s="5">
        <v>3.4250000000000003</v>
      </c>
    </row>
    <row r="27" spans="1:83" x14ac:dyDescent="0.35">
      <c r="A27" s="2">
        <v>26.01</v>
      </c>
      <c r="B27" s="3">
        <v>1.5190145005415185</v>
      </c>
      <c r="C27">
        <v>1.58101117</v>
      </c>
      <c r="D27" s="1">
        <f t="shared" si="9"/>
        <v>-0.55588191000000009</v>
      </c>
      <c r="E27" s="1">
        <f t="shared" si="10"/>
        <v>0.96313259054151845</v>
      </c>
      <c r="F27" s="5">
        <v>4.9058333333333328</v>
      </c>
      <c r="G27" s="7"/>
      <c r="H27" s="2">
        <v>26.01</v>
      </c>
      <c r="I27" s="3">
        <v>1.5190145005415185</v>
      </c>
      <c r="J27">
        <v>1.5525776</v>
      </c>
      <c r="K27" s="1">
        <f t="shared" si="11"/>
        <v>-0.42760196000000006</v>
      </c>
      <c r="L27" s="1">
        <f t="shared" si="12"/>
        <v>1.0914125405415185</v>
      </c>
      <c r="M27" s="5">
        <v>4.9058333333333328</v>
      </c>
      <c r="N27" s="7"/>
      <c r="O27" s="2">
        <v>26.01</v>
      </c>
      <c r="P27" s="3">
        <v>1.5190145005415185</v>
      </c>
      <c r="Q27">
        <v>1.5440892500000001</v>
      </c>
      <c r="R27" s="1">
        <f t="shared" si="13"/>
        <v>-0.32759862000000006</v>
      </c>
      <c r="S27" s="1">
        <f t="shared" si="14"/>
        <v>1.1914158805415185</v>
      </c>
      <c r="T27" s="5">
        <v>4.9058333333333328</v>
      </c>
      <c r="U27" s="7"/>
      <c r="V27" s="2">
        <v>159</v>
      </c>
      <c r="W27" s="3">
        <v>1.5190145005415185</v>
      </c>
      <c r="X27">
        <f t="shared" si="15"/>
        <v>1.8310559646700413</v>
      </c>
      <c r="Y27" s="1">
        <f t="shared" si="16"/>
        <v>-0.78910080423825768</v>
      </c>
      <c r="Z27" s="1">
        <f t="shared" si="17"/>
        <v>0.72991369630326086</v>
      </c>
      <c r="AA27" s="5">
        <v>4.9058333333333328</v>
      </c>
      <c r="AC27" s="2">
        <v>159</v>
      </c>
      <c r="AD27" s="3">
        <v>1.5190145005415185</v>
      </c>
      <c r="AE27">
        <f t="shared" si="18"/>
        <v>1.8335297718363364</v>
      </c>
      <c r="AF27" s="1">
        <f t="shared" si="19"/>
        <v>-0.74074573404802768</v>
      </c>
      <c r="AG27" s="1">
        <f t="shared" si="20"/>
        <v>0.77826876649349086</v>
      </c>
      <c r="AH27" s="5">
        <v>4.9058333333333328</v>
      </c>
      <c r="AJ27" s="2">
        <v>159</v>
      </c>
      <c r="AK27" s="3">
        <v>1.5190145005415185</v>
      </c>
      <c r="AL27">
        <f t="shared" si="21"/>
        <v>1.8357923581713571</v>
      </c>
      <c r="AM27" s="1">
        <f t="shared" si="22"/>
        <v>-0.62054092265234195</v>
      </c>
      <c r="AN27" s="1">
        <f t="shared" si="23"/>
        <v>0.89847357788917659</v>
      </c>
      <c r="AO27" s="5">
        <v>4.9058333333333328</v>
      </c>
      <c r="AQ27" s="2"/>
      <c r="AR27" s="3"/>
      <c r="AT27" s="1"/>
      <c r="AU27" s="1"/>
      <c r="AV27" s="5"/>
      <c r="AX27" s="2"/>
      <c r="AY27" s="3"/>
      <c r="BA27" s="1"/>
      <c r="BB27" s="1"/>
      <c r="BC27" s="5"/>
      <c r="BE27" s="2"/>
      <c r="BF27" s="3"/>
      <c r="BH27" s="1"/>
      <c r="BI27" s="1"/>
      <c r="BJ27" s="5"/>
      <c r="BK27" s="8">
        <v>1987</v>
      </c>
      <c r="BL27" s="2">
        <v>26.01</v>
      </c>
      <c r="BM27" s="3">
        <f t="shared" si="0"/>
        <v>0.72991369630326086</v>
      </c>
      <c r="BN27">
        <v>1.0480189</v>
      </c>
      <c r="BO27" s="1">
        <f t="shared" si="1"/>
        <v>-6.2612209999999946E-2</v>
      </c>
      <c r="BP27" s="1">
        <f t="shared" si="2"/>
        <v>0.66730148630326092</v>
      </c>
      <c r="BQ27" s="5">
        <v>4.9058333333333328</v>
      </c>
      <c r="BR27" s="8">
        <v>1987</v>
      </c>
      <c r="BS27" s="2">
        <v>26.01</v>
      </c>
      <c r="BT27" s="3">
        <f t="shared" si="3"/>
        <v>0.77826876649349086</v>
      </c>
      <c r="BU27">
        <v>1.0824971699999999</v>
      </c>
      <c r="BV27" s="1">
        <f t="shared" si="4"/>
        <v>-6.3544269999999958E-2</v>
      </c>
      <c r="BW27" s="1">
        <f t="shared" si="5"/>
        <v>0.7147244964934909</v>
      </c>
      <c r="BX27" s="5">
        <v>4.9058333333333328</v>
      </c>
      <c r="BY27" s="8">
        <v>1987</v>
      </c>
      <c r="BZ27" s="2">
        <v>26.01</v>
      </c>
      <c r="CA27" s="3">
        <f t="shared" si="6"/>
        <v>0.89847357788917659</v>
      </c>
      <c r="CB27">
        <v>1.19983945</v>
      </c>
      <c r="CC27" s="1">
        <f t="shared" si="7"/>
        <v>-6.7240160000000104E-2</v>
      </c>
      <c r="CD27" s="1">
        <f t="shared" si="8"/>
        <v>0.83123341788917648</v>
      </c>
      <c r="CE27" s="5">
        <v>4.9058333333333328</v>
      </c>
    </row>
    <row r="28" spans="1:83" x14ac:dyDescent="0.35">
      <c r="A28" s="2">
        <v>26.01</v>
      </c>
      <c r="B28" s="3">
        <v>1.6650492528504832</v>
      </c>
      <c r="C28">
        <v>1.58101117</v>
      </c>
      <c r="D28" s="1">
        <f t="shared" si="9"/>
        <v>-0.55588191000000009</v>
      </c>
      <c r="E28" s="1">
        <f t="shared" si="10"/>
        <v>1.1091673428504831</v>
      </c>
      <c r="F28" s="5">
        <v>4.1533334999999996</v>
      </c>
      <c r="G28" s="7"/>
      <c r="H28" s="2">
        <v>26.01</v>
      </c>
      <c r="I28" s="3">
        <v>1.6650492528504832</v>
      </c>
      <c r="J28">
        <v>1.5525776</v>
      </c>
      <c r="K28" s="1">
        <f t="shared" si="11"/>
        <v>-0.42760196000000006</v>
      </c>
      <c r="L28" s="1">
        <f t="shared" si="12"/>
        <v>1.2374472928504832</v>
      </c>
      <c r="M28" s="5">
        <v>4.1533334999999996</v>
      </c>
      <c r="N28" s="7"/>
      <c r="O28" s="2">
        <v>26.01</v>
      </c>
      <c r="P28" s="3">
        <v>1.6650492528504832</v>
      </c>
      <c r="Q28">
        <v>1.5440892500000001</v>
      </c>
      <c r="R28" s="1">
        <f t="shared" si="13"/>
        <v>-0.32759862000000006</v>
      </c>
      <c r="S28" s="1">
        <f t="shared" si="14"/>
        <v>1.3374506328504832</v>
      </c>
      <c r="T28" s="5">
        <v>4.1533334999999996</v>
      </c>
      <c r="U28" s="7"/>
      <c r="V28" s="2">
        <v>158</v>
      </c>
      <c r="W28" s="3">
        <v>1.6650492528504832</v>
      </c>
      <c r="X28">
        <f t="shared" si="15"/>
        <v>1.8257952926417862</v>
      </c>
      <c r="Y28" s="1">
        <f t="shared" si="16"/>
        <v>-0.78384013221000259</v>
      </c>
      <c r="Z28" s="1">
        <f t="shared" si="17"/>
        <v>0.88120912064048063</v>
      </c>
      <c r="AA28" s="5">
        <v>4.1533334999999996</v>
      </c>
      <c r="AC28" s="2">
        <v>158</v>
      </c>
      <c r="AD28" s="3">
        <v>1.6650492528504832</v>
      </c>
      <c r="AE28">
        <f t="shared" si="18"/>
        <v>1.8282006658359908</v>
      </c>
      <c r="AF28" s="1">
        <f t="shared" si="19"/>
        <v>-0.73541662804768215</v>
      </c>
      <c r="AG28" s="1">
        <f t="shared" si="20"/>
        <v>0.92963262480280107</v>
      </c>
      <c r="AH28" s="5">
        <v>4.1533334999999996</v>
      </c>
      <c r="AJ28" s="2">
        <v>158</v>
      </c>
      <c r="AK28" s="3">
        <v>1.6650492528504832</v>
      </c>
      <c r="AL28">
        <f t="shared" si="21"/>
        <v>1.8303963501482934</v>
      </c>
      <c r="AM28" s="1">
        <f t="shared" si="22"/>
        <v>-0.61514491462927823</v>
      </c>
      <c r="AN28" s="1">
        <f t="shared" si="23"/>
        <v>1.049904338221205</v>
      </c>
      <c r="AO28" s="5">
        <v>4.1533334999999996</v>
      </c>
      <c r="AQ28" s="2"/>
      <c r="AR28" s="3"/>
      <c r="AT28" s="1"/>
      <c r="AU28" s="1"/>
      <c r="AV28" s="5"/>
      <c r="AX28" s="2"/>
      <c r="AY28" s="3"/>
      <c r="BA28" s="1"/>
      <c r="BB28" s="1"/>
      <c r="BC28" s="5"/>
      <c r="BE28" s="2"/>
      <c r="BF28" s="3"/>
      <c r="BH28" s="1"/>
      <c r="BI28" s="1"/>
      <c r="BJ28" s="5"/>
      <c r="BK28" s="8">
        <v>1986</v>
      </c>
      <c r="BL28" s="2">
        <v>26.01</v>
      </c>
      <c r="BM28" s="3">
        <f t="shared" si="0"/>
        <v>0.88120912064048063</v>
      </c>
      <c r="BN28">
        <v>1.0480189</v>
      </c>
      <c r="BO28" s="1">
        <f t="shared" si="1"/>
        <v>-6.2612209999999946E-2</v>
      </c>
      <c r="BP28" s="1">
        <f t="shared" si="2"/>
        <v>0.81859691064048068</v>
      </c>
      <c r="BQ28" s="5">
        <v>4.1533334999999996</v>
      </c>
      <c r="BR28" s="8">
        <v>1986</v>
      </c>
      <c r="BS28" s="2">
        <v>26.01</v>
      </c>
      <c r="BT28" s="3">
        <f t="shared" si="3"/>
        <v>0.92963262480280107</v>
      </c>
      <c r="BU28">
        <v>1.0824971699999999</v>
      </c>
      <c r="BV28" s="1">
        <f t="shared" si="4"/>
        <v>-6.3544269999999958E-2</v>
      </c>
      <c r="BW28" s="1">
        <f t="shared" si="5"/>
        <v>0.86608835480280111</v>
      </c>
      <c r="BX28" s="5">
        <v>4.1533334999999996</v>
      </c>
      <c r="BY28" s="8">
        <v>1986</v>
      </c>
      <c r="BZ28" s="2">
        <v>26.01</v>
      </c>
      <c r="CA28" s="3">
        <f t="shared" si="6"/>
        <v>1.049904338221205</v>
      </c>
      <c r="CB28">
        <v>1.19983945</v>
      </c>
      <c r="CC28" s="1">
        <f t="shared" si="7"/>
        <v>-6.7240160000000104E-2</v>
      </c>
      <c r="CD28" s="1">
        <f t="shared" si="8"/>
        <v>0.98266417822120489</v>
      </c>
      <c r="CE28" s="5">
        <v>4.1533334999999996</v>
      </c>
    </row>
    <row r="29" spans="1:83" x14ac:dyDescent="0.35">
      <c r="A29" s="2">
        <v>18.785</v>
      </c>
      <c r="B29" s="3">
        <v>1.8094628353977711</v>
      </c>
      <c r="C29">
        <v>1.69899687</v>
      </c>
      <c r="D29" s="1">
        <f t="shared" si="9"/>
        <v>-0.67386761000000006</v>
      </c>
      <c r="E29" s="1">
        <f t="shared" si="10"/>
        <v>1.135595225397771</v>
      </c>
      <c r="F29" s="5">
        <v>4.45</v>
      </c>
      <c r="G29" s="7"/>
      <c r="H29" s="2">
        <v>18.785</v>
      </c>
      <c r="I29" s="3">
        <v>1.8094628353977711</v>
      </c>
      <c r="J29">
        <v>1.69870418</v>
      </c>
      <c r="K29" s="1">
        <f t="shared" si="11"/>
        <v>-0.57372854000000006</v>
      </c>
      <c r="L29" s="1">
        <f t="shared" si="12"/>
        <v>1.235734295397771</v>
      </c>
      <c r="M29" s="5">
        <v>4.45</v>
      </c>
      <c r="N29" s="7"/>
      <c r="O29" s="2">
        <v>18.785</v>
      </c>
      <c r="P29" s="3">
        <v>1.8094628353977711</v>
      </c>
      <c r="Q29">
        <v>1.69526629</v>
      </c>
      <c r="R29" s="1">
        <f t="shared" si="13"/>
        <v>-0.47877565999999994</v>
      </c>
      <c r="S29" s="1">
        <f t="shared" si="14"/>
        <v>1.3306871753977711</v>
      </c>
      <c r="T29" s="5">
        <v>4.45</v>
      </c>
      <c r="U29" s="7"/>
      <c r="V29" s="2">
        <v>157</v>
      </c>
      <c r="W29" s="3">
        <v>1.8094628353977711</v>
      </c>
      <c r="X29">
        <f t="shared" si="15"/>
        <v>1.8205346206135311</v>
      </c>
      <c r="Y29" s="1">
        <f t="shared" si="16"/>
        <v>-0.77857946018174751</v>
      </c>
      <c r="Z29" s="1">
        <f t="shared" si="17"/>
        <v>1.0308833752160236</v>
      </c>
      <c r="AA29" s="5">
        <v>4.45</v>
      </c>
      <c r="AC29" s="2">
        <v>157</v>
      </c>
      <c r="AD29" s="3">
        <v>1.8094628353977711</v>
      </c>
      <c r="AE29">
        <f t="shared" si="18"/>
        <v>1.8228715598356453</v>
      </c>
      <c r="AF29" s="1">
        <f t="shared" si="19"/>
        <v>-0.73008752204733662</v>
      </c>
      <c r="AG29" s="1">
        <f t="shared" si="20"/>
        <v>1.0793753133504345</v>
      </c>
      <c r="AH29" s="5">
        <v>4.45</v>
      </c>
      <c r="AJ29" s="2">
        <v>157</v>
      </c>
      <c r="AK29" s="3">
        <v>1.8094628353977711</v>
      </c>
      <c r="AL29">
        <f t="shared" si="21"/>
        <v>1.8250003421252297</v>
      </c>
      <c r="AM29" s="1">
        <f t="shared" si="22"/>
        <v>-0.6097489066062145</v>
      </c>
      <c r="AN29" s="1">
        <f t="shared" si="23"/>
        <v>1.1997139287915566</v>
      </c>
      <c r="AO29" s="5">
        <v>4.45</v>
      </c>
      <c r="AQ29" s="2"/>
      <c r="AR29" s="3"/>
      <c r="AT29" s="1"/>
      <c r="AU29" s="1"/>
      <c r="AV29" s="5"/>
      <c r="AX29" s="2"/>
      <c r="AY29" s="3"/>
      <c r="BA29" s="1"/>
      <c r="BB29" s="1"/>
      <c r="BC29" s="5"/>
      <c r="BE29" s="2"/>
      <c r="BF29" s="3"/>
      <c r="BH29" s="1"/>
      <c r="BI29" s="1"/>
      <c r="BJ29" s="5"/>
      <c r="BK29" s="8">
        <v>1985</v>
      </c>
      <c r="BL29" s="2">
        <v>18.785</v>
      </c>
      <c r="BM29" s="3">
        <f t="shared" si="0"/>
        <v>1.0308833752160236</v>
      </c>
      <c r="BN29">
        <v>1.06710295</v>
      </c>
      <c r="BO29" s="1">
        <f t="shared" si="1"/>
        <v>-8.1696259999999965E-2</v>
      </c>
      <c r="BP29" s="1">
        <f t="shared" si="2"/>
        <v>0.94918711521602361</v>
      </c>
      <c r="BQ29" s="5">
        <v>4.45</v>
      </c>
      <c r="BR29" s="8">
        <v>1985</v>
      </c>
      <c r="BS29" s="2">
        <v>18.785</v>
      </c>
      <c r="BT29" s="3">
        <f t="shared" si="3"/>
        <v>1.0793753133504345</v>
      </c>
      <c r="BU29">
        <v>1.1278163800000001</v>
      </c>
      <c r="BV29" s="1">
        <f t="shared" si="4"/>
        <v>-0.10886348000000012</v>
      </c>
      <c r="BW29" s="1">
        <f t="shared" si="5"/>
        <v>0.97051183335043434</v>
      </c>
      <c r="BX29" s="5">
        <v>4.45</v>
      </c>
      <c r="BY29" s="8">
        <v>1985</v>
      </c>
      <c r="BZ29" s="2">
        <v>18.785</v>
      </c>
      <c r="CA29" s="3">
        <f t="shared" si="6"/>
        <v>1.1997139287915566</v>
      </c>
      <c r="CB29">
        <v>1.25055074</v>
      </c>
      <c r="CC29" s="1">
        <f t="shared" si="7"/>
        <v>-0.11795145000000007</v>
      </c>
      <c r="CD29" s="1">
        <f t="shared" si="8"/>
        <v>1.0817624787915565</v>
      </c>
      <c r="CE29" s="5">
        <v>4.45</v>
      </c>
    </row>
    <row r="30" spans="1:83" x14ac:dyDescent="0.35">
      <c r="A30" s="2">
        <v>23.12</v>
      </c>
      <c r="B30" s="3">
        <v>1.7808309968378344</v>
      </c>
      <c r="C30">
        <v>1.6261198400000001</v>
      </c>
      <c r="D30" s="1">
        <f t="shared" si="9"/>
        <v>-0.60099058000000016</v>
      </c>
      <c r="E30" s="1">
        <f t="shared" si="10"/>
        <v>1.1798404168378342</v>
      </c>
      <c r="F30" s="5">
        <v>4.3500000000000005</v>
      </c>
      <c r="G30" s="7"/>
      <c r="H30" s="2">
        <v>23.12</v>
      </c>
      <c r="I30" s="3">
        <v>1.7808309968378344</v>
      </c>
      <c r="J30">
        <v>1.6062417499999999</v>
      </c>
      <c r="K30" s="1">
        <f t="shared" si="11"/>
        <v>-0.48126610999999997</v>
      </c>
      <c r="L30" s="1">
        <f t="shared" si="12"/>
        <v>1.2995648868378344</v>
      </c>
      <c r="M30" s="5">
        <v>4.3500000000000005</v>
      </c>
      <c r="N30" s="7"/>
      <c r="O30" s="2">
        <v>23.12</v>
      </c>
      <c r="P30" s="3">
        <v>1.7808309968378344</v>
      </c>
      <c r="Q30">
        <v>1.5975605100000001</v>
      </c>
      <c r="R30" s="1">
        <f t="shared" si="13"/>
        <v>-0.38106988000000008</v>
      </c>
      <c r="S30" s="1">
        <f t="shared" si="14"/>
        <v>1.3997611168378343</v>
      </c>
      <c r="T30" s="5">
        <v>4.3500000000000005</v>
      </c>
      <c r="U30" s="7"/>
      <c r="V30" s="2">
        <v>156</v>
      </c>
      <c r="W30" s="3">
        <v>1.7808309968378344</v>
      </c>
      <c r="X30">
        <f t="shared" si="15"/>
        <v>1.815273948585276</v>
      </c>
      <c r="Y30" s="1">
        <f t="shared" si="16"/>
        <v>-0.77331878815349242</v>
      </c>
      <c r="Z30" s="1">
        <f t="shared" si="17"/>
        <v>1.007512208684342</v>
      </c>
      <c r="AA30" s="5">
        <v>4.3500000000000005</v>
      </c>
      <c r="AC30" s="2">
        <v>156</v>
      </c>
      <c r="AD30" s="3">
        <v>1.7808309968378344</v>
      </c>
      <c r="AE30">
        <f t="shared" si="18"/>
        <v>1.8175424538352998</v>
      </c>
      <c r="AF30" s="1">
        <f t="shared" si="19"/>
        <v>-0.72475841604699109</v>
      </c>
      <c r="AG30" s="1">
        <f t="shared" si="20"/>
        <v>1.0560725807908433</v>
      </c>
      <c r="AH30" s="5">
        <v>4.3500000000000005</v>
      </c>
      <c r="AJ30" s="2">
        <v>156</v>
      </c>
      <c r="AK30" s="3">
        <v>1.7808309968378344</v>
      </c>
      <c r="AL30">
        <f t="shared" si="21"/>
        <v>1.8196043341021657</v>
      </c>
      <c r="AM30" s="1">
        <f t="shared" si="22"/>
        <v>-0.60435289858315056</v>
      </c>
      <c r="AN30" s="1">
        <f t="shared" si="23"/>
        <v>1.1764780982546839</v>
      </c>
      <c r="AO30" s="5">
        <v>4.3500000000000005</v>
      </c>
      <c r="AQ30" s="2"/>
      <c r="AR30" s="3"/>
      <c r="AT30" s="1"/>
      <c r="AU30" s="1"/>
      <c r="AV30" s="5"/>
      <c r="AX30" s="2"/>
      <c r="AY30" s="3"/>
      <c r="BA30" s="1"/>
      <c r="BB30" s="1"/>
      <c r="BC30" s="5"/>
      <c r="BE30" s="2"/>
      <c r="BF30" s="3"/>
      <c r="BH30" s="1"/>
      <c r="BI30" s="1"/>
      <c r="BJ30" s="5"/>
      <c r="BK30" s="8">
        <v>1984</v>
      </c>
      <c r="BL30" s="2">
        <v>23.12</v>
      </c>
      <c r="BM30" s="3">
        <f t="shared" si="0"/>
        <v>1.007512208684342</v>
      </c>
      <c r="BN30">
        <v>1.0554241</v>
      </c>
      <c r="BO30" s="1">
        <f t="shared" si="1"/>
        <v>-7.0017409999999947E-2</v>
      </c>
      <c r="BP30" s="1">
        <f t="shared" si="2"/>
        <v>0.93749479868434205</v>
      </c>
      <c r="BQ30" s="5">
        <v>4.3500000000000005</v>
      </c>
      <c r="BR30" s="8">
        <v>1984</v>
      </c>
      <c r="BS30" s="2">
        <v>23.12</v>
      </c>
      <c r="BT30" s="3">
        <f t="shared" si="3"/>
        <v>1.0560725807908433</v>
      </c>
      <c r="BU30">
        <v>1.0993265400000001</v>
      </c>
      <c r="BV30" s="1">
        <f t="shared" si="4"/>
        <v>-8.0373640000000135E-2</v>
      </c>
      <c r="BW30" s="1">
        <f t="shared" si="5"/>
        <v>0.97569894079084318</v>
      </c>
      <c r="BX30" s="5">
        <v>4.3500000000000005</v>
      </c>
      <c r="BY30" s="8">
        <v>1984</v>
      </c>
      <c r="BZ30" s="2">
        <v>23.12</v>
      </c>
      <c r="CA30" s="3">
        <f t="shared" si="6"/>
        <v>1.1764780982546839</v>
      </c>
      <c r="CB30">
        <v>1.2185622199999999</v>
      </c>
      <c r="CC30" s="1">
        <f t="shared" si="7"/>
        <v>-8.5962929999999993E-2</v>
      </c>
      <c r="CD30" s="1">
        <f t="shared" si="8"/>
        <v>1.0905151682546839</v>
      </c>
      <c r="CE30" s="5">
        <v>4.3500000000000005</v>
      </c>
    </row>
    <row r="31" spans="1:83" x14ac:dyDescent="0.35">
      <c r="A31" s="2">
        <v>8.67</v>
      </c>
      <c r="B31" s="3">
        <v>1.6520027724547559</v>
      </c>
      <c r="C31">
        <v>1.8839816700000001</v>
      </c>
      <c r="D31" s="1">
        <f t="shared" si="9"/>
        <v>-0.85885241000000012</v>
      </c>
      <c r="E31" s="1">
        <f t="shared" si="10"/>
        <v>0.79315036245475579</v>
      </c>
      <c r="F31" s="5">
        <v>3.2466666499999999</v>
      </c>
      <c r="G31" s="7"/>
      <c r="H31" s="2">
        <v>8.67</v>
      </c>
      <c r="I31" s="3">
        <v>1.6520027724547559</v>
      </c>
      <c r="J31">
        <v>1.9517079500000001</v>
      </c>
      <c r="K31" s="1">
        <f t="shared" si="11"/>
        <v>-0.82673231000000014</v>
      </c>
      <c r="L31" s="1">
        <f t="shared" si="12"/>
        <v>0.82527046245475577</v>
      </c>
      <c r="M31" s="5">
        <v>3.2466666499999999</v>
      </c>
      <c r="N31" s="7"/>
      <c r="O31" s="2">
        <v>8.67</v>
      </c>
      <c r="P31" s="3">
        <v>1.6520027724547559</v>
      </c>
      <c r="Q31">
        <v>1.9839519999999999</v>
      </c>
      <c r="R31" s="1">
        <f t="shared" si="13"/>
        <v>-0.76746136999999992</v>
      </c>
      <c r="S31" s="1">
        <f t="shared" si="14"/>
        <v>0.88454140245475599</v>
      </c>
      <c r="T31" s="5">
        <v>3.2466666499999999</v>
      </c>
      <c r="U31" s="7"/>
      <c r="V31" s="2">
        <v>155</v>
      </c>
      <c r="W31" s="3">
        <v>1.6520027724547559</v>
      </c>
      <c r="X31">
        <f t="shared" si="15"/>
        <v>1.8100132765570209</v>
      </c>
      <c r="Y31" s="1">
        <f t="shared" si="16"/>
        <v>-0.76805811612523733</v>
      </c>
      <c r="Z31" s="1">
        <f t="shared" si="17"/>
        <v>0.88394465632951857</v>
      </c>
      <c r="AA31" s="5">
        <v>3.2466666499999999</v>
      </c>
      <c r="AC31" s="2">
        <v>155</v>
      </c>
      <c r="AD31" s="3">
        <v>1.6520027724547559</v>
      </c>
      <c r="AE31">
        <f t="shared" si="18"/>
        <v>1.8122133478349542</v>
      </c>
      <c r="AF31" s="1">
        <f t="shared" si="19"/>
        <v>-0.71942931004664556</v>
      </c>
      <c r="AG31" s="1">
        <f t="shared" si="20"/>
        <v>0.93257346240811034</v>
      </c>
      <c r="AH31" s="5">
        <v>3.2466666499999999</v>
      </c>
      <c r="AJ31" s="2">
        <v>155</v>
      </c>
      <c r="AK31" s="3">
        <v>1.6520027724547559</v>
      </c>
      <c r="AL31">
        <f t="shared" si="21"/>
        <v>1.8142083260791018</v>
      </c>
      <c r="AM31" s="1">
        <f t="shared" si="22"/>
        <v>-0.59895689056008661</v>
      </c>
      <c r="AN31" s="1">
        <f t="shared" si="23"/>
        <v>1.0530458818946693</v>
      </c>
      <c r="AO31" s="5">
        <v>3.2466666499999999</v>
      </c>
      <c r="AQ31" s="2"/>
      <c r="AR31" s="3"/>
      <c r="AT31" s="1"/>
      <c r="AU31" s="1"/>
      <c r="AV31" s="5"/>
      <c r="AX31" s="2"/>
      <c r="AY31" s="3"/>
      <c r="BA31" s="1"/>
      <c r="BB31" s="1"/>
      <c r="BC31" s="5"/>
      <c r="BE31" s="2"/>
      <c r="BF31" s="3"/>
      <c r="BH31" s="1"/>
      <c r="BI31" s="1"/>
      <c r="BJ31" s="5"/>
      <c r="BK31" s="8">
        <v>1983</v>
      </c>
      <c r="BL31" s="2">
        <v>8.67</v>
      </c>
      <c r="BM31" s="3">
        <f t="shared" si="0"/>
        <v>0.88394465632951857</v>
      </c>
      <c r="BN31">
        <v>1.0959502299999999</v>
      </c>
      <c r="BO31" s="1">
        <f t="shared" si="1"/>
        <v>-0.11054353999999988</v>
      </c>
      <c r="BP31" s="1">
        <f t="shared" si="2"/>
        <v>0.77340111632951869</v>
      </c>
      <c r="BQ31" s="5">
        <v>3.2466666499999999</v>
      </c>
      <c r="BR31" s="8">
        <v>1983</v>
      </c>
      <c r="BS31" s="2">
        <v>8.67</v>
      </c>
      <c r="BT31" s="3">
        <f t="shared" si="3"/>
        <v>0.93257346240811034</v>
      </c>
      <c r="BU31">
        <v>1.20475116</v>
      </c>
      <c r="BV31" s="1">
        <f t="shared" si="4"/>
        <v>-0.1857982600000001</v>
      </c>
      <c r="BW31" s="1">
        <f t="shared" si="5"/>
        <v>0.74677520240811024</v>
      </c>
      <c r="BX31" s="5">
        <v>3.2466666499999999</v>
      </c>
      <c r="BY31" s="8">
        <v>1983</v>
      </c>
      <c r="BZ31" s="2">
        <v>8.67</v>
      </c>
      <c r="CA31" s="3">
        <f t="shared" si="6"/>
        <v>1.0530458818946693</v>
      </c>
      <c r="CB31">
        <v>1.3385767900000001</v>
      </c>
      <c r="CC31" s="1">
        <f t="shared" si="7"/>
        <v>-0.20597750000000015</v>
      </c>
      <c r="CD31" s="1">
        <f t="shared" si="8"/>
        <v>0.84706838189466915</v>
      </c>
      <c r="CE31" s="5">
        <v>3.2466666499999999</v>
      </c>
    </row>
    <row r="32" spans="1:83" x14ac:dyDescent="0.35">
      <c r="A32" s="2">
        <v>26.01</v>
      </c>
      <c r="B32" s="3">
        <v>1.5428620981722103</v>
      </c>
      <c r="C32">
        <v>1.58101117</v>
      </c>
      <c r="D32" s="1">
        <f t="shared" si="9"/>
        <v>-0.55588191000000009</v>
      </c>
      <c r="E32" s="1">
        <f t="shared" si="10"/>
        <v>0.98698018817221023</v>
      </c>
      <c r="F32" s="5">
        <v>2.9491666666666667</v>
      </c>
      <c r="G32" s="7"/>
      <c r="H32" s="2">
        <v>26.01</v>
      </c>
      <c r="I32" s="3">
        <v>1.5428620981722103</v>
      </c>
      <c r="J32">
        <v>1.5525776</v>
      </c>
      <c r="K32" s="1">
        <f t="shared" si="11"/>
        <v>-0.42760196000000006</v>
      </c>
      <c r="L32" s="1">
        <f t="shared" si="12"/>
        <v>1.1152601381722103</v>
      </c>
      <c r="M32" s="5">
        <v>2.9491666666666667</v>
      </c>
      <c r="N32" s="7"/>
      <c r="O32" s="2">
        <v>26.01</v>
      </c>
      <c r="P32" s="3">
        <v>1.5428620981722103</v>
      </c>
      <c r="Q32">
        <v>1.5440892500000001</v>
      </c>
      <c r="R32" s="1">
        <f t="shared" si="13"/>
        <v>-0.32759862000000006</v>
      </c>
      <c r="S32" s="1">
        <f t="shared" si="14"/>
        <v>1.2152634781722103</v>
      </c>
      <c r="T32" s="5">
        <v>2.9491666666666667</v>
      </c>
      <c r="U32" s="7"/>
      <c r="V32" s="2">
        <v>154</v>
      </c>
      <c r="W32" s="3">
        <v>1.5428620981722103</v>
      </c>
      <c r="X32">
        <f t="shared" si="15"/>
        <v>1.8047526045287658</v>
      </c>
      <c r="Y32" s="1">
        <f t="shared" si="16"/>
        <v>-0.76279744409698225</v>
      </c>
      <c r="Z32" s="1">
        <f t="shared" si="17"/>
        <v>0.78006465407522807</v>
      </c>
      <c r="AA32" s="5">
        <v>2.9491666666666667</v>
      </c>
      <c r="AC32" s="2">
        <v>154</v>
      </c>
      <c r="AD32" s="3">
        <v>1.5428620981722103</v>
      </c>
      <c r="AE32">
        <f t="shared" si="18"/>
        <v>1.8068842418346087</v>
      </c>
      <c r="AF32" s="1">
        <f t="shared" si="19"/>
        <v>-0.71410020404630004</v>
      </c>
      <c r="AG32" s="1">
        <f t="shared" si="20"/>
        <v>0.82876189412591028</v>
      </c>
      <c r="AH32" s="5">
        <v>2.9491666666666667</v>
      </c>
      <c r="AJ32" s="2">
        <v>154</v>
      </c>
      <c r="AK32" s="3">
        <v>1.5428620981722103</v>
      </c>
      <c r="AL32">
        <f t="shared" si="21"/>
        <v>1.808812318056038</v>
      </c>
      <c r="AM32" s="1">
        <f t="shared" si="22"/>
        <v>-0.59356088253702288</v>
      </c>
      <c r="AN32" s="1">
        <f t="shared" si="23"/>
        <v>0.94930121563518743</v>
      </c>
      <c r="AO32" s="5">
        <v>2.9491666666666667</v>
      </c>
      <c r="AQ32" s="2"/>
      <c r="AR32" s="3"/>
      <c r="AT32" s="1"/>
      <c r="AU32" s="1"/>
      <c r="AV32" s="5"/>
      <c r="AX32" s="2"/>
      <c r="AY32" s="3"/>
      <c r="BA32" s="1"/>
      <c r="BB32" s="1"/>
      <c r="BC32" s="5"/>
      <c r="BE32" s="2"/>
      <c r="BF32" s="3"/>
      <c r="BH32" s="1"/>
      <c r="BI32" s="1"/>
      <c r="BJ32" s="5"/>
      <c r="BK32" s="8">
        <v>1982</v>
      </c>
      <c r="BL32" s="2">
        <v>26.01</v>
      </c>
      <c r="BM32" s="3">
        <f t="shared" si="0"/>
        <v>0.78006465407522807</v>
      </c>
      <c r="BN32">
        <v>1.0480189</v>
      </c>
      <c r="BO32" s="1">
        <f t="shared" si="1"/>
        <v>-6.2612209999999946E-2</v>
      </c>
      <c r="BP32" s="1">
        <f t="shared" si="2"/>
        <v>0.71745244407522812</v>
      </c>
      <c r="BQ32" s="5">
        <v>2.9491666666666667</v>
      </c>
      <c r="BR32" s="8">
        <v>1982</v>
      </c>
      <c r="BS32" s="2">
        <v>26.01</v>
      </c>
      <c r="BT32" s="3">
        <f t="shared" si="3"/>
        <v>0.82876189412591028</v>
      </c>
      <c r="BU32">
        <v>1.0824971699999999</v>
      </c>
      <c r="BV32" s="1">
        <f t="shared" si="4"/>
        <v>-6.3544269999999958E-2</v>
      </c>
      <c r="BW32" s="1">
        <f t="shared" si="5"/>
        <v>0.76521762412591032</v>
      </c>
      <c r="BX32" s="5">
        <v>2.9491666666666667</v>
      </c>
      <c r="BY32" s="8">
        <v>1982</v>
      </c>
      <c r="BZ32" s="2">
        <v>26.01</v>
      </c>
      <c r="CA32" s="3">
        <f t="shared" si="6"/>
        <v>0.94930121563518743</v>
      </c>
      <c r="CB32">
        <v>1.19983945</v>
      </c>
      <c r="CC32" s="1">
        <f t="shared" si="7"/>
        <v>-6.7240160000000104E-2</v>
      </c>
      <c r="CD32" s="1">
        <f t="shared" si="8"/>
        <v>0.88206105563518733</v>
      </c>
      <c r="CE32" s="5">
        <v>2.9491666666666667</v>
      </c>
    </row>
    <row r="33" spans="1:83" x14ac:dyDescent="0.35">
      <c r="A33" s="2">
        <v>20.23</v>
      </c>
      <c r="B33" s="3">
        <v>1.5737446891880886</v>
      </c>
      <c r="C33">
        <v>1.6740704</v>
      </c>
      <c r="D33" s="1">
        <f t="shared" si="9"/>
        <v>-0.64894114000000003</v>
      </c>
      <c r="E33" s="1">
        <f t="shared" si="10"/>
        <v>0.9248035491880886</v>
      </c>
      <c r="F33" s="5">
        <v>3.2958333333333329</v>
      </c>
      <c r="G33" s="7"/>
      <c r="H33" s="2">
        <v>20.23</v>
      </c>
      <c r="I33" s="3">
        <v>1.5737446891880886</v>
      </c>
      <c r="J33">
        <v>1.66633779</v>
      </c>
      <c r="K33" s="1">
        <f t="shared" si="11"/>
        <v>-0.5413621500000001</v>
      </c>
      <c r="L33" s="1">
        <f t="shared" si="12"/>
        <v>1.0323825391880885</v>
      </c>
      <c r="M33" s="5">
        <v>3.2958333333333329</v>
      </c>
      <c r="N33" s="7"/>
      <c r="O33" s="2">
        <v>20.23</v>
      </c>
      <c r="P33" s="3">
        <v>1.5737446891880886</v>
      </c>
      <c r="Q33">
        <v>1.6602305399999999</v>
      </c>
      <c r="R33" s="1">
        <f t="shared" si="13"/>
        <v>-0.4437399099999999</v>
      </c>
      <c r="S33" s="1">
        <f t="shared" si="14"/>
        <v>1.1300047791880887</v>
      </c>
      <c r="T33" s="5">
        <v>3.2958333333333329</v>
      </c>
      <c r="U33" s="7"/>
      <c r="V33" s="2">
        <v>153</v>
      </c>
      <c r="W33" s="3">
        <v>1.5737446891880886</v>
      </c>
      <c r="X33">
        <f t="shared" si="15"/>
        <v>1.7994919325005108</v>
      </c>
      <c r="Y33" s="1">
        <f t="shared" si="16"/>
        <v>-0.75753677206872716</v>
      </c>
      <c r="Z33" s="1">
        <f t="shared" si="17"/>
        <v>0.81620791711936147</v>
      </c>
      <c r="AA33" s="5">
        <v>3.2958333333333329</v>
      </c>
      <c r="AC33" s="2">
        <v>153</v>
      </c>
      <c r="AD33" s="3">
        <v>1.5737446891880886</v>
      </c>
      <c r="AE33">
        <f t="shared" si="18"/>
        <v>1.8015551358342632</v>
      </c>
      <c r="AF33" s="1">
        <f t="shared" si="19"/>
        <v>-0.70877109804595451</v>
      </c>
      <c r="AG33" s="1">
        <f t="shared" si="20"/>
        <v>0.86497359114213412</v>
      </c>
      <c r="AH33" s="5">
        <v>3.2958333333333329</v>
      </c>
      <c r="AJ33" s="2">
        <v>153</v>
      </c>
      <c r="AK33" s="3">
        <v>1.5737446891880886</v>
      </c>
      <c r="AL33">
        <f t="shared" si="21"/>
        <v>1.8034163100329743</v>
      </c>
      <c r="AM33" s="1">
        <f t="shared" si="22"/>
        <v>-0.58816487451395916</v>
      </c>
      <c r="AN33" s="1">
        <f t="shared" si="23"/>
        <v>0.98557981467412947</v>
      </c>
      <c r="AO33" s="5">
        <v>3.2958333333333329</v>
      </c>
      <c r="AQ33" s="2"/>
      <c r="AR33" s="3"/>
      <c r="AT33" s="1"/>
      <c r="AU33" s="1"/>
      <c r="AV33" s="5"/>
      <c r="AX33" s="2"/>
      <c r="AY33" s="3"/>
      <c r="BA33" s="1"/>
      <c r="BB33" s="1"/>
      <c r="BC33" s="5"/>
      <c r="BE33" s="2"/>
      <c r="BF33" s="3"/>
      <c r="BH33" s="1"/>
      <c r="BI33" s="1"/>
      <c r="BJ33" s="5"/>
      <c r="BK33" s="8">
        <v>1981</v>
      </c>
      <c r="BL33" s="2">
        <v>20.23</v>
      </c>
      <c r="BM33" s="3">
        <f t="shared" si="0"/>
        <v>0.81620791711936147</v>
      </c>
      <c r="BN33">
        <v>1.0631438799999999</v>
      </c>
      <c r="BO33" s="1">
        <f t="shared" si="1"/>
        <v>-7.7737189999999901E-2</v>
      </c>
      <c r="BP33" s="1">
        <f t="shared" si="2"/>
        <v>0.73847072711936157</v>
      </c>
      <c r="BQ33" s="5">
        <v>3.2958333333333329</v>
      </c>
      <c r="BR33" s="8">
        <v>1981</v>
      </c>
      <c r="BS33" s="2">
        <v>20.23</v>
      </c>
      <c r="BT33" s="3">
        <f t="shared" si="3"/>
        <v>0.86497359114213412</v>
      </c>
      <c r="BU33">
        <v>1.11792381</v>
      </c>
      <c r="BV33" s="1">
        <f t="shared" si="4"/>
        <v>-9.8970910000000023E-2</v>
      </c>
      <c r="BW33" s="1">
        <f t="shared" si="5"/>
        <v>0.7660026811421341</v>
      </c>
      <c r="BX33" s="5">
        <v>3.2958333333333329</v>
      </c>
      <c r="BY33" s="8">
        <v>1981</v>
      </c>
      <c r="BZ33" s="2">
        <v>20.23</v>
      </c>
      <c r="CA33" s="3">
        <f t="shared" si="6"/>
        <v>0.98557981467412947</v>
      </c>
      <c r="CB33">
        <v>1.2394035299999999</v>
      </c>
      <c r="CC33" s="1">
        <f t="shared" si="7"/>
        <v>-0.10680423999999999</v>
      </c>
      <c r="CD33" s="1">
        <f t="shared" si="8"/>
        <v>0.87877557467412948</v>
      </c>
      <c r="CE33" s="5">
        <v>3.2958333333333329</v>
      </c>
    </row>
    <row r="34" spans="1:83" x14ac:dyDescent="0.35">
      <c r="A34" s="2">
        <v>23.12</v>
      </c>
      <c r="B34" s="3">
        <v>1.7161147847371501</v>
      </c>
      <c r="C34">
        <v>1.6261198400000001</v>
      </c>
      <c r="D34" s="1">
        <f t="shared" si="9"/>
        <v>-0.60099058000000016</v>
      </c>
      <c r="E34" s="1">
        <f t="shared" si="10"/>
        <v>1.1151242047371499</v>
      </c>
      <c r="F34" s="5">
        <v>4.4783333333333335</v>
      </c>
      <c r="G34" s="7"/>
      <c r="H34" s="2">
        <v>23.12</v>
      </c>
      <c r="I34" s="3">
        <v>1.7161147847371501</v>
      </c>
      <c r="J34">
        <v>1.6062417499999999</v>
      </c>
      <c r="K34" s="1">
        <f t="shared" si="11"/>
        <v>-0.48126610999999997</v>
      </c>
      <c r="L34" s="1">
        <f t="shared" si="12"/>
        <v>1.2348486747371501</v>
      </c>
      <c r="M34" s="5">
        <v>4.4783333333333335</v>
      </c>
      <c r="N34" s="7"/>
      <c r="O34" s="2">
        <v>23.12</v>
      </c>
      <c r="P34" s="3">
        <v>1.7161147847371501</v>
      </c>
      <c r="Q34">
        <v>1.5975605100000001</v>
      </c>
      <c r="R34" s="1">
        <f t="shared" si="13"/>
        <v>-0.38106988000000008</v>
      </c>
      <c r="S34" s="1">
        <f t="shared" si="14"/>
        <v>1.33504490473715</v>
      </c>
      <c r="T34" s="5">
        <v>4.4783333333333335</v>
      </c>
      <c r="U34" s="7"/>
      <c r="V34" s="2">
        <v>152</v>
      </c>
      <c r="W34" s="3">
        <v>1.7161147847371501</v>
      </c>
      <c r="X34">
        <f t="shared" si="15"/>
        <v>1.7942312604722557</v>
      </c>
      <c r="Y34" s="1">
        <f t="shared" si="16"/>
        <v>-0.75227610004047207</v>
      </c>
      <c r="Z34" s="1">
        <f t="shared" si="17"/>
        <v>0.96383868469667799</v>
      </c>
      <c r="AA34" s="5">
        <v>4.4783333333333335</v>
      </c>
      <c r="AC34" s="2">
        <v>152</v>
      </c>
      <c r="AD34" s="3">
        <v>1.7161147847371501</v>
      </c>
      <c r="AE34">
        <f t="shared" si="18"/>
        <v>1.7962260298339177</v>
      </c>
      <c r="AF34" s="1">
        <f t="shared" si="19"/>
        <v>-0.70344199204560898</v>
      </c>
      <c r="AG34" s="1">
        <f t="shared" si="20"/>
        <v>1.0126727926915411</v>
      </c>
      <c r="AH34" s="5">
        <v>4.4783333333333335</v>
      </c>
      <c r="AJ34" s="2">
        <v>152</v>
      </c>
      <c r="AK34" s="3">
        <v>1.7161147847371501</v>
      </c>
      <c r="AL34">
        <f t="shared" si="21"/>
        <v>1.7980203020099104</v>
      </c>
      <c r="AM34" s="1">
        <f t="shared" si="22"/>
        <v>-0.58276886649089521</v>
      </c>
      <c r="AN34" s="1">
        <f t="shared" si="23"/>
        <v>1.1333459182462549</v>
      </c>
      <c r="AO34" s="5">
        <v>4.4783333333333335</v>
      </c>
      <c r="AQ34" s="2"/>
      <c r="AR34" s="3"/>
      <c r="AT34" s="1"/>
      <c r="AU34" s="1"/>
      <c r="AV34" s="5"/>
      <c r="AX34" s="2"/>
      <c r="AY34" s="3"/>
      <c r="BA34" s="1"/>
      <c r="BB34" s="1"/>
      <c r="BC34" s="5"/>
      <c r="BE34" s="2"/>
      <c r="BF34" s="3"/>
      <c r="BH34" s="1"/>
      <c r="BI34" s="1"/>
      <c r="BJ34" s="5"/>
      <c r="BK34" s="8">
        <v>1980</v>
      </c>
      <c r="BL34" s="2">
        <v>23.12</v>
      </c>
      <c r="BM34" s="3">
        <f t="shared" si="0"/>
        <v>0.96383868469667799</v>
      </c>
      <c r="BN34">
        <v>1.0554241</v>
      </c>
      <c r="BO34" s="1">
        <f t="shared" si="1"/>
        <v>-7.0017409999999947E-2</v>
      </c>
      <c r="BP34" s="1">
        <f t="shared" si="2"/>
        <v>0.89382127469667805</v>
      </c>
      <c r="BQ34" s="5">
        <v>4.4783333333333335</v>
      </c>
      <c r="BR34" s="8">
        <v>1980</v>
      </c>
      <c r="BS34" s="2">
        <v>23.12</v>
      </c>
      <c r="BT34" s="3">
        <f t="shared" si="3"/>
        <v>1.0126727926915411</v>
      </c>
      <c r="BU34">
        <v>1.0993265400000001</v>
      </c>
      <c r="BV34" s="1">
        <f t="shared" si="4"/>
        <v>-8.0373640000000135E-2</v>
      </c>
      <c r="BW34" s="1">
        <f t="shared" si="5"/>
        <v>0.93229915269154096</v>
      </c>
      <c r="BX34" s="5">
        <v>4.4783333333333335</v>
      </c>
      <c r="BY34" s="8">
        <v>1980</v>
      </c>
      <c r="BZ34" s="2">
        <v>23.12</v>
      </c>
      <c r="CA34" s="3">
        <f t="shared" si="6"/>
        <v>1.1333459182462549</v>
      </c>
      <c r="CB34">
        <v>1.2185622199999999</v>
      </c>
      <c r="CC34" s="1">
        <f t="shared" si="7"/>
        <v>-8.5962929999999993E-2</v>
      </c>
      <c r="CD34" s="1">
        <f t="shared" si="8"/>
        <v>1.0473829882462549</v>
      </c>
      <c r="CE34" s="5">
        <v>4.4783333333333335</v>
      </c>
    </row>
    <row r="35" spans="1:83" x14ac:dyDescent="0.35">
      <c r="A35" s="2">
        <v>10.115</v>
      </c>
      <c r="B35" s="3">
        <v>1.762068542382466</v>
      </c>
      <c r="C35">
        <v>1.8570195599999999</v>
      </c>
      <c r="D35" s="1">
        <f t="shared" si="9"/>
        <v>-0.83189029999999997</v>
      </c>
      <c r="E35" s="1">
        <f t="shared" si="10"/>
        <v>0.93017824238246605</v>
      </c>
      <c r="F35" s="5">
        <v>3.2166666666666668</v>
      </c>
      <c r="G35" s="7"/>
      <c r="H35" s="2">
        <v>10.115</v>
      </c>
      <c r="I35" s="3">
        <v>1.762068542382466</v>
      </c>
      <c r="J35">
        <v>1.9143211099999999</v>
      </c>
      <c r="K35" s="1">
        <f t="shared" si="11"/>
        <v>-0.78934546999999999</v>
      </c>
      <c r="L35" s="1">
        <f t="shared" si="12"/>
        <v>0.97272307238246603</v>
      </c>
      <c r="M35" s="5">
        <v>3.2166666666666668</v>
      </c>
      <c r="N35" s="7"/>
      <c r="O35" s="2">
        <v>10.115</v>
      </c>
      <c r="P35" s="3">
        <v>1.762068542382466</v>
      </c>
      <c r="Q35">
        <v>1.94096062</v>
      </c>
      <c r="R35" s="1">
        <f t="shared" si="13"/>
        <v>-0.72446999000000001</v>
      </c>
      <c r="S35" s="1">
        <f t="shared" si="14"/>
        <v>1.037598552382466</v>
      </c>
      <c r="T35" s="5">
        <v>3.2166666666666668</v>
      </c>
      <c r="U35" s="7"/>
      <c r="V35" s="2">
        <v>151</v>
      </c>
      <c r="W35" s="3">
        <v>1.762068542382466</v>
      </c>
      <c r="X35">
        <f t="shared" si="15"/>
        <v>1.7889705884440006</v>
      </c>
      <c r="Y35" s="1">
        <f t="shared" si="16"/>
        <v>-0.74701542801221699</v>
      </c>
      <c r="Z35" s="1">
        <f t="shared" si="17"/>
        <v>1.015053114370249</v>
      </c>
      <c r="AA35" s="5">
        <v>3.2166666666666668</v>
      </c>
      <c r="AC35" s="2">
        <v>151</v>
      </c>
      <c r="AD35" s="3">
        <v>1.762068542382466</v>
      </c>
      <c r="AE35">
        <f t="shared" si="18"/>
        <v>1.7908969238335724</v>
      </c>
      <c r="AF35" s="1">
        <f t="shared" si="19"/>
        <v>-0.69811288604526367</v>
      </c>
      <c r="AG35" s="1">
        <f t="shared" si="20"/>
        <v>1.0639556563372023</v>
      </c>
      <c r="AH35" s="5">
        <v>3.2166666666666668</v>
      </c>
      <c r="AJ35" s="2">
        <v>151</v>
      </c>
      <c r="AK35" s="3">
        <v>1.762068542382466</v>
      </c>
      <c r="AL35">
        <f t="shared" si="21"/>
        <v>1.7926242939868464</v>
      </c>
      <c r="AM35" s="1">
        <f t="shared" si="22"/>
        <v>-0.57737285846783126</v>
      </c>
      <c r="AN35" s="1">
        <f t="shared" si="23"/>
        <v>1.1846956839146348</v>
      </c>
      <c r="AO35" s="5">
        <v>3.2166666666666668</v>
      </c>
      <c r="AQ35" s="2"/>
      <c r="AR35" s="3"/>
      <c r="AT35" s="1"/>
      <c r="AU35" s="1"/>
      <c r="AV35" s="5"/>
      <c r="AX35" s="2"/>
      <c r="AY35" s="3"/>
      <c r="BA35" s="1"/>
      <c r="BB35" s="1"/>
      <c r="BC35" s="5"/>
      <c r="BE35" s="2"/>
      <c r="BF35" s="3"/>
      <c r="BH35" s="1"/>
      <c r="BI35" s="1"/>
      <c r="BJ35" s="5"/>
      <c r="BK35" s="8">
        <v>1979</v>
      </c>
      <c r="BL35" s="2">
        <v>10.115</v>
      </c>
      <c r="BM35" s="3">
        <f t="shared" si="0"/>
        <v>1.015053114370249</v>
      </c>
      <c r="BN35">
        <v>1.0917653599999999</v>
      </c>
      <c r="BO35" s="1">
        <f t="shared" si="1"/>
        <v>-0.10635866999999988</v>
      </c>
      <c r="BP35" s="1">
        <f t="shared" si="2"/>
        <v>0.90869444437024915</v>
      </c>
      <c r="BQ35" s="5">
        <v>3.2166666666666668</v>
      </c>
      <c r="BR35" s="8">
        <v>1979</v>
      </c>
      <c r="BS35" s="2">
        <v>10.115</v>
      </c>
      <c r="BT35" s="3">
        <f t="shared" si="3"/>
        <v>1.0639556563372023</v>
      </c>
      <c r="BU35">
        <v>1.1933141199999999</v>
      </c>
      <c r="BV35" s="1">
        <f t="shared" si="4"/>
        <v>-0.17436121999999998</v>
      </c>
      <c r="BW35" s="1">
        <f t="shared" si="5"/>
        <v>0.88959443633720237</v>
      </c>
      <c r="BX35" s="5">
        <v>3.2166666666666668</v>
      </c>
      <c r="BY35" s="8">
        <v>1979</v>
      </c>
      <c r="BZ35" s="2">
        <v>10.115</v>
      </c>
      <c r="CA35" s="3">
        <f t="shared" si="6"/>
        <v>1.1846956839146348</v>
      </c>
      <c r="CB35">
        <v>1.32541299</v>
      </c>
      <c r="CC35" s="1">
        <f t="shared" si="7"/>
        <v>-0.19281370000000009</v>
      </c>
      <c r="CD35" s="1">
        <f t="shared" si="8"/>
        <v>0.99188198391463467</v>
      </c>
      <c r="CE35" s="5">
        <v>3.2166666666666668</v>
      </c>
    </row>
    <row r="36" spans="1:83" x14ac:dyDescent="0.35">
      <c r="A36" s="2">
        <v>18.785</v>
      </c>
      <c r="B36" s="3">
        <v>1.7349668841027202</v>
      </c>
      <c r="C36">
        <v>1.69899687</v>
      </c>
      <c r="D36" s="1">
        <f t="shared" si="9"/>
        <v>-0.67386761000000006</v>
      </c>
      <c r="E36" s="1">
        <f t="shared" si="10"/>
        <v>1.0610992741027201</v>
      </c>
      <c r="F36" s="5">
        <v>3.6391666666666667</v>
      </c>
      <c r="G36" s="7"/>
      <c r="H36" s="2">
        <v>18.785</v>
      </c>
      <c r="I36" s="3">
        <v>1.7349668841027202</v>
      </c>
      <c r="J36">
        <v>1.69870418</v>
      </c>
      <c r="K36" s="1">
        <f t="shared" si="11"/>
        <v>-0.57372854000000006</v>
      </c>
      <c r="L36" s="1">
        <f t="shared" si="12"/>
        <v>1.1612383441027201</v>
      </c>
      <c r="M36" s="5">
        <v>3.6391666666666667</v>
      </c>
      <c r="N36" s="7"/>
      <c r="O36" s="2">
        <v>18.785</v>
      </c>
      <c r="P36" s="3">
        <v>1.7349668841027202</v>
      </c>
      <c r="Q36">
        <v>1.69526629</v>
      </c>
      <c r="R36" s="1">
        <f t="shared" si="13"/>
        <v>-0.47877565999999994</v>
      </c>
      <c r="S36" s="1">
        <f t="shared" si="14"/>
        <v>1.2561912241027202</v>
      </c>
      <c r="T36" s="5">
        <v>3.6391666666666667</v>
      </c>
      <c r="U36" s="7"/>
      <c r="V36" s="2">
        <v>150</v>
      </c>
      <c r="W36" s="3">
        <v>1.7349668841027202</v>
      </c>
      <c r="X36">
        <f t="shared" si="15"/>
        <v>1.7837099164157457</v>
      </c>
      <c r="Y36" s="1">
        <f t="shared" si="16"/>
        <v>-0.74175475598396212</v>
      </c>
      <c r="Z36" s="1">
        <f t="shared" si="17"/>
        <v>0.99321212811875803</v>
      </c>
      <c r="AA36" s="5">
        <v>3.6391666666666667</v>
      </c>
      <c r="AC36" s="2">
        <v>150</v>
      </c>
      <c r="AD36" s="3">
        <v>1.7349668841027202</v>
      </c>
      <c r="AE36">
        <f t="shared" si="18"/>
        <v>1.7855678178332268</v>
      </c>
      <c r="AF36" s="1">
        <f t="shared" si="19"/>
        <v>-0.69278378004491814</v>
      </c>
      <c r="AG36" s="1">
        <f t="shared" si="20"/>
        <v>1.042183104057802</v>
      </c>
      <c r="AH36" s="5">
        <v>3.6391666666666667</v>
      </c>
      <c r="AJ36" s="2">
        <v>150</v>
      </c>
      <c r="AK36" s="3">
        <v>1.7349668841027202</v>
      </c>
      <c r="AL36">
        <f t="shared" si="21"/>
        <v>1.7872282859637827</v>
      </c>
      <c r="AM36" s="1">
        <f t="shared" si="22"/>
        <v>-0.57197685044476754</v>
      </c>
      <c r="AN36" s="1">
        <f t="shared" si="23"/>
        <v>1.1629900336579526</v>
      </c>
      <c r="AO36" s="5">
        <v>3.6391666666666667</v>
      </c>
      <c r="AQ36" s="2"/>
      <c r="AR36" s="3"/>
      <c r="AT36" s="1"/>
      <c r="AU36" s="1"/>
      <c r="AV36" s="5"/>
      <c r="AX36" s="2"/>
      <c r="AY36" s="3"/>
      <c r="BA36" s="1"/>
      <c r="BB36" s="1"/>
      <c r="BC36" s="5"/>
      <c r="BE36" s="2"/>
      <c r="BF36" s="3"/>
      <c r="BH36" s="1"/>
      <c r="BI36" s="1"/>
      <c r="BJ36" s="5"/>
      <c r="BK36" s="8">
        <v>1978</v>
      </c>
      <c r="BL36" s="2">
        <v>18.785</v>
      </c>
      <c r="BM36" s="3">
        <f t="shared" si="0"/>
        <v>0.99321212811875803</v>
      </c>
      <c r="BN36">
        <v>1.06710295</v>
      </c>
      <c r="BO36" s="1">
        <f t="shared" si="1"/>
        <v>-8.1696259999999965E-2</v>
      </c>
      <c r="BP36" s="1">
        <f t="shared" si="2"/>
        <v>0.91151586811875807</v>
      </c>
      <c r="BQ36" s="5">
        <v>3.6391666666666667</v>
      </c>
      <c r="BR36" s="8">
        <v>1978</v>
      </c>
      <c r="BS36" s="2">
        <v>18.785</v>
      </c>
      <c r="BT36" s="3">
        <f t="shared" si="3"/>
        <v>1.042183104057802</v>
      </c>
      <c r="BU36">
        <v>1.1278163800000001</v>
      </c>
      <c r="BV36" s="1">
        <f t="shared" si="4"/>
        <v>-0.10886348000000012</v>
      </c>
      <c r="BW36" s="1">
        <f t="shared" si="5"/>
        <v>0.93331962405780189</v>
      </c>
      <c r="BX36" s="5">
        <v>3.6391666666666667</v>
      </c>
      <c r="BY36" s="8">
        <v>1978</v>
      </c>
      <c r="BZ36" s="2">
        <v>18.785</v>
      </c>
      <c r="CA36" s="3">
        <f t="shared" si="6"/>
        <v>1.1629900336579526</v>
      </c>
      <c r="CB36">
        <v>1.25055074</v>
      </c>
      <c r="CC36" s="1">
        <f t="shared" si="7"/>
        <v>-0.11795145000000007</v>
      </c>
      <c r="CD36" s="1">
        <f t="shared" si="8"/>
        <v>1.0450385836579525</v>
      </c>
      <c r="CE36" s="5">
        <v>3.6391666666666667</v>
      </c>
    </row>
    <row r="37" spans="1:83" x14ac:dyDescent="0.35">
      <c r="A37" s="2">
        <v>18.785</v>
      </c>
      <c r="B37" s="3">
        <v>1.7055148622886591</v>
      </c>
      <c r="C37">
        <v>1.69899687</v>
      </c>
      <c r="D37" s="1">
        <f t="shared" si="9"/>
        <v>-0.67386761000000006</v>
      </c>
      <c r="E37" s="1">
        <f t="shared" si="10"/>
        <v>1.0316472522886591</v>
      </c>
      <c r="F37" s="5">
        <v>3.5991666666666666</v>
      </c>
      <c r="G37" s="7"/>
      <c r="H37" s="2">
        <v>18.785</v>
      </c>
      <c r="I37" s="3">
        <v>1.7055148622886591</v>
      </c>
      <c r="J37">
        <v>1.69870418</v>
      </c>
      <c r="K37" s="1">
        <f t="shared" si="11"/>
        <v>-0.57372854000000006</v>
      </c>
      <c r="L37" s="1">
        <f t="shared" si="12"/>
        <v>1.1317863222886591</v>
      </c>
      <c r="M37" s="5">
        <v>3.5991666666666666</v>
      </c>
      <c r="N37" s="7"/>
      <c r="O37" s="2">
        <v>18.785</v>
      </c>
      <c r="P37" s="3">
        <v>1.7055148622886591</v>
      </c>
      <c r="Q37">
        <v>1.69526629</v>
      </c>
      <c r="R37" s="1">
        <f t="shared" si="13"/>
        <v>-0.47877565999999994</v>
      </c>
      <c r="S37" s="1">
        <f t="shared" si="14"/>
        <v>1.2267392022886592</v>
      </c>
      <c r="T37" s="5">
        <v>3.5991666666666666</v>
      </c>
      <c r="U37" s="7"/>
      <c r="V37" s="2">
        <v>149</v>
      </c>
      <c r="W37" s="3">
        <v>1.7055148622886591</v>
      </c>
      <c r="X37">
        <f t="shared" si="15"/>
        <v>1.7784492443874906</v>
      </c>
      <c r="Y37" s="1">
        <f t="shared" si="16"/>
        <v>-0.73649408395570704</v>
      </c>
      <c r="Z37" s="1">
        <f t="shared" si="17"/>
        <v>0.96902077833295208</v>
      </c>
      <c r="AA37" s="5">
        <v>3.5991666666666666</v>
      </c>
      <c r="AC37" s="2">
        <v>149</v>
      </c>
      <c r="AD37" s="3">
        <v>1.7055148622886591</v>
      </c>
      <c r="AE37">
        <f t="shared" si="18"/>
        <v>1.7802387118328813</v>
      </c>
      <c r="AF37" s="1">
        <f t="shared" si="19"/>
        <v>-0.68745467404457261</v>
      </c>
      <c r="AG37" s="1">
        <f t="shared" si="20"/>
        <v>1.0180601882440865</v>
      </c>
      <c r="AH37" s="5">
        <v>3.5991666666666666</v>
      </c>
      <c r="AJ37" s="2">
        <v>149</v>
      </c>
      <c r="AK37" s="3">
        <v>1.7055148622886591</v>
      </c>
      <c r="AL37">
        <f t="shared" si="21"/>
        <v>1.7818322779407187</v>
      </c>
      <c r="AM37" s="1">
        <f t="shared" si="22"/>
        <v>-0.56658084242170359</v>
      </c>
      <c r="AN37" s="1">
        <f t="shared" si="23"/>
        <v>1.1389340198669555</v>
      </c>
      <c r="AO37" s="5">
        <v>3.5991666666666666</v>
      </c>
      <c r="AQ37" s="2"/>
      <c r="AR37" s="3"/>
      <c r="AT37" s="1"/>
      <c r="AU37" s="1"/>
      <c r="AV37" s="5"/>
      <c r="AX37" s="2"/>
      <c r="AY37" s="3"/>
      <c r="BA37" s="1"/>
      <c r="BB37" s="1"/>
      <c r="BC37" s="5"/>
      <c r="BE37" s="2"/>
      <c r="BF37" s="3"/>
      <c r="BH37" s="1"/>
      <c r="BI37" s="1"/>
      <c r="BJ37" s="5"/>
      <c r="BK37" s="8">
        <v>1977</v>
      </c>
      <c r="BL37" s="2">
        <v>18.785</v>
      </c>
      <c r="BM37" s="3">
        <f t="shared" si="0"/>
        <v>0.96902077833295208</v>
      </c>
      <c r="BN37">
        <v>1.06710295</v>
      </c>
      <c r="BO37" s="1">
        <f t="shared" si="1"/>
        <v>-8.1696259999999965E-2</v>
      </c>
      <c r="BP37" s="1">
        <f t="shared" si="2"/>
        <v>0.88732451833295212</v>
      </c>
      <c r="BQ37" s="5">
        <v>3.5991666666666666</v>
      </c>
      <c r="BR37" s="8">
        <v>1977</v>
      </c>
      <c r="BS37" s="2">
        <v>18.785</v>
      </c>
      <c r="BT37" s="3">
        <f t="shared" si="3"/>
        <v>1.0180601882440865</v>
      </c>
      <c r="BU37">
        <v>1.1278163800000001</v>
      </c>
      <c r="BV37" s="1">
        <f t="shared" si="4"/>
        <v>-0.10886348000000012</v>
      </c>
      <c r="BW37" s="1">
        <f t="shared" si="5"/>
        <v>0.90919670824408638</v>
      </c>
      <c r="BX37" s="5">
        <v>3.5991666666666666</v>
      </c>
      <c r="BY37" s="8">
        <v>1977</v>
      </c>
      <c r="BZ37" s="2">
        <v>18.785</v>
      </c>
      <c r="CA37" s="3">
        <f t="shared" si="6"/>
        <v>1.1389340198669555</v>
      </c>
      <c r="CB37">
        <v>1.25055074</v>
      </c>
      <c r="CC37" s="1">
        <f t="shared" si="7"/>
        <v>-0.11795145000000007</v>
      </c>
      <c r="CD37" s="1">
        <f t="shared" si="8"/>
        <v>1.0209825698669555</v>
      </c>
      <c r="CE37" s="5">
        <v>3.5991666666666666</v>
      </c>
    </row>
    <row r="38" spans="1:83" x14ac:dyDescent="0.35">
      <c r="A38" s="2">
        <v>21.675000000000001</v>
      </c>
      <c r="B38" s="3">
        <v>1.7348449653449689</v>
      </c>
      <c r="C38">
        <v>1.6497607000000001</v>
      </c>
      <c r="D38" s="1">
        <f t="shared" si="9"/>
        <v>-0.62463144000000015</v>
      </c>
      <c r="E38" s="1">
        <f t="shared" si="10"/>
        <v>1.1102135253449688</v>
      </c>
      <c r="F38" s="5">
        <v>4.2683335000000007</v>
      </c>
      <c r="G38" s="7"/>
      <c r="H38" s="2">
        <v>21.675000000000001</v>
      </c>
      <c r="I38" s="3">
        <v>1.7348449653449689</v>
      </c>
      <c r="J38">
        <v>1.63549788</v>
      </c>
      <c r="K38" s="1">
        <f t="shared" si="11"/>
        <v>-0.51052224000000002</v>
      </c>
      <c r="L38" s="1">
        <f t="shared" si="12"/>
        <v>1.2243227253449689</v>
      </c>
      <c r="M38" s="5">
        <v>4.2683335000000007</v>
      </c>
      <c r="N38" s="7"/>
      <c r="O38" s="2">
        <v>21.675000000000001</v>
      </c>
      <c r="P38" s="3">
        <v>1.7348449653449689</v>
      </c>
      <c r="Q38">
        <v>1.6276815</v>
      </c>
      <c r="R38" s="1">
        <f t="shared" si="13"/>
        <v>-0.41119086999999999</v>
      </c>
      <c r="S38" s="1">
        <f t="shared" si="14"/>
        <v>1.3236540953449689</v>
      </c>
      <c r="T38" s="5">
        <v>4.2683335000000007</v>
      </c>
      <c r="U38" s="7"/>
      <c r="V38" s="2">
        <v>148</v>
      </c>
      <c r="W38" s="3">
        <v>1.7348449653449689</v>
      </c>
      <c r="X38">
        <f t="shared" si="15"/>
        <v>1.7731885723592355</v>
      </c>
      <c r="Y38" s="1">
        <f t="shared" si="16"/>
        <v>-0.73123341192745195</v>
      </c>
      <c r="Z38" s="1">
        <f t="shared" si="17"/>
        <v>1.003611553417517</v>
      </c>
      <c r="AA38" s="5">
        <v>4.2683335000000007</v>
      </c>
      <c r="AC38" s="2">
        <v>148</v>
      </c>
      <c r="AD38" s="3">
        <v>1.7348449653449689</v>
      </c>
      <c r="AE38">
        <f t="shared" si="18"/>
        <v>1.7749096058325358</v>
      </c>
      <c r="AF38" s="1">
        <f t="shared" si="19"/>
        <v>-0.68212556804422708</v>
      </c>
      <c r="AG38" s="1">
        <f t="shared" si="20"/>
        <v>1.0527193973007418</v>
      </c>
      <c r="AH38" s="5">
        <v>4.2683335000000007</v>
      </c>
      <c r="AJ38" s="2">
        <v>148</v>
      </c>
      <c r="AK38" s="3">
        <v>1.7348449653449689</v>
      </c>
      <c r="AL38">
        <f t="shared" si="21"/>
        <v>1.7764362699176548</v>
      </c>
      <c r="AM38" s="1">
        <f t="shared" si="22"/>
        <v>-0.56118483439863964</v>
      </c>
      <c r="AN38" s="1">
        <f t="shared" si="23"/>
        <v>1.1736601309463293</v>
      </c>
      <c r="AO38" s="5">
        <v>4.2683335000000007</v>
      </c>
      <c r="AQ38" s="2"/>
      <c r="AR38" s="3"/>
      <c r="AT38" s="1"/>
      <c r="AU38" s="1"/>
      <c r="AV38" s="5"/>
      <c r="AX38" s="2"/>
      <c r="AY38" s="3"/>
      <c r="BA38" s="1"/>
      <c r="BB38" s="1"/>
      <c r="BC38" s="5"/>
      <c r="BE38" s="2"/>
      <c r="BF38" s="3"/>
      <c r="BH38" s="1"/>
      <c r="BI38" s="1"/>
      <c r="BJ38" s="5"/>
      <c r="BK38" s="8">
        <v>1976</v>
      </c>
      <c r="BL38" s="2">
        <v>21.675000000000001</v>
      </c>
      <c r="BM38" s="3">
        <f t="shared" si="0"/>
        <v>1.003611553417517</v>
      </c>
      <c r="BN38">
        <v>1.0592484600000001</v>
      </c>
      <c r="BO38" s="1">
        <f t="shared" si="1"/>
        <v>-7.3841770000000029E-2</v>
      </c>
      <c r="BP38" s="1">
        <f t="shared" si="2"/>
        <v>0.92976978341751693</v>
      </c>
      <c r="BQ38" s="5">
        <v>4.2683335000000007</v>
      </c>
      <c r="BR38" s="8">
        <v>1976</v>
      </c>
      <c r="BS38" s="2">
        <v>21.675000000000001</v>
      </c>
      <c r="BT38" s="3">
        <f t="shared" si="3"/>
        <v>1.0527193973007418</v>
      </c>
      <c r="BU38">
        <v>1.1084186499999999</v>
      </c>
      <c r="BV38" s="1">
        <f t="shared" si="4"/>
        <v>-8.9465750000000011E-2</v>
      </c>
      <c r="BW38" s="1">
        <f t="shared" si="5"/>
        <v>0.96325364730074181</v>
      </c>
      <c r="BX38" s="5">
        <v>4.2683335000000007</v>
      </c>
      <c r="BY38" s="8">
        <v>1976</v>
      </c>
      <c r="BZ38" s="2">
        <v>21.675000000000001</v>
      </c>
      <c r="CA38" s="3">
        <f t="shared" si="6"/>
        <v>1.1736601309463293</v>
      </c>
      <c r="CB38">
        <v>1.2287332399999999</v>
      </c>
      <c r="CC38" s="1">
        <f t="shared" si="7"/>
        <v>-9.6133950000000024E-2</v>
      </c>
      <c r="CD38" s="1">
        <f t="shared" si="8"/>
        <v>1.0775261809463292</v>
      </c>
      <c r="CE38" s="5">
        <v>4.2683335000000007</v>
      </c>
    </row>
    <row r="39" spans="1:83" x14ac:dyDescent="0.35">
      <c r="A39" s="2">
        <v>5.78</v>
      </c>
      <c r="B39" s="3">
        <v>1.7133368001534528</v>
      </c>
      <c r="C39">
        <v>1.93795556</v>
      </c>
      <c r="D39" s="1">
        <f t="shared" si="9"/>
        <v>-0.91282630000000009</v>
      </c>
      <c r="E39" s="1">
        <f t="shared" si="10"/>
        <v>0.80051050015345271</v>
      </c>
      <c r="F39" s="5">
        <v>3.5408333333333335</v>
      </c>
      <c r="G39" s="7"/>
      <c r="H39" s="2">
        <v>5.78</v>
      </c>
      <c r="I39" s="3">
        <v>1.7133368001534528</v>
      </c>
      <c r="J39">
        <v>2.02651447</v>
      </c>
      <c r="K39" s="1">
        <f t="shared" si="11"/>
        <v>-0.90153883000000001</v>
      </c>
      <c r="L39" s="1">
        <f t="shared" si="12"/>
        <v>0.81179797015345279</v>
      </c>
      <c r="M39" s="5">
        <v>3.5408333333333335</v>
      </c>
      <c r="N39" s="7"/>
      <c r="O39" s="2">
        <v>5.78</v>
      </c>
      <c r="P39" s="3">
        <v>1.7133368001534528</v>
      </c>
      <c r="Q39">
        <v>2.0697462299999998</v>
      </c>
      <c r="R39" s="1">
        <f t="shared" si="13"/>
        <v>-0.85325559999999978</v>
      </c>
      <c r="S39" s="1">
        <f t="shared" si="14"/>
        <v>0.86008120015345302</v>
      </c>
      <c r="T39" s="5">
        <v>3.5408333333333335</v>
      </c>
      <c r="U39" s="7"/>
      <c r="V39" s="2">
        <v>147</v>
      </c>
      <c r="W39" s="3">
        <v>1.7133368001534528</v>
      </c>
      <c r="X39">
        <f t="shared" si="15"/>
        <v>1.7679279003309807</v>
      </c>
      <c r="Y39" s="1">
        <f t="shared" si="16"/>
        <v>-0.72597273989919708</v>
      </c>
      <c r="Z39" s="1">
        <f t="shared" si="17"/>
        <v>0.98736406025425572</v>
      </c>
      <c r="AA39" s="5">
        <v>3.5408333333333335</v>
      </c>
      <c r="AC39" s="2">
        <v>147</v>
      </c>
      <c r="AD39" s="3">
        <v>1.7133368001534528</v>
      </c>
      <c r="AE39">
        <f t="shared" si="18"/>
        <v>1.7695804998321902</v>
      </c>
      <c r="AF39" s="1">
        <f t="shared" si="19"/>
        <v>-0.67679646204388155</v>
      </c>
      <c r="AG39" s="1">
        <f t="shared" si="20"/>
        <v>1.0365403381095712</v>
      </c>
      <c r="AH39" s="5">
        <v>3.5408333333333335</v>
      </c>
      <c r="AJ39" s="2">
        <v>147</v>
      </c>
      <c r="AK39" s="3">
        <v>1.7133368001534528</v>
      </c>
      <c r="AL39">
        <f t="shared" si="21"/>
        <v>1.7710402618945911</v>
      </c>
      <c r="AM39" s="1">
        <f t="shared" si="22"/>
        <v>-0.55578882637557592</v>
      </c>
      <c r="AN39" s="1">
        <f t="shared" si="23"/>
        <v>1.1575479737778769</v>
      </c>
      <c r="AO39" s="5">
        <v>3.5408333333333335</v>
      </c>
      <c r="AQ39" s="2"/>
      <c r="AR39" s="3"/>
      <c r="AT39" s="1"/>
      <c r="AU39" s="1"/>
      <c r="AV39" s="5"/>
      <c r="AX39" s="2"/>
      <c r="AY39" s="3"/>
      <c r="BA39" s="1"/>
      <c r="BB39" s="1"/>
      <c r="BC39" s="5"/>
      <c r="BE39" s="2"/>
      <c r="BF39" s="3"/>
      <c r="BH39" s="1"/>
      <c r="BI39" s="1"/>
      <c r="BJ39" s="5"/>
      <c r="BK39" s="8">
        <v>1975</v>
      </c>
      <c r="BL39" s="2">
        <v>5.78</v>
      </c>
      <c r="BM39" s="3">
        <f t="shared" si="0"/>
        <v>0.98736406025425572</v>
      </c>
      <c r="BN39">
        <v>1.1043280900000001</v>
      </c>
      <c r="BO39" s="1">
        <f t="shared" si="1"/>
        <v>-0.11892140000000007</v>
      </c>
      <c r="BP39" s="1">
        <f t="shared" si="2"/>
        <v>0.86844266025425565</v>
      </c>
      <c r="BQ39" s="5">
        <v>3.5408333333333335</v>
      </c>
      <c r="BR39" s="8">
        <v>1975</v>
      </c>
      <c r="BS39" s="2">
        <v>5.78</v>
      </c>
      <c r="BT39" s="3">
        <f t="shared" si="3"/>
        <v>1.0365403381095712</v>
      </c>
      <c r="BU39">
        <v>1.22767169</v>
      </c>
      <c r="BV39" s="1">
        <f t="shared" si="4"/>
        <v>-0.20871879000000004</v>
      </c>
      <c r="BW39" s="1">
        <f t="shared" si="5"/>
        <v>0.8278215481095712</v>
      </c>
      <c r="BX39" s="5">
        <v>3.5408333333333335</v>
      </c>
      <c r="BY39" s="8">
        <v>1975</v>
      </c>
      <c r="BZ39" s="2">
        <v>5.78</v>
      </c>
      <c r="CA39" s="3">
        <f t="shared" si="6"/>
        <v>1.1575479737778769</v>
      </c>
      <c r="CB39">
        <v>1.3649584299999999</v>
      </c>
      <c r="CC39" s="1">
        <f t="shared" si="7"/>
        <v>-0.23235914000000002</v>
      </c>
      <c r="CD39" s="1">
        <f t="shared" si="8"/>
        <v>0.92518883377787686</v>
      </c>
      <c r="CE39" s="5">
        <v>3.5408333333333335</v>
      </c>
    </row>
    <row r="40" spans="1:83" x14ac:dyDescent="0.35">
      <c r="A40" s="2">
        <v>15.895000000000001</v>
      </c>
      <c r="B40" s="3">
        <v>1.6596582379033153</v>
      </c>
      <c r="C40">
        <v>1.7504080900000001</v>
      </c>
      <c r="D40" s="1">
        <f t="shared" si="9"/>
        <v>-0.72527883000000015</v>
      </c>
      <c r="E40" s="1">
        <f t="shared" si="10"/>
        <v>0.9343794079033152</v>
      </c>
      <c r="F40" s="5">
        <v>4.6591666666666667</v>
      </c>
      <c r="G40" s="7"/>
      <c r="H40" s="2">
        <v>15.895000000000001</v>
      </c>
      <c r="I40" s="3">
        <v>1.6596582379033153</v>
      </c>
      <c r="J40">
        <v>1.7674117600000001</v>
      </c>
      <c r="K40" s="1">
        <f t="shared" si="11"/>
        <v>-0.64243612000000017</v>
      </c>
      <c r="L40" s="1">
        <f t="shared" si="12"/>
        <v>1.0172221179033152</v>
      </c>
      <c r="M40" s="5">
        <v>4.6591666666666667</v>
      </c>
      <c r="N40" s="7"/>
      <c r="O40" s="2">
        <v>15.895000000000001</v>
      </c>
      <c r="P40" s="3">
        <v>1.6596582379033153</v>
      </c>
      <c r="Q40">
        <v>1.7720343300000001</v>
      </c>
      <c r="R40" s="1">
        <f t="shared" si="13"/>
        <v>-0.55554370000000008</v>
      </c>
      <c r="S40" s="1">
        <f t="shared" si="14"/>
        <v>1.1041145379033153</v>
      </c>
      <c r="T40" s="5">
        <v>4.6591666666666667</v>
      </c>
      <c r="U40" s="7"/>
      <c r="V40" s="2">
        <v>146</v>
      </c>
      <c r="W40" s="3">
        <v>1.6596582379033153</v>
      </c>
      <c r="X40">
        <f t="shared" si="15"/>
        <v>1.7626672283027256</v>
      </c>
      <c r="Y40" s="1">
        <f t="shared" si="16"/>
        <v>-0.720712067870942</v>
      </c>
      <c r="Z40" s="1">
        <f t="shared" si="17"/>
        <v>0.93894617003237335</v>
      </c>
      <c r="AA40" s="5">
        <v>4.6591666666666667</v>
      </c>
      <c r="AC40" s="2">
        <v>146</v>
      </c>
      <c r="AD40" s="3">
        <v>1.6596582379033153</v>
      </c>
      <c r="AE40">
        <f t="shared" si="18"/>
        <v>1.7642513938318447</v>
      </c>
      <c r="AF40" s="1">
        <f t="shared" si="19"/>
        <v>-0.67146735604353602</v>
      </c>
      <c r="AG40" s="1">
        <f t="shared" si="20"/>
        <v>0.98819088185977932</v>
      </c>
      <c r="AH40" s="5">
        <v>4.6591666666666667</v>
      </c>
      <c r="AJ40" s="2">
        <v>146</v>
      </c>
      <c r="AK40" s="3">
        <v>1.6596582379033153</v>
      </c>
      <c r="AL40">
        <f t="shared" si="21"/>
        <v>1.7656442538715273</v>
      </c>
      <c r="AM40" s="1">
        <f t="shared" si="22"/>
        <v>-0.55039281835251219</v>
      </c>
      <c r="AN40" s="1">
        <f t="shared" si="23"/>
        <v>1.1092654195508032</v>
      </c>
      <c r="AO40" s="5">
        <v>4.6591666666666667</v>
      </c>
      <c r="AQ40" s="2"/>
      <c r="AR40" s="3"/>
      <c r="AT40" s="1"/>
      <c r="AU40" s="1"/>
      <c r="AV40" s="5"/>
      <c r="AX40" s="2"/>
      <c r="AY40" s="3"/>
      <c r="BA40" s="1"/>
      <c r="BB40" s="1"/>
      <c r="BC40" s="5"/>
      <c r="BE40" s="2"/>
      <c r="BF40" s="3"/>
      <c r="BH40" s="1"/>
      <c r="BI40" s="1"/>
      <c r="BJ40" s="5"/>
      <c r="BK40" s="8">
        <v>1974</v>
      </c>
      <c r="BL40" s="2">
        <v>15.895000000000001</v>
      </c>
      <c r="BM40" s="3">
        <f t="shared" si="0"/>
        <v>0.93894617003237335</v>
      </c>
      <c r="BN40">
        <v>1.0751824800000001</v>
      </c>
      <c r="BO40" s="1">
        <f t="shared" si="1"/>
        <v>-8.9775790000000022E-2</v>
      </c>
      <c r="BP40" s="1">
        <f t="shared" si="2"/>
        <v>0.84917038003237333</v>
      </c>
      <c r="BQ40" s="5">
        <v>4.6591666666666667</v>
      </c>
      <c r="BR40" s="8">
        <v>1974</v>
      </c>
      <c r="BS40" s="2">
        <v>15.895000000000001</v>
      </c>
      <c r="BT40" s="3">
        <f t="shared" si="3"/>
        <v>0.98819088185977932</v>
      </c>
      <c r="BU40">
        <v>1.1486544400000001</v>
      </c>
      <c r="BV40" s="1">
        <f t="shared" si="4"/>
        <v>-0.12970154000000012</v>
      </c>
      <c r="BW40" s="1">
        <f t="shared" si="5"/>
        <v>0.85848934185977921</v>
      </c>
      <c r="BX40" s="5">
        <v>4.6591666666666667</v>
      </c>
      <c r="BY40" s="8">
        <v>1974</v>
      </c>
      <c r="BZ40" s="2">
        <v>15.895000000000001</v>
      </c>
      <c r="CA40" s="3">
        <f t="shared" si="6"/>
        <v>1.1092654195508032</v>
      </c>
      <c r="CB40">
        <v>1.2741863200000001</v>
      </c>
      <c r="CC40" s="1">
        <f t="shared" si="7"/>
        <v>-0.14158703000000017</v>
      </c>
      <c r="CD40" s="1">
        <f t="shared" si="8"/>
        <v>0.96767838955080299</v>
      </c>
      <c r="CE40" s="5">
        <v>4.6591666666666667</v>
      </c>
    </row>
    <row r="41" spans="1:83" x14ac:dyDescent="0.35">
      <c r="A41" s="2">
        <v>17.34</v>
      </c>
      <c r="B41" s="3">
        <v>1.5624799132933951</v>
      </c>
      <c r="C41">
        <v>1.72446889</v>
      </c>
      <c r="D41" s="1">
        <f t="shared" si="9"/>
        <v>-0.6993396300000001</v>
      </c>
      <c r="E41" s="1">
        <f t="shared" si="10"/>
        <v>0.86314028329339498</v>
      </c>
      <c r="F41" s="5">
        <v>4.0283333333333333</v>
      </c>
      <c r="G41" s="7"/>
      <c r="H41" s="2">
        <v>17.34</v>
      </c>
      <c r="I41" s="3">
        <v>1.5624799132933951</v>
      </c>
      <c r="J41">
        <v>1.7324544799999999</v>
      </c>
      <c r="K41" s="1">
        <f t="shared" si="11"/>
        <v>-0.60747883999999996</v>
      </c>
      <c r="L41" s="1">
        <f t="shared" si="12"/>
        <v>0.95500107329339512</v>
      </c>
      <c r="M41" s="5">
        <v>4.0283333333333333</v>
      </c>
      <c r="N41" s="7"/>
      <c r="O41" s="2">
        <v>17.34</v>
      </c>
      <c r="P41" s="3">
        <v>1.5624799132933951</v>
      </c>
      <c r="Q41">
        <v>1.7326198500000001</v>
      </c>
      <c r="R41" s="1">
        <f t="shared" si="13"/>
        <v>-0.51612922000000006</v>
      </c>
      <c r="S41" s="1">
        <f t="shared" si="14"/>
        <v>1.046350693293395</v>
      </c>
      <c r="T41" s="5">
        <v>4.0283333333333333</v>
      </c>
      <c r="U41" s="7"/>
      <c r="V41" s="2">
        <v>145</v>
      </c>
      <c r="W41" s="3">
        <v>1.5624799132933951</v>
      </c>
      <c r="X41">
        <f t="shared" si="15"/>
        <v>1.7574065562744705</v>
      </c>
      <c r="Y41" s="1">
        <f t="shared" si="16"/>
        <v>-0.71545139584268691</v>
      </c>
      <c r="Z41" s="1">
        <f t="shared" si="17"/>
        <v>0.84702851745070817</v>
      </c>
      <c r="AA41" s="5">
        <v>4.0283333333333333</v>
      </c>
      <c r="AC41" s="2">
        <v>145</v>
      </c>
      <c r="AD41" s="3">
        <v>1.5624799132933951</v>
      </c>
      <c r="AE41">
        <f t="shared" si="18"/>
        <v>1.7589222878314992</v>
      </c>
      <c r="AF41" s="1">
        <f t="shared" si="19"/>
        <v>-0.66613825004319049</v>
      </c>
      <c r="AG41" s="1">
        <f t="shared" si="20"/>
        <v>0.89634166325020459</v>
      </c>
      <c r="AH41" s="5">
        <v>4.0283333333333333</v>
      </c>
      <c r="AJ41" s="2">
        <v>145</v>
      </c>
      <c r="AK41" s="3">
        <v>1.5624799132933951</v>
      </c>
      <c r="AL41">
        <f t="shared" si="21"/>
        <v>1.7602482458484634</v>
      </c>
      <c r="AM41" s="1">
        <f t="shared" si="22"/>
        <v>-0.54499681032944824</v>
      </c>
      <c r="AN41" s="1">
        <f t="shared" si="23"/>
        <v>1.0174831029639468</v>
      </c>
      <c r="AO41" s="5">
        <v>4.0283333333333333</v>
      </c>
      <c r="AQ41" s="2"/>
      <c r="AR41" s="3"/>
      <c r="AT41" s="1"/>
      <c r="AU41" s="1"/>
      <c r="AV41" s="5"/>
      <c r="AX41" s="2"/>
      <c r="AY41" s="3"/>
      <c r="BA41" s="1"/>
      <c r="BB41" s="1"/>
      <c r="BC41" s="5"/>
      <c r="BE41" s="2"/>
      <c r="BF41" s="3"/>
      <c r="BH41" s="1"/>
      <c r="BI41" s="1"/>
      <c r="BJ41" s="5"/>
      <c r="BK41" s="8">
        <v>1973</v>
      </c>
      <c r="BL41" s="2">
        <v>17.34</v>
      </c>
      <c r="BM41" s="3">
        <f t="shared" si="0"/>
        <v>0.84702851745070817</v>
      </c>
      <c r="BN41">
        <v>1.07111812</v>
      </c>
      <c r="BO41" s="1">
        <f t="shared" si="1"/>
        <v>-8.5711429999999922E-2</v>
      </c>
      <c r="BP41" s="1">
        <f t="shared" si="2"/>
        <v>0.76131708745070825</v>
      </c>
      <c r="BQ41" s="5">
        <v>4.0283333333333333</v>
      </c>
      <c r="BR41" s="8">
        <v>1973</v>
      </c>
      <c r="BS41" s="2">
        <v>17.34</v>
      </c>
      <c r="BT41" s="3">
        <f t="shared" si="3"/>
        <v>0.89634166325020459</v>
      </c>
      <c r="BU41">
        <v>1.13806805</v>
      </c>
      <c r="BV41" s="1">
        <f t="shared" si="4"/>
        <v>-0.11911515000000006</v>
      </c>
      <c r="BW41" s="1">
        <f t="shared" si="5"/>
        <v>0.77722651325020453</v>
      </c>
      <c r="BX41" s="5">
        <v>4.0283333333333333</v>
      </c>
      <c r="BY41" s="8">
        <v>1973</v>
      </c>
      <c r="BZ41" s="2">
        <v>17.34</v>
      </c>
      <c r="CA41" s="3">
        <f t="shared" si="6"/>
        <v>1.0174831029639468</v>
      </c>
      <c r="CB41">
        <v>1.26215056</v>
      </c>
      <c r="CC41" s="1">
        <f t="shared" si="7"/>
        <v>-0.12955127000000011</v>
      </c>
      <c r="CD41" s="1">
        <f t="shared" si="8"/>
        <v>0.88793183296394673</v>
      </c>
      <c r="CE41" s="5">
        <v>4.0283333333333333</v>
      </c>
    </row>
    <row r="42" spans="1:83" x14ac:dyDescent="0.35">
      <c r="A42" s="2">
        <v>27.455000000000002</v>
      </c>
      <c r="B42" s="3">
        <v>1.5911432949553086</v>
      </c>
      <c r="C42">
        <v>1.55961269</v>
      </c>
      <c r="D42" s="1">
        <f t="shared" si="9"/>
        <v>-0.53448343000000009</v>
      </c>
      <c r="E42" s="1">
        <f t="shared" si="10"/>
        <v>1.0566598649553085</v>
      </c>
      <c r="F42" s="5">
        <v>4.805000166666666</v>
      </c>
      <c r="G42" s="7"/>
      <c r="H42" s="2">
        <v>27.455000000000002</v>
      </c>
      <c r="I42" s="3">
        <v>1.5911432949553086</v>
      </c>
      <c r="J42">
        <v>1.5282010699999999</v>
      </c>
      <c r="K42" s="1">
        <f t="shared" si="11"/>
        <v>-0.40322543</v>
      </c>
      <c r="L42" s="1">
        <f t="shared" si="12"/>
        <v>1.1879178649553086</v>
      </c>
      <c r="M42" s="5">
        <v>4.805000166666666</v>
      </c>
      <c r="N42" s="7"/>
      <c r="O42" s="2">
        <v>27.455000000000002</v>
      </c>
      <c r="P42" s="3">
        <v>1.5911432949553086</v>
      </c>
      <c r="Q42">
        <v>1.5205136400000001</v>
      </c>
      <c r="R42" s="1">
        <f t="shared" si="13"/>
        <v>-0.30402301000000009</v>
      </c>
      <c r="S42" s="1">
        <f t="shared" si="14"/>
        <v>1.2871202849553085</v>
      </c>
      <c r="T42" s="5">
        <v>4.805000166666666</v>
      </c>
      <c r="U42" s="7"/>
      <c r="V42" s="2">
        <v>144</v>
      </c>
      <c r="W42" s="3">
        <v>1.5911432949553086</v>
      </c>
      <c r="X42">
        <f t="shared" si="15"/>
        <v>1.7521458842462154</v>
      </c>
      <c r="Y42" s="1">
        <f t="shared" si="16"/>
        <v>-0.71019072381443182</v>
      </c>
      <c r="Z42" s="1">
        <f t="shared" si="17"/>
        <v>0.88095257114087677</v>
      </c>
      <c r="AA42" s="5">
        <v>4.805000166666666</v>
      </c>
      <c r="AC42" s="2">
        <v>144</v>
      </c>
      <c r="AD42" s="3">
        <v>1.5911432949553086</v>
      </c>
      <c r="AE42">
        <f t="shared" si="18"/>
        <v>1.7535931818311536</v>
      </c>
      <c r="AF42" s="1">
        <f t="shared" si="19"/>
        <v>-0.66080914404284496</v>
      </c>
      <c r="AG42" s="1">
        <f t="shared" si="20"/>
        <v>0.93033415091246363</v>
      </c>
      <c r="AH42" s="5">
        <v>4.805000166666666</v>
      </c>
      <c r="AJ42" s="2">
        <v>144</v>
      </c>
      <c r="AK42" s="3">
        <v>1.5911432949553086</v>
      </c>
      <c r="AL42">
        <f t="shared" si="21"/>
        <v>1.7548522378253995</v>
      </c>
      <c r="AM42" s="1">
        <f t="shared" si="22"/>
        <v>-0.5396008023063843</v>
      </c>
      <c r="AN42" s="1">
        <f t="shared" si="23"/>
        <v>1.0515424926489243</v>
      </c>
      <c r="AO42" s="5">
        <v>4.805000166666666</v>
      </c>
      <c r="AQ42" s="2"/>
      <c r="AR42" s="3"/>
      <c r="AT42" s="1"/>
      <c r="AU42" s="1"/>
      <c r="AV42" s="5"/>
      <c r="AX42" s="2"/>
      <c r="AY42" s="3"/>
      <c r="BA42" s="1"/>
      <c r="BB42" s="1"/>
      <c r="BC42" s="5"/>
      <c r="BE42" s="2"/>
      <c r="BF42" s="3"/>
      <c r="BH42" s="1"/>
      <c r="BI42" s="1"/>
      <c r="BJ42" s="5"/>
      <c r="BK42" s="8">
        <v>1972</v>
      </c>
      <c r="BL42" s="2">
        <v>27.455000000000002</v>
      </c>
      <c r="BM42" s="3">
        <f t="shared" si="0"/>
        <v>0.88095257114087677</v>
      </c>
      <c r="BN42">
        <v>1.0444538000000001</v>
      </c>
      <c r="BO42" s="1">
        <f t="shared" si="1"/>
        <v>-5.9047110000000069E-2</v>
      </c>
      <c r="BP42" s="1">
        <f t="shared" si="2"/>
        <v>0.8219054611408767</v>
      </c>
      <c r="BQ42" s="5">
        <v>4.805000166666666</v>
      </c>
      <c r="BR42" s="8">
        <v>1972</v>
      </c>
      <c r="BS42" s="2">
        <v>27.455000000000002</v>
      </c>
      <c r="BT42" s="3">
        <f t="shared" si="3"/>
        <v>0.93033415091246363</v>
      </c>
      <c r="BU42">
        <v>1.07483452</v>
      </c>
      <c r="BV42" s="1">
        <f t="shared" si="4"/>
        <v>-5.5881620000000076E-2</v>
      </c>
      <c r="BW42" s="1">
        <f t="shared" si="5"/>
        <v>0.87445253091246355</v>
      </c>
      <c r="BX42" s="5">
        <v>4.805000166666666</v>
      </c>
      <c r="BY42" s="8">
        <v>1972</v>
      </c>
      <c r="BZ42" s="2">
        <v>27.455000000000002</v>
      </c>
      <c r="CA42" s="3">
        <f t="shared" si="6"/>
        <v>1.0515424926489243</v>
      </c>
      <c r="CB42">
        <v>1.19138305</v>
      </c>
      <c r="CC42" s="1">
        <f t="shared" si="7"/>
        <v>-5.8783760000000074E-2</v>
      </c>
      <c r="CD42" s="1">
        <f t="shared" si="8"/>
        <v>0.99275873264892422</v>
      </c>
      <c r="CE42" s="5">
        <v>4.805000166666666</v>
      </c>
    </row>
    <row r="43" spans="1:83" x14ac:dyDescent="0.35">
      <c r="A43" s="2">
        <v>23.12</v>
      </c>
      <c r="B43" s="3">
        <v>1.8360811425189485</v>
      </c>
      <c r="C43">
        <v>1.6261198400000001</v>
      </c>
      <c r="D43" s="1">
        <f t="shared" si="9"/>
        <v>-0.60099058000000016</v>
      </c>
      <c r="E43" s="1">
        <f t="shared" si="10"/>
        <v>1.2350905625189483</v>
      </c>
      <c r="F43" s="5">
        <v>3.3450000166666665</v>
      </c>
      <c r="G43" s="7"/>
      <c r="H43" s="2">
        <v>23.12</v>
      </c>
      <c r="I43" s="3">
        <v>1.8360811425189485</v>
      </c>
      <c r="J43">
        <v>1.6062417499999999</v>
      </c>
      <c r="K43" s="1">
        <f t="shared" si="11"/>
        <v>-0.48126610999999997</v>
      </c>
      <c r="L43" s="1">
        <f t="shared" si="12"/>
        <v>1.3548150325189485</v>
      </c>
      <c r="M43" s="5">
        <v>3.3450000166666665</v>
      </c>
      <c r="N43" s="7"/>
      <c r="O43" s="2">
        <v>23.12</v>
      </c>
      <c r="P43" s="3">
        <v>1.8360811425189485</v>
      </c>
      <c r="Q43">
        <v>1.5975605100000001</v>
      </c>
      <c r="R43" s="1">
        <f t="shared" si="13"/>
        <v>-0.38106988000000008</v>
      </c>
      <c r="S43" s="1">
        <f t="shared" si="14"/>
        <v>1.4550112625189484</v>
      </c>
      <c r="T43" s="5">
        <v>3.3450000166666665</v>
      </c>
      <c r="U43" s="7"/>
      <c r="V43" s="2">
        <v>143</v>
      </c>
      <c r="W43" s="3">
        <v>1.8360811425189485</v>
      </c>
      <c r="X43">
        <f t="shared" si="15"/>
        <v>1.7468852122179603</v>
      </c>
      <c r="Y43" s="1">
        <f t="shared" si="16"/>
        <v>-0.70493005178617674</v>
      </c>
      <c r="Z43" s="1">
        <f t="shared" si="17"/>
        <v>1.1311510907327718</v>
      </c>
      <c r="AA43" s="5">
        <v>3.3450000166666665</v>
      </c>
      <c r="AC43" s="2">
        <v>143</v>
      </c>
      <c r="AD43" s="3">
        <v>1.8360811425189485</v>
      </c>
      <c r="AE43">
        <f t="shared" si="18"/>
        <v>1.7482640758308081</v>
      </c>
      <c r="AF43" s="1">
        <f t="shared" si="19"/>
        <v>-0.65548003804249944</v>
      </c>
      <c r="AG43" s="1">
        <f t="shared" si="20"/>
        <v>1.1806011044764491</v>
      </c>
      <c r="AH43" s="5">
        <v>3.3450000166666665</v>
      </c>
      <c r="AJ43" s="2">
        <v>143</v>
      </c>
      <c r="AK43" s="3">
        <v>1.8360811425189485</v>
      </c>
      <c r="AL43">
        <f t="shared" si="21"/>
        <v>1.7494562298023357</v>
      </c>
      <c r="AM43" s="1">
        <f t="shared" si="22"/>
        <v>-0.53420479428332057</v>
      </c>
      <c r="AN43" s="1">
        <f t="shared" si="23"/>
        <v>1.3018763482356279</v>
      </c>
      <c r="AO43" s="5">
        <v>3.3450000166666665</v>
      </c>
      <c r="AQ43" s="2"/>
      <c r="AR43" s="3"/>
      <c r="AT43" s="1"/>
      <c r="AU43" s="1"/>
      <c r="AV43" s="5"/>
      <c r="AX43" s="2"/>
      <c r="AY43" s="3"/>
      <c r="BA43" s="1"/>
      <c r="BB43" s="1"/>
      <c r="BC43" s="5"/>
      <c r="BE43" s="2"/>
      <c r="BF43" s="3"/>
      <c r="BH43" s="1"/>
      <c r="BI43" s="1"/>
      <c r="BJ43" s="5"/>
      <c r="BK43" s="8">
        <v>1971</v>
      </c>
      <c r="BL43" s="2">
        <v>23.12</v>
      </c>
      <c r="BM43" s="3">
        <f t="shared" si="0"/>
        <v>1.1311510907327718</v>
      </c>
      <c r="BN43">
        <v>1.0554241</v>
      </c>
      <c r="BO43" s="1">
        <f t="shared" si="1"/>
        <v>-7.0017409999999947E-2</v>
      </c>
      <c r="BP43" s="1">
        <f t="shared" si="2"/>
        <v>1.0611336807327718</v>
      </c>
      <c r="BQ43" s="5">
        <v>3.3450000166666665</v>
      </c>
      <c r="BR43" s="8">
        <v>1971</v>
      </c>
      <c r="BS43" s="2">
        <v>23.12</v>
      </c>
      <c r="BT43" s="3">
        <f t="shared" si="3"/>
        <v>1.1806011044764491</v>
      </c>
      <c r="BU43">
        <v>1.0993265400000001</v>
      </c>
      <c r="BV43" s="1">
        <f t="shared" si="4"/>
        <v>-8.0373640000000135E-2</v>
      </c>
      <c r="BW43" s="1">
        <f t="shared" si="5"/>
        <v>1.1002274644764489</v>
      </c>
      <c r="BX43" s="5">
        <v>3.3450000166666665</v>
      </c>
      <c r="BY43" s="8">
        <v>1971</v>
      </c>
      <c r="BZ43" s="2">
        <v>23.12</v>
      </c>
      <c r="CA43" s="3">
        <f t="shared" si="6"/>
        <v>1.3018763482356279</v>
      </c>
      <c r="CB43">
        <v>1.2185622199999999</v>
      </c>
      <c r="CC43" s="1">
        <f t="shared" si="7"/>
        <v>-8.5962929999999993E-2</v>
      </c>
      <c r="CD43" s="1">
        <f t="shared" si="8"/>
        <v>1.2159134182356279</v>
      </c>
      <c r="CE43" s="5">
        <v>3.3450000166666665</v>
      </c>
    </row>
    <row r="44" spans="1:83" x14ac:dyDescent="0.35">
      <c r="A44" s="2">
        <v>13.005000000000001</v>
      </c>
      <c r="B44" s="3">
        <v>2.0460591570853928</v>
      </c>
      <c r="C44">
        <v>1.8033218</v>
      </c>
      <c r="D44" s="1">
        <f t="shared" si="9"/>
        <v>-0.77819254000000004</v>
      </c>
      <c r="E44" s="1">
        <f t="shared" si="10"/>
        <v>1.2678666170853927</v>
      </c>
      <c r="F44" s="5">
        <v>3.2099999833333333</v>
      </c>
      <c r="G44" s="7"/>
      <c r="H44" s="2">
        <v>13.005000000000001</v>
      </c>
      <c r="I44" s="3">
        <v>2.0460591570853928</v>
      </c>
      <c r="J44">
        <v>1.8399521700000001</v>
      </c>
      <c r="K44" s="1">
        <f t="shared" si="11"/>
        <v>-0.71497653000000017</v>
      </c>
      <c r="L44" s="1">
        <f t="shared" si="12"/>
        <v>1.3310826270853926</v>
      </c>
      <c r="M44" s="5">
        <v>3.2099999833333333</v>
      </c>
      <c r="N44" s="7"/>
      <c r="O44" s="2">
        <v>13.005000000000001</v>
      </c>
      <c r="P44" s="3">
        <v>2.0460591570853928</v>
      </c>
      <c r="Q44">
        <v>1.8552004</v>
      </c>
      <c r="R44" s="1">
        <f t="shared" si="13"/>
        <v>-0.63870976999999995</v>
      </c>
      <c r="S44" s="1">
        <f t="shared" si="14"/>
        <v>1.4073493870853928</v>
      </c>
      <c r="T44" s="5">
        <v>3.2099999833333333</v>
      </c>
      <c r="U44" s="7"/>
      <c r="V44" s="2">
        <v>142</v>
      </c>
      <c r="W44" s="3">
        <v>2.0460591570853928</v>
      </c>
      <c r="X44">
        <f t="shared" si="15"/>
        <v>1.7416245401897053</v>
      </c>
      <c r="Y44" s="1">
        <f t="shared" si="16"/>
        <v>-0.69966937975792165</v>
      </c>
      <c r="Z44" s="1">
        <f t="shared" si="17"/>
        <v>1.3463897773274711</v>
      </c>
      <c r="AA44" s="5">
        <v>3.2099999833333333</v>
      </c>
      <c r="AC44" s="2">
        <v>142</v>
      </c>
      <c r="AD44" s="3">
        <v>2.0460591570853928</v>
      </c>
      <c r="AE44">
        <f t="shared" si="18"/>
        <v>1.7429349698304626</v>
      </c>
      <c r="AF44" s="1">
        <f t="shared" si="19"/>
        <v>-0.65015093204215391</v>
      </c>
      <c r="AG44" s="1">
        <f t="shared" si="20"/>
        <v>1.3959082250432389</v>
      </c>
      <c r="AH44" s="5">
        <v>3.2099999833333333</v>
      </c>
      <c r="AJ44" s="2">
        <v>142</v>
      </c>
      <c r="AK44" s="3">
        <v>2.0460591570853928</v>
      </c>
      <c r="AL44">
        <f t="shared" si="21"/>
        <v>1.744060221779272</v>
      </c>
      <c r="AM44" s="1">
        <f t="shared" si="22"/>
        <v>-0.52880878626025685</v>
      </c>
      <c r="AN44" s="1">
        <f t="shared" si="23"/>
        <v>1.5172503708251359</v>
      </c>
      <c r="AO44" s="5">
        <v>3.2099999833333333</v>
      </c>
      <c r="AQ44" s="2"/>
      <c r="AR44" s="3"/>
      <c r="AT44" s="1"/>
      <c r="AU44" s="1"/>
      <c r="AV44" s="5"/>
      <c r="AX44" s="2"/>
      <c r="AY44" s="3"/>
      <c r="BA44" s="1"/>
      <c r="BB44" s="1"/>
      <c r="BC44" s="5"/>
      <c r="BE44" s="2"/>
      <c r="BF44" s="3"/>
      <c r="BH44" s="1"/>
      <c r="BI44" s="1"/>
      <c r="BJ44" s="5"/>
      <c r="BK44" s="8">
        <v>1970</v>
      </c>
      <c r="BL44" s="2">
        <v>13.005000000000001</v>
      </c>
      <c r="BM44" s="3">
        <f t="shared" si="0"/>
        <v>1.3463897773274711</v>
      </c>
      <c r="BN44">
        <v>1.0834266800000001</v>
      </c>
      <c r="BO44" s="1">
        <f t="shared" si="1"/>
        <v>-9.8019990000000057E-2</v>
      </c>
      <c r="BP44" s="1">
        <f t="shared" si="2"/>
        <v>1.2483697873274711</v>
      </c>
      <c r="BQ44" s="5">
        <v>3.2099999833333333</v>
      </c>
      <c r="BR44" s="8">
        <v>1970</v>
      </c>
      <c r="BS44" s="2">
        <v>13.005000000000001</v>
      </c>
      <c r="BT44" s="3">
        <f t="shared" si="3"/>
        <v>1.3959082250432389</v>
      </c>
      <c r="BU44">
        <v>1.17064853</v>
      </c>
      <c r="BV44" s="1">
        <f t="shared" si="4"/>
        <v>-0.15169563000000008</v>
      </c>
      <c r="BW44" s="1">
        <f t="shared" si="5"/>
        <v>1.2442125950432388</v>
      </c>
      <c r="BX44" s="5">
        <v>3.2099999833333333</v>
      </c>
      <c r="BY44" s="8">
        <v>1970</v>
      </c>
      <c r="BZ44" s="2">
        <v>13.005000000000001</v>
      </c>
      <c r="CA44" s="3">
        <f t="shared" si="6"/>
        <v>1.5172503708251359</v>
      </c>
      <c r="CB44">
        <v>1.299353</v>
      </c>
      <c r="CC44" s="1">
        <f t="shared" si="7"/>
        <v>-0.16675371000000005</v>
      </c>
      <c r="CD44" s="1">
        <f t="shared" si="8"/>
        <v>1.3504966608251359</v>
      </c>
      <c r="CE44" s="5">
        <v>3.2099999833333333</v>
      </c>
    </row>
    <row r="45" spans="1:83" x14ac:dyDescent="0.35">
      <c r="A45" s="2">
        <v>17.34</v>
      </c>
      <c r="B45" s="3">
        <v>2.1693388534138909</v>
      </c>
      <c r="C45">
        <v>1.72446889</v>
      </c>
      <c r="D45" s="1">
        <f t="shared" si="9"/>
        <v>-0.6993396300000001</v>
      </c>
      <c r="E45" s="1">
        <f t="shared" si="10"/>
        <v>1.4699992234138908</v>
      </c>
      <c r="F45" s="5">
        <v>2.9108333000000002</v>
      </c>
      <c r="G45" s="7"/>
      <c r="H45" s="2">
        <v>17.34</v>
      </c>
      <c r="I45" s="3">
        <v>2.1693388534138909</v>
      </c>
      <c r="J45">
        <v>1.7324544799999999</v>
      </c>
      <c r="K45" s="1">
        <f t="shared" si="11"/>
        <v>-0.60747883999999996</v>
      </c>
      <c r="L45" s="1">
        <f t="shared" si="12"/>
        <v>1.5618600134138909</v>
      </c>
      <c r="M45" s="5">
        <v>2.9108333000000002</v>
      </c>
      <c r="N45" s="7"/>
      <c r="O45" s="2">
        <v>17.34</v>
      </c>
      <c r="P45" s="3">
        <v>2.1693388534138909</v>
      </c>
      <c r="Q45">
        <v>1.7326198500000001</v>
      </c>
      <c r="R45" s="1">
        <f t="shared" si="13"/>
        <v>-0.51612922000000006</v>
      </c>
      <c r="S45" s="1">
        <f t="shared" si="14"/>
        <v>1.6532096334138908</v>
      </c>
      <c r="T45" s="5">
        <v>2.9108333000000002</v>
      </c>
      <c r="U45" s="7"/>
      <c r="V45" s="2">
        <v>141</v>
      </c>
      <c r="W45" s="3">
        <v>2.1693388534138909</v>
      </c>
      <c r="X45">
        <f t="shared" si="15"/>
        <v>1.7363638681614502</v>
      </c>
      <c r="Y45" s="1">
        <f t="shared" si="16"/>
        <v>-0.69440870772966656</v>
      </c>
      <c r="Z45" s="1">
        <f t="shared" si="17"/>
        <v>1.4749301456842243</v>
      </c>
      <c r="AA45" s="5">
        <v>2.9108333000000002</v>
      </c>
      <c r="AC45" s="2">
        <v>141</v>
      </c>
      <c r="AD45" s="3">
        <v>2.1693388534138909</v>
      </c>
      <c r="AE45">
        <f t="shared" si="18"/>
        <v>1.7376058638301171</v>
      </c>
      <c r="AF45" s="1">
        <f t="shared" si="19"/>
        <v>-0.64482182604180838</v>
      </c>
      <c r="AG45" s="1">
        <f t="shared" si="20"/>
        <v>1.5245170273720825</v>
      </c>
      <c r="AH45" s="5">
        <v>2.9108333000000002</v>
      </c>
      <c r="AJ45" s="2">
        <v>141</v>
      </c>
      <c r="AK45" s="3">
        <v>2.1693388534138909</v>
      </c>
      <c r="AL45">
        <f t="shared" si="21"/>
        <v>1.7386642137562081</v>
      </c>
      <c r="AM45" s="1">
        <f t="shared" si="22"/>
        <v>-0.5234127782371929</v>
      </c>
      <c r="AN45" s="1">
        <f t="shared" si="23"/>
        <v>1.645926075176698</v>
      </c>
      <c r="AO45" s="5">
        <v>2.9108333000000002</v>
      </c>
      <c r="AQ45" s="2"/>
      <c r="AR45" s="3"/>
      <c r="AT45" s="1"/>
      <c r="AU45" s="1"/>
      <c r="AV45" s="5"/>
      <c r="AX45" s="2"/>
      <c r="AY45" s="3"/>
      <c r="BA45" s="1"/>
      <c r="BB45" s="1"/>
      <c r="BC45" s="5"/>
      <c r="BE45" s="2"/>
      <c r="BF45" s="3"/>
      <c r="BH45" s="1"/>
      <c r="BI45" s="1"/>
      <c r="BJ45" s="5"/>
      <c r="BK45" s="8">
        <v>1969</v>
      </c>
      <c r="BL45" s="2">
        <v>17.34</v>
      </c>
      <c r="BM45" s="3">
        <f t="shared" si="0"/>
        <v>1.4749301456842243</v>
      </c>
      <c r="BN45">
        <v>1.07111812</v>
      </c>
      <c r="BO45" s="1">
        <f t="shared" si="1"/>
        <v>-8.5711429999999922E-2</v>
      </c>
      <c r="BP45" s="1">
        <f t="shared" si="2"/>
        <v>1.3892187156842244</v>
      </c>
      <c r="BQ45" s="5">
        <v>2.9108333000000002</v>
      </c>
      <c r="BR45" s="8">
        <v>1969</v>
      </c>
      <c r="BS45" s="2">
        <v>17.34</v>
      </c>
      <c r="BT45" s="3">
        <f t="shared" si="3"/>
        <v>1.5245170273720825</v>
      </c>
      <c r="BU45">
        <v>1.13806805</v>
      </c>
      <c r="BV45" s="1">
        <f t="shared" si="4"/>
        <v>-0.11911515000000006</v>
      </c>
      <c r="BW45" s="1">
        <f t="shared" si="5"/>
        <v>1.4054018773720824</v>
      </c>
      <c r="BX45" s="5">
        <v>2.9108333000000002</v>
      </c>
      <c r="BY45" s="8">
        <v>1969</v>
      </c>
      <c r="BZ45" s="2">
        <v>17.34</v>
      </c>
      <c r="CA45" s="3">
        <f t="shared" si="6"/>
        <v>1.645926075176698</v>
      </c>
      <c r="CB45">
        <v>1.26215056</v>
      </c>
      <c r="CC45" s="1">
        <f t="shared" si="7"/>
        <v>-0.12955127000000011</v>
      </c>
      <c r="CD45" s="1">
        <f t="shared" si="8"/>
        <v>1.5163748051766979</v>
      </c>
      <c r="CE45" s="5">
        <v>2.9108333000000002</v>
      </c>
    </row>
    <row r="46" spans="1:83" x14ac:dyDescent="0.35">
      <c r="A46" s="2">
        <v>7.2250000000000005</v>
      </c>
      <c r="B46" s="3">
        <v>2.1400027332229192</v>
      </c>
      <c r="C46">
        <v>1.91096588</v>
      </c>
      <c r="D46" s="1">
        <f t="shared" si="9"/>
        <v>-0.88583662000000007</v>
      </c>
      <c r="E46" s="1">
        <f t="shared" si="10"/>
        <v>1.2541661132229192</v>
      </c>
      <c r="F46" s="5">
        <v>2.3333334566666668</v>
      </c>
      <c r="G46" s="7"/>
      <c r="H46" s="2">
        <v>7.2250000000000005</v>
      </c>
      <c r="I46" s="3">
        <v>2.1400027332229192</v>
      </c>
      <c r="J46">
        <v>1.98911299</v>
      </c>
      <c r="K46" s="1">
        <f t="shared" si="11"/>
        <v>-0.86413735000000003</v>
      </c>
      <c r="L46" s="1">
        <f t="shared" si="12"/>
        <v>1.2758653832229192</v>
      </c>
      <c r="M46" s="5">
        <v>2.3333334566666668</v>
      </c>
      <c r="N46" s="7"/>
      <c r="O46" s="2">
        <v>7.2250000000000005</v>
      </c>
      <c r="P46" s="3">
        <v>2.1400027332229192</v>
      </c>
      <c r="Q46">
        <v>2.0268747600000001</v>
      </c>
      <c r="R46" s="1">
        <f t="shared" si="13"/>
        <v>-0.81038413000000009</v>
      </c>
      <c r="S46" s="1">
        <f t="shared" si="14"/>
        <v>1.3296186032229191</v>
      </c>
      <c r="T46" s="5">
        <v>2.3333334566666668</v>
      </c>
      <c r="U46" s="7"/>
      <c r="V46" s="2">
        <v>140</v>
      </c>
      <c r="W46" s="3">
        <v>2.1400027332229192</v>
      </c>
      <c r="X46">
        <f t="shared" si="15"/>
        <v>1.7311031961331951</v>
      </c>
      <c r="Y46" s="1">
        <f t="shared" si="16"/>
        <v>-0.68914803570141148</v>
      </c>
      <c r="Z46" s="1">
        <f t="shared" si="17"/>
        <v>1.4508546975215078</v>
      </c>
      <c r="AA46" s="5">
        <v>2.3333334566666668</v>
      </c>
      <c r="AC46" s="2">
        <v>140</v>
      </c>
      <c r="AD46" s="3">
        <v>2.1400027332229192</v>
      </c>
      <c r="AE46">
        <f t="shared" si="18"/>
        <v>1.7322767578297715</v>
      </c>
      <c r="AF46" s="1">
        <f t="shared" si="19"/>
        <v>-0.63949272004146285</v>
      </c>
      <c r="AG46" s="1">
        <f t="shared" si="20"/>
        <v>1.5005100131814564</v>
      </c>
      <c r="AH46" s="5">
        <v>2.3333334566666668</v>
      </c>
      <c r="AJ46" s="2">
        <v>140</v>
      </c>
      <c r="AK46" s="3">
        <v>2.1400027332229192</v>
      </c>
      <c r="AL46">
        <f t="shared" si="21"/>
        <v>1.7332682057331441</v>
      </c>
      <c r="AM46" s="1">
        <f t="shared" si="22"/>
        <v>-0.51801677021412895</v>
      </c>
      <c r="AN46" s="1">
        <f t="shared" si="23"/>
        <v>1.6219859630087903</v>
      </c>
      <c r="AO46" s="5">
        <v>2.3333334566666668</v>
      </c>
      <c r="AQ46" s="2"/>
      <c r="AR46" s="3"/>
      <c r="AT46" s="1"/>
      <c r="AU46" s="1"/>
      <c r="AV46" s="5"/>
      <c r="AX46" s="2"/>
      <c r="AY46" s="3"/>
      <c r="BA46" s="1"/>
      <c r="BB46" s="1"/>
      <c r="BC46" s="5"/>
      <c r="BE46" s="2"/>
      <c r="BF46" s="3"/>
      <c r="BH46" s="1"/>
      <c r="BI46" s="1"/>
      <c r="BJ46" s="5"/>
      <c r="BK46" s="8">
        <v>1968</v>
      </c>
      <c r="BL46" s="2">
        <v>7.2250000000000005</v>
      </c>
      <c r="BM46" s="3">
        <f t="shared" si="0"/>
        <v>1.4508546975215078</v>
      </c>
      <c r="BN46">
        <v>1.10013863</v>
      </c>
      <c r="BO46" s="1">
        <f t="shared" si="1"/>
        <v>-0.11473193999999998</v>
      </c>
      <c r="BP46" s="1">
        <f t="shared" si="2"/>
        <v>1.3361227575215078</v>
      </c>
      <c r="BQ46" s="5">
        <v>2.3333334566666668</v>
      </c>
      <c r="BR46" s="8">
        <v>1968</v>
      </c>
      <c r="BS46" s="2">
        <v>7.2250000000000005</v>
      </c>
      <c r="BT46" s="3">
        <f t="shared" si="3"/>
        <v>1.5005100131814564</v>
      </c>
      <c r="BU46">
        <v>1.2162089599999999</v>
      </c>
      <c r="BV46" s="1">
        <f t="shared" si="4"/>
        <v>-0.19725605999999996</v>
      </c>
      <c r="BW46" s="1">
        <f t="shared" si="5"/>
        <v>1.3032539531814564</v>
      </c>
      <c r="BX46" s="5">
        <v>2.3333334566666668</v>
      </c>
      <c r="BY46" s="8">
        <v>1968</v>
      </c>
      <c r="BZ46" s="2">
        <v>7.2250000000000005</v>
      </c>
      <c r="CA46" s="3">
        <f t="shared" si="6"/>
        <v>1.6219859630087903</v>
      </c>
      <c r="CB46">
        <v>1.3517651900000001</v>
      </c>
      <c r="CC46" s="1">
        <f t="shared" si="7"/>
        <v>-0.21916590000000014</v>
      </c>
      <c r="CD46" s="1">
        <f t="shared" si="8"/>
        <v>1.4028200630087901</v>
      </c>
      <c r="CE46" s="5">
        <v>2.3333334566666668</v>
      </c>
    </row>
    <row r="47" spans="1:83" x14ac:dyDescent="0.35">
      <c r="A47" s="2">
        <v>8.67</v>
      </c>
      <c r="B47" s="3">
        <v>2.0721486365361304</v>
      </c>
      <c r="C47">
        <v>1.8839816700000001</v>
      </c>
      <c r="D47" s="1">
        <f t="shared" si="9"/>
        <v>-0.85885241000000012</v>
      </c>
      <c r="E47" s="1">
        <f t="shared" si="10"/>
        <v>1.2132962265361302</v>
      </c>
      <c r="F47" s="5">
        <v>2.9725000166666669</v>
      </c>
      <c r="G47" s="7"/>
      <c r="H47" s="2">
        <v>8.67</v>
      </c>
      <c r="I47" s="3">
        <v>2.0721486365361304</v>
      </c>
      <c r="J47">
        <v>1.9517079500000001</v>
      </c>
      <c r="K47" s="1">
        <f t="shared" si="11"/>
        <v>-0.82673231000000014</v>
      </c>
      <c r="L47" s="1">
        <f t="shared" si="12"/>
        <v>1.2454163265361302</v>
      </c>
      <c r="M47" s="5">
        <v>2.9725000166666669</v>
      </c>
      <c r="N47" s="7"/>
      <c r="O47" s="2">
        <v>8.67</v>
      </c>
      <c r="P47" s="3">
        <v>2.0721486365361304</v>
      </c>
      <c r="Q47">
        <v>1.9839519999999999</v>
      </c>
      <c r="R47" s="1">
        <f t="shared" si="13"/>
        <v>-0.76746136999999992</v>
      </c>
      <c r="S47" s="1">
        <f t="shared" si="14"/>
        <v>1.3046872665361304</v>
      </c>
      <c r="T47" s="5">
        <v>2.9725000166666669</v>
      </c>
      <c r="U47" s="7"/>
      <c r="V47" s="2">
        <v>139</v>
      </c>
      <c r="W47" s="3">
        <v>2.0721486365361304</v>
      </c>
      <c r="X47">
        <f t="shared" si="15"/>
        <v>1.72584252410494</v>
      </c>
      <c r="Y47" s="1">
        <f t="shared" si="16"/>
        <v>-0.68388736367315639</v>
      </c>
      <c r="Z47" s="1">
        <f t="shared" si="17"/>
        <v>1.388261272862974</v>
      </c>
      <c r="AA47" s="5">
        <v>2.9725000166666669</v>
      </c>
      <c r="AC47" s="2">
        <v>139</v>
      </c>
      <c r="AD47" s="3">
        <v>2.0721486365361304</v>
      </c>
      <c r="AE47">
        <f t="shared" si="18"/>
        <v>1.726947651829426</v>
      </c>
      <c r="AF47" s="1">
        <f t="shared" si="19"/>
        <v>-0.63416361404111732</v>
      </c>
      <c r="AG47" s="1">
        <f t="shared" si="20"/>
        <v>1.437985022495013</v>
      </c>
      <c r="AH47" s="5">
        <v>2.9725000166666669</v>
      </c>
      <c r="AJ47" s="2">
        <v>139</v>
      </c>
      <c r="AK47" s="3">
        <v>2.0721486365361304</v>
      </c>
      <c r="AL47">
        <f t="shared" si="21"/>
        <v>1.7278721977100804</v>
      </c>
      <c r="AM47" s="1">
        <f t="shared" si="22"/>
        <v>-0.51262076219106523</v>
      </c>
      <c r="AN47" s="1">
        <f t="shared" si="23"/>
        <v>1.5595278743450651</v>
      </c>
      <c r="AO47" s="5">
        <v>2.9725000166666669</v>
      </c>
      <c r="AQ47" s="2"/>
      <c r="AR47" s="3"/>
      <c r="AT47" s="1"/>
      <c r="AU47" s="1"/>
      <c r="AV47" s="5"/>
      <c r="AX47" s="2"/>
      <c r="AY47" s="3"/>
      <c r="BA47" s="1"/>
      <c r="BB47" s="1"/>
      <c r="BC47" s="5"/>
      <c r="BE47" s="2"/>
      <c r="BF47" s="3"/>
      <c r="BH47" s="1"/>
      <c r="BI47" s="1"/>
      <c r="BJ47" s="5"/>
      <c r="BK47" s="8">
        <v>1967</v>
      </c>
      <c r="BL47" s="2">
        <v>8.67</v>
      </c>
      <c r="BM47" s="3">
        <f t="shared" si="0"/>
        <v>1.388261272862974</v>
      </c>
      <c r="BN47">
        <v>1.0959502299999999</v>
      </c>
      <c r="BO47" s="1">
        <f t="shared" si="1"/>
        <v>-0.11054353999999988</v>
      </c>
      <c r="BP47" s="1">
        <f t="shared" si="2"/>
        <v>1.2777177328629741</v>
      </c>
      <c r="BQ47" s="5">
        <v>2.9725000166666669</v>
      </c>
      <c r="BR47" s="8">
        <v>1967</v>
      </c>
      <c r="BS47" s="2">
        <v>8.67</v>
      </c>
      <c r="BT47" s="3">
        <f t="shared" si="3"/>
        <v>1.437985022495013</v>
      </c>
      <c r="BU47">
        <v>1.20475116</v>
      </c>
      <c r="BV47" s="1">
        <f t="shared" si="4"/>
        <v>-0.1857982600000001</v>
      </c>
      <c r="BW47" s="1">
        <f t="shared" si="5"/>
        <v>1.2521867624950129</v>
      </c>
      <c r="BX47" s="5">
        <v>2.9725000166666669</v>
      </c>
      <c r="BY47" s="8">
        <v>1967</v>
      </c>
      <c r="BZ47" s="2">
        <v>8.67</v>
      </c>
      <c r="CA47" s="3">
        <f t="shared" si="6"/>
        <v>1.5595278743450651</v>
      </c>
      <c r="CB47">
        <v>1.3385767900000001</v>
      </c>
      <c r="CC47" s="1">
        <f t="shared" si="7"/>
        <v>-0.20597750000000015</v>
      </c>
      <c r="CD47" s="1">
        <f t="shared" si="8"/>
        <v>1.353550374345065</v>
      </c>
      <c r="CE47" s="5">
        <v>2.9725000166666669</v>
      </c>
    </row>
    <row r="48" spans="1:83" x14ac:dyDescent="0.35">
      <c r="A48" s="2">
        <v>11.56</v>
      </c>
      <c r="B48" s="3">
        <v>1.923271067193945</v>
      </c>
      <c r="C48">
        <v>1.8301129300000001</v>
      </c>
      <c r="D48" s="1">
        <f t="shared" si="9"/>
        <v>-0.80498367000000015</v>
      </c>
      <c r="E48" s="1">
        <f t="shared" si="10"/>
        <v>1.1182873971939449</v>
      </c>
      <c r="F48" s="5">
        <v>4.0341666666666667</v>
      </c>
      <c r="G48" s="7"/>
      <c r="H48" s="2">
        <v>11.56</v>
      </c>
      <c r="I48" s="3">
        <v>1.923271067193945</v>
      </c>
      <c r="J48">
        <v>1.87701772</v>
      </c>
      <c r="K48" s="1">
        <f t="shared" si="11"/>
        <v>-0.75204208000000006</v>
      </c>
      <c r="L48" s="1">
        <f t="shared" si="12"/>
        <v>1.171228987193945</v>
      </c>
      <c r="M48" s="5">
        <v>4.0341666666666667</v>
      </c>
      <c r="N48" s="7"/>
      <c r="O48" s="2">
        <v>11.56</v>
      </c>
      <c r="P48" s="3">
        <v>1.923271067193945</v>
      </c>
      <c r="Q48">
        <v>1.8979569999999999</v>
      </c>
      <c r="R48" s="1">
        <f t="shared" si="13"/>
        <v>-0.68146636999999988</v>
      </c>
      <c r="S48" s="1">
        <f t="shared" si="14"/>
        <v>1.2418046971939452</v>
      </c>
      <c r="T48" s="5">
        <v>4.0341666666666667</v>
      </c>
      <c r="U48" s="7"/>
      <c r="V48" s="2">
        <v>138</v>
      </c>
      <c r="W48" s="3">
        <v>1.923271067193945</v>
      </c>
      <c r="X48">
        <f t="shared" si="15"/>
        <v>1.7205818520766851</v>
      </c>
      <c r="Y48" s="1">
        <f t="shared" si="16"/>
        <v>-0.67862669164490153</v>
      </c>
      <c r="Z48" s="1">
        <f t="shared" si="17"/>
        <v>1.2446443755490435</v>
      </c>
      <c r="AA48" s="5">
        <v>4.0341666666666667</v>
      </c>
      <c r="AC48" s="2">
        <v>138</v>
      </c>
      <c r="AD48" s="3">
        <v>1.923271067193945</v>
      </c>
      <c r="AE48">
        <f t="shared" si="18"/>
        <v>1.7216185458290805</v>
      </c>
      <c r="AF48" s="1">
        <f t="shared" si="19"/>
        <v>-0.62883450804077179</v>
      </c>
      <c r="AG48" s="1">
        <f t="shared" si="20"/>
        <v>1.2944365591531732</v>
      </c>
      <c r="AH48" s="5">
        <v>4.0341666666666667</v>
      </c>
      <c r="AJ48" s="2">
        <v>138</v>
      </c>
      <c r="AK48" s="3">
        <v>1.923271067193945</v>
      </c>
      <c r="AL48">
        <f t="shared" si="21"/>
        <v>1.7224761896870167</v>
      </c>
      <c r="AM48" s="1">
        <f t="shared" si="22"/>
        <v>-0.5072247541680015</v>
      </c>
      <c r="AN48" s="1">
        <f t="shared" si="23"/>
        <v>1.4160463130259435</v>
      </c>
      <c r="AO48" s="5">
        <v>4.0341666666666667</v>
      </c>
      <c r="AQ48" s="2"/>
      <c r="AR48" s="3"/>
      <c r="AT48" s="1"/>
      <c r="AU48" s="1"/>
      <c r="AV48" s="5"/>
      <c r="AX48" s="2"/>
      <c r="AY48" s="3"/>
      <c r="BA48" s="1"/>
      <c r="BB48" s="1"/>
      <c r="BC48" s="5"/>
      <c r="BE48" s="2"/>
      <c r="BF48" s="3"/>
      <c r="BH48" s="1"/>
      <c r="BI48" s="1"/>
      <c r="BJ48" s="5"/>
      <c r="BK48" s="8">
        <v>1966</v>
      </c>
      <c r="BL48" s="2">
        <v>11.56</v>
      </c>
      <c r="BM48" s="3">
        <f t="shared" si="0"/>
        <v>1.2446443755490435</v>
      </c>
      <c r="BN48">
        <v>1.08758848</v>
      </c>
      <c r="BO48" s="1">
        <f t="shared" si="1"/>
        <v>-0.10218178999999994</v>
      </c>
      <c r="BP48" s="1">
        <f t="shared" si="2"/>
        <v>1.1424625855490436</v>
      </c>
      <c r="BQ48" s="5">
        <v>4.0341666666666667</v>
      </c>
      <c r="BR48" s="8">
        <v>1966</v>
      </c>
      <c r="BS48" s="2">
        <v>11.56</v>
      </c>
      <c r="BT48" s="3">
        <f t="shared" si="3"/>
        <v>1.2944365591531732</v>
      </c>
      <c r="BU48">
        <v>1.1819284800000001</v>
      </c>
      <c r="BV48" s="1">
        <f t="shared" si="4"/>
        <v>-0.16297558000000012</v>
      </c>
      <c r="BW48" s="1">
        <f t="shared" si="5"/>
        <v>1.1314609791531731</v>
      </c>
      <c r="BX48" s="5">
        <v>4.0341666666666667</v>
      </c>
      <c r="BY48" s="8">
        <v>1966</v>
      </c>
      <c r="BZ48" s="2">
        <v>11.56</v>
      </c>
      <c r="CA48" s="3">
        <f t="shared" si="6"/>
        <v>1.4160463130259435</v>
      </c>
      <c r="CB48">
        <v>1.3123134700000001</v>
      </c>
      <c r="CC48" s="1">
        <f t="shared" si="7"/>
        <v>-0.17971418000000017</v>
      </c>
      <c r="CD48" s="1">
        <f t="shared" si="8"/>
        <v>1.2363321330259434</v>
      </c>
      <c r="CE48" s="5">
        <v>4.0341666666666667</v>
      </c>
    </row>
    <row r="49" spans="1:83" x14ac:dyDescent="0.35">
      <c r="A49" s="2">
        <v>10.115</v>
      </c>
      <c r="B49" s="3">
        <v>1.7231457794586784</v>
      </c>
      <c r="C49">
        <v>1.8570195599999999</v>
      </c>
      <c r="D49" s="1">
        <f t="shared" si="9"/>
        <v>-0.83189029999999997</v>
      </c>
      <c r="E49" s="1">
        <f t="shared" si="10"/>
        <v>0.89125547945867845</v>
      </c>
      <c r="F49" s="5">
        <v>2.85</v>
      </c>
      <c r="G49" s="7"/>
      <c r="H49" s="2">
        <v>10.115</v>
      </c>
      <c r="I49" s="3">
        <v>1.7231457794586784</v>
      </c>
      <c r="J49">
        <v>1.9143211099999999</v>
      </c>
      <c r="K49" s="1">
        <f t="shared" si="11"/>
        <v>-0.78934546999999999</v>
      </c>
      <c r="L49" s="1">
        <f t="shared" si="12"/>
        <v>0.93380030945867842</v>
      </c>
      <c r="M49" s="5">
        <v>2.85</v>
      </c>
      <c r="N49" s="7"/>
      <c r="O49" s="2">
        <v>10.115</v>
      </c>
      <c r="P49" s="3">
        <v>1.7231457794586784</v>
      </c>
      <c r="Q49">
        <v>1.94096062</v>
      </c>
      <c r="R49" s="1">
        <f t="shared" si="13"/>
        <v>-0.72446999000000001</v>
      </c>
      <c r="S49" s="1">
        <f t="shared" si="14"/>
        <v>0.99867578945867841</v>
      </c>
      <c r="T49" s="5">
        <v>2.85</v>
      </c>
      <c r="U49" s="7"/>
      <c r="V49" s="2">
        <v>137</v>
      </c>
      <c r="W49" s="3">
        <v>1.7231457794586784</v>
      </c>
      <c r="X49">
        <f t="shared" si="15"/>
        <v>1.71532118004843</v>
      </c>
      <c r="Y49" s="1">
        <f t="shared" si="16"/>
        <v>-0.67336601961664644</v>
      </c>
      <c r="Z49" s="1">
        <f t="shared" si="17"/>
        <v>1.049779759842032</v>
      </c>
      <c r="AA49" s="5">
        <v>2.85</v>
      </c>
      <c r="AC49" s="2">
        <v>137</v>
      </c>
      <c r="AD49" s="3">
        <v>1.7231457794586784</v>
      </c>
      <c r="AE49">
        <f t="shared" si="18"/>
        <v>1.7162894398287349</v>
      </c>
      <c r="AF49" s="1">
        <f t="shared" si="19"/>
        <v>-0.62350540204042626</v>
      </c>
      <c r="AG49" s="1">
        <f t="shared" si="20"/>
        <v>1.0996403774182522</v>
      </c>
      <c r="AH49" s="5">
        <v>2.85</v>
      </c>
      <c r="AJ49" s="2">
        <v>137</v>
      </c>
      <c r="AK49" s="3">
        <v>1.7231457794586784</v>
      </c>
      <c r="AL49">
        <f t="shared" si="21"/>
        <v>1.7170801816639527</v>
      </c>
      <c r="AM49" s="1">
        <f t="shared" si="22"/>
        <v>-0.50182874614493755</v>
      </c>
      <c r="AN49" s="1">
        <f t="shared" si="23"/>
        <v>1.2213170333137409</v>
      </c>
      <c r="AO49" s="5">
        <v>2.85</v>
      </c>
      <c r="AQ49" s="2"/>
      <c r="AR49" s="3"/>
      <c r="AT49" s="1"/>
      <c r="AU49" s="1"/>
      <c r="AV49" s="5"/>
      <c r="AX49" s="2"/>
      <c r="AY49" s="3"/>
      <c r="BA49" s="1"/>
      <c r="BB49" s="1"/>
      <c r="BC49" s="5"/>
      <c r="BE49" s="2"/>
      <c r="BF49" s="3"/>
      <c r="BH49" s="1"/>
      <c r="BI49" s="1"/>
      <c r="BJ49" s="5"/>
      <c r="BK49" s="8">
        <v>1965</v>
      </c>
      <c r="BL49" s="2">
        <v>10.115</v>
      </c>
      <c r="BM49" s="3">
        <f t="shared" si="0"/>
        <v>1.049779759842032</v>
      </c>
      <c r="BN49">
        <v>1.0917653599999999</v>
      </c>
      <c r="BO49" s="1">
        <f t="shared" si="1"/>
        <v>-0.10635866999999988</v>
      </c>
      <c r="BP49" s="1">
        <f t="shared" si="2"/>
        <v>0.9434210898420321</v>
      </c>
      <c r="BQ49" s="5">
        <v>2.85</v>
      </c>
      <c r="BR49" s="8">
        <v>1965</v>
      </c>
      <c r="BS49" s="2">
        <v>10.115</v>
      </c>
      <c r="BT49" s="3">
        <f t="shared" si="3"/>
        <v>1.0996403774182522</v>
      </c>
      <c r="BU49">
        <v>1.1933141199999999</v>
      </c>
      <c r="BV49" s="1">
        <f t="shared" si="4"/>
        <v>-0.17436121999999998</v>
      </c>
      <c r="BW49" s="1">
        <f t="shared" si="5"/>
        <v>0.92527915741825217</v>
      </c>
      <c r="BX49" s="5">
        <v>2.85</v>
      </c>
      <c r="BY49" s="8">
        <v>1965</v>
      </c>
      <c r="BZ49" s="2">
        <v>10.115</v>
      </c>
      <c r="CA49" s="3">
        <f t="shared" si="6"/>
        <v>1.2213170333137409</v>
      </c>
      <c r="CB49">
        <v>1.32541299</v>
      </c>
      <c r="CC49" s="1">
        <f t="shared" si="7"/>
        <v>-0.19281370000000009</v>
      </c>
      <c r="CD49" s="1">
        <f t="shared" si="8"/>
        <v>1.0285033333137408</v>
      </c>
      <c r="CE49" s="5">
        <v>2.85</v>
      </c>
    </row>
    <row r="50" spans="1:83" x14ac:dyDescent="0.35">
      <c r="A50" s="2">
        <v>21.675000000000001</v>
      </c>
      <c r="B50" s="3">
        <v>1.5281198444093356</v>
      </c>
      <c r="C50">
        <v>1.6497607000000001</v>
      </c>
      <c r="D50" s="1">
        <f t="shared" si="9"/>
        <v>-0.62463144000000015</v>
      </c>
      <c r="E50" s="1">
        <f t="shared" si="10"/>
        <v>0.90348840440933542</v>
      </c>
      <c r="F50" s="5">
        <v>4.8033333333333337</v>
      </c>
      <c r="G50" s="7"/>
      <c r="H50" s="2">
        <v>21.675000000000001</v>
      </c>
      <c r="I50" s="3">
        <v>1.5281198444093356</v>
      </c>
      <c r="J50">
        <v>1.63549788</v>
      </c>
      <c r="K50" s="1">
        <f t="shared" si="11"/>
        <v>-0.51052224000000002</v>
      </c>
      <c r="L50" s="1">
        <f t="shared" si="12"/>
        <v>1.0175976044093356</v>
      </c>
      <c r="M50" s="5">
        <v>4.8033333333333337</v>
      </c>
      <c r="N50" s="7"/>
      <c r="O50" s="2">
        <v>21.675000000000001</v>
      </c>
      <c r="P50" s="3">
        <v>1.5281198444093356</v>
      </c>
      <c r="Q50">
        <v>1.6276815</v>
      </c>
      <c r="R50" s="1">
        <f t="shared" si="13"/>
        <v>-0.41119086999999999</v>
      </c>
      <c r="S50" s="1">
        <f t="shared" si="14"/>
        <v>1.1169289744093356</v>
      </c>
      <c r="T50" s="5">
        <v>4.8033333333333337</v>
      </c>
      <c r="U50" s="7"/>
      <c r="V50" s="2">
        <v>136</v>
      </c>
      <c r="W50" s="3">
        <v>1.5281198444093356</v>
      </c>
      <c r="X50">
        <f t="shared" si="15"/>
        <v>1.710060508020175</v>
      </c>
      <c r="Y50" s="1">
        <f t="shared" si="16"/>
        <v>-0.66810534758839135</v>
      </c>
      <c r="Z50" s="1">
        <f t="shared" si="17"/>
        <v>0.86001449682094422</v>
      </c>
      <c r="AA50" s="5">
        <v>4.8033333333333337</v>
      </c>
      <c r="AC50" s="2">
        <v>136</v>
      </c>
      <c r="AD50" s="3">
        <v>1.5281198444093356</v>
      </c>
      <c r="AE50">
        <f t="shared" si="18"/>
        <v>1.7109603338283894</v>
      </c>
      <c r="AF50" s="1">
        <f t="shared" si="19"/>
        <v>-0.61817629604008073</v>
      </c>
      <c r="AG50" s="1">
        <f t="shared" si="20"/>
        <v>0.90994354836925484</v>
      </c>
      <c r="AH50" s="5">
        <v>4.8033333333333337</v>
      </c>
      <c r="AJ50" s="2">
        <v>136</v>
      </c>
      <c r="AK50" s="3">
        <v>1.5281198444093356</v>
      </c>
      <c r="AL50">
        <f t="shared" si="21"/>
        <v>1.7116841736408888</v>
      </c>
      <c r="AM50" s="1">
        <f t="shared" si="22"/>
        <v>-0.49643273812187361</v>
      </c>
      <c r="AN50" s="1">
        <f t="shared" si="23"/>
        <v>1.031687106287462</v>
      </c>
      <c r="AO50" s="5">
        <v>4.8033333333333337</v>
      </c>
      <c r="AQ50" s="2"/>
      <c r="AR50" s="3"/>
      <c r="AT50" s="1"/>
      <c r="AU50" s="1"/>
      <c r="AV50" s="5"/>
      <c r="AX50" s="2"/>
      <c r="AY50" s="3"/>
      <c r="BA50" s="1"/>
      <c r="BB50" s="1"/>
      <c r="BC50" s="5"/>
      <c r="BE50" s="2"/>
      <c r="BF50" s="3"/>
      <c r="BG50" s="1"/>
      <c r="BH50" s="1"/>
      <c r="BI50" s="1"/>
      <c r="BJ50" s="5"/>
      <c r="BK50" s="8">
        <v>1964</v>
      </c>
      <c r="BL50" s="2">
        <v>21.675000000000001</v>
      </c>
      <c r="BM50" s="3">
        <f t="shared" si="0"/>
        <v>0.86001449682094422</v>
      </c>
      <c r="BN50">
        <v>1.0592484600000001</v>
      </c>
      <c r="BO50" s="1">
        <f t="shared" si="1"/>
        <v>-7.3841770000000029E-2</v>
      </c>
      <c r="BP50" s="1">
        <f t="shared" si="2"/>
        <v>0.78617272682094419</v>
      </c>
      <c r="BQ50" s="5">
        <v>4.8033333333333337</v>
      </c>
      <c r="BR50" s="8">
        <v>1964</v>
      </c>
      <c r="BS50" s="2">
        <v>21.675000000000001</v>
      </c>
      <c r="BT50" s="3">
        <f t="shared" si="3"/>
        <v>0.90994354836925484</v>
      </c>
      <c r="BU50">
        <v>1.1084186499999999</v>
      </c>
      <c r="BV50" s="1">
        <f t="shared" si="4"/>
        <v>-8.9465750000000011E-2</v>
      </c>
      <c r="BW50" s="1">
        <f t="shared" si="5"/>
        <v>0.82047779836925483</v>
      </c>
      <c r="BX50" s="5">
        <v>4.8033333333333337</v>
      </c>
      <c r="BY50" s="8">
        <v>1964</v>
      </c>
      <c r="BZ50" s="2">
        <v>21.675000000000001</v>
      </c>
      <c r="CA50" s="3">
        <f t="shared" si="6"/>
        <v>1.031687106287462</v>
      </c>
      <c r="CB50">
        <v>1.2287332399999999</v>
      </c>
      <c r="CC50" s="1">
        <f t="shared" si="7"/>
        <v>-9.6133950000000024E-2</v>
      </c>
      <c r="CD50" s="1">
        <f t="shared" si="8"/>
        <v>0.93555315628746194</v>
      </c>
      <c r="CE50" s="5">
        <v>4.8033333333333337</v>
      </c>
    </row>
    <row r="51" spans="1:83" x14ac:dyDescent="0.35">
      <c r="A51" s="2">
        <v>31.790000000000003</v>
      </c>
      <c r="B51" s="3">
        <v>1.54293486134946</v>
      </c>
      <c r="C51">
        <v>1.50021541</v>
      </c>
      <c r="D51" s="1">
        <f t="shared" si="9"/>
        <v>-0.4750861500000001</v>
      </c>
      <c r="E51" s="1">
        <f t="shared" si="10"/>
        <v>1.0678487113494599</v>
      </c>
      <c r="F51" s="5">
        <v>4.2124999999999995</v>
      </c>
      <c r="G51" s="7"/>
      <c r="H51" s="2">
        <v>31.790000000000003</v>
      </c>
      <c r="I51" s="3">
        <v>1.54293486134946</v>
      </c>
      <c r="J51">
        <v>1.4644967099999999</v>
      </c>
      <c r="K51" s="1">
        <f t="shared" si="11"/>
        <v>-0.33952106999999998</v>
      </c>
      <c r="L51" s="1">
        <f t="shared" si="12"/>
        <v>1.20341379134946</v>
      </c>
      <c r="M51" s="5">
        <v>4.2124999999999995</v>
      </c>
      <c r="N51" s="7"/>
      <c r="O51" s="2">
        <v>31.790000000000003</v>
      </c>
      <c r="P51" s="3">
        <v>1.54293486134946</v>
      </c>
      <c r="Q51">
        <v>1.4610462500000001</v>
      </c>
      <c r="R51" s="1">
        <f t="shared" si="13"/>
        <v>-0.24455562000000008</v>
      </c>
      <c r="S51" s="1">
        <f t="shared" si="14"/>
        <v>1.2983792413494599</v>
      </c>
      <c r="T51" s="5">
        <v>4.2124999999999995</v>
      </c>
      <c r="U51" s="7"/>
      <c r="V51" s="2">
        <v>135</v>
      </c>
      <c r="W51" s="3">
        <v>1.54293486134946</v>
      </c>
      <c r="X51">
        <f t="shared" si="15"/>
        <v>1.7047998359919201</v>
      </c>
      <c r="Y51" s="1">
        <f t="shared" si="16"/>
        <v>-0.66284467556013649</v>
      </c>
      <c r="Z51" s="1">
        <f t="shared" si="17"/>
        <v>0.88009018578932352</v>
      </c>
      <c r="AA51" s="5">
        <v>4.2124999999999995</v>
      </c>
      <c r="AC51" s="2">
        <v>135</v>
      </c>
      <c r="AD51" s="3">
        <v>1.54293486134946</v>
      </c>
      <c r="AE51">
        <f t="shared" si="18"/>
        <v>1.7056312278280439</v>
      </c>
      <c r="AF51" s="1">
        <f t="shared" si="19"/>
        <v>-0.6128471900397352</v>
      </c>
      <c r="AG51" s="1">
        <f t="shared" si="20"/>
        <v>0.93008767130972481</v>
      </c>
      <c r="AH51" s="5">
        <v>4.2124999999999995</v>
      </c>
      <c r="AJ51" s="2">
        <v>135</v>
      </c>
      <c r="AK51" s="3">
        <v>1.54293486134946</v>
      </c>
      <c r="AL51">
        <f t="shared" si="21"/>
        <v>1.706288165617825</v>
      </c>
      <c r="AM51" s="1">
        <f t="shared" si="22"/>
        <v>-0.49103673009880988</v>
      </c>
      <c r="AN51" s="1">
        <f t="shared" si="23"/>
        <v>1.0518981312506501</v>
      </c>
      <c r="AO51" s="5">
        <v>4.2124999999999995</v>
      </c>
      <c r="AQ51" s="2"/>
      <c r="AR51" s="3"/>
      <c r="AT51" s="1"/>
      <c r="AU51" s="1"/>
      <c r="AV51" s="5"/>
      <c r="AX51" s="2"/>
      <c r="AY51" s="3"/>
      <c r="BA51" s="1"/>
      <c r="BB51" s="1"/>
      <c r="BC51" s="5"/>
      <c r="BE51" s="2"/>
      <c r="BF51" s="3"/>
      <c r="BG51" s="1"/>
      <c r="BH51" s="1"/>
      <c r="BI51" s="1"/>
      <c r="BJ51" s="5"/>
      <c r="BK51" s="8">
        <v>1963</v>
      </c>
      <c r="BL51" s="2">
        <v>31.790000000000003</v>
      </c>
      <c r="BM51" s="3">
        <f t="shared" si="0"/>
        <v>0.88009018578932352</v>
      </c>
      <c r="BN51">
        <v>1.03436968</v>
      </c>
      <c r="BO51" s="1">
        <f t="shared" si="1"/>
        <v>-4.8962989999999929E-2</v>
      </c>
      <c r="BP51" s="1">
        <f t="shared" si="2"/>
        <v>0.83112719578932359</v>
      </c>
      <c r="BQ51" s="5">
        <v>4.2124999999999995</v>
      </c>
      <c r="BR51" s="8">
        <v>1963</v>
      </c>
      <c r="BS51" s="2">
        <v>31.790000000000003</v>
      </c>
      <c r="BT51" s="3">
        <f t="shared" si="3"/>
        <v>0.93008767130972481</v>
      </c>
      <c r="BU51">
        <v>1.0549802800000001</v>
      </c>
      <c r="BV51" s="1">
        <f t="shared" si="4"/>
        <v>-3.6027380000000164E-2</v>
      </c>
      <c r="BW51" s="1">
        <f t="shared" si="5"/>
        <v>0.89406029130972464</v>
      </c>
      <c r="BX51" s="5">
        <v>4.2124999999999995</v>
      </c>
      <c r="BY51" s="8">
        <v>1963</v>
      </c>
      <c r="BZ51" s="2">
        <v>31.790000000000003</v>
      </c>
      <c r="CA51" s="3">
        <f t="shared" si="6"/>
        <v>1.0518981312506501</v>
      </c>
      <c r="CB51">
        <v>1.16972838</v>
      </c>
      <c r="CC51" s="1">
        <f t="shared" si="7"/>
        <v>-3.7129090000000087E-2</v>
      </c>
      <c r="CD51" s="1">
        <f t="shared" si="8"/>
        <v>1.01476904125065</v>
      </c>
      <c r="CE51" s="5">
        <v>4.2124999999999995</v>
      </c>
    </row>
    <row r="52" spans="1:83" x14ac:dyDescent="0.35">
      <c r="A52" s="2">
        <v>17.34</v>
      </c>
      <c r="B52" s="3">
        <v>1.6538158712873035</v>
      </c>
      <c r="C52">
        <v>1.72446889</v>
      </c>
      <c r="D52" s="1">
        <f t="shared" si="9"/>
        <v>-0.6993396300000001</v>
      </c>
      <c r="E52" s="1">
        <f t="shared" si="10"/>
        <v>0.95447624128730335</v>
      </c>
      <c r="F52" s="5">
        <v>4.47</v>
      </c>
      <c r="G52" s="7"/>
      <c r="H52" s="2">
        <v>17.34</v>
      </c>
      <c r="I52" s="3">
        <v>1.6538158712873035</v>
      </c>
      <c r="J52">
        <v>1.7324544799999999</v>
      </c>
      <c r="K52" s="1">
        <f t="shared" si="11"/>
        <v>-0.60747883999999996</v>
      </c>
      <c r="L52" s="1">
        <f t="shared" si="12"/>
        <v>1.0463370312873035</v>
      </c>
      <c r="M52" s="5">
        <v>4.47</v>
      </c>
      <c r="N52" s="7"/>
      <c r="O52" s="2">
        <v>17.34</v>
      </c>
      <c r="P52" s="3">
        <v>1.6538158712873035</v>
      </c>
      <c r="Q52">
        <v>1.7326198500000001</v>
      </c>
      <c r="R52" s="1">
        <f t="shared" si="13"/>
        <v>-0.51612922000000006</v>
      </c>
      <c r="S52" s="1">
        <f t="shared" si="14"/>
        <v>1.1376866512873034</v>
      </c>
      <c r="T52" s="5">
        <v>4.47</v>
      </c>
      <c r="U52" s="7"/>
      <c r="V52" s="2">
        <v>134</v>
      </c>
      <c r="W52" s="3">
        <v>1.6538158712873035</v>
      </c>
      <c r="X52">
        <f t="shared" si="15"/>
        <v>1.699539163963665</v>
      </c>
      <c r="Y52" s="1">
        <f t="shared" si="16"/>
        <v>-0.6575840035318814</v>
      </c>
      <c r="Z52" s="1">
        <f t="shared" si="17"/>
        <v>0.99623186775542205</v>
      </c>
      <c r="AA52" s="5">
        <v>4.47</v>
      </c>
      <c r="AC52" s="2">
        <v>134</v>
      </c>
      <c r="AD52" s="3">
        <v>1.6538158712873035</v>
      </c>
      <c r="AE52">
        <f t="shared" si="18"/>
        <v>1.7003021218276984</v>
      </c>
      <c r="AF52" s="1">
        <f t="shared" si="19"/>
        <v>-0.60751808403938967</v>
      </c>
      <c r="AG52" s="1">
        <f t="shared" si="20"/>
        <v>1.0462977872479138</v>
      </c>
      <c r="AH52" s="5">
        <v>4.47</v>
      </c>
      <c r="AJ52" s="2">
        <v>134</v>
      </c>
      <c r="AK52" s="3">
        <v>1.6538158712873035</v>
      </c>
      <c r="AL52">
        <f t="shared" si="21"/>
        <v>1.7008921575947611</v>
      </c>
      <c r="AM52" s="1">
        <f t="shared" si="22"/>
        <v>-0.48564072207574593</v>
      </c>
      <c r="AN52" s="1">
        <f t="shared" si="23"/>
        <v>1.1681751492115575</v>
      </c>
      <c r="AO52" s="5">
        <v>4.47</v>
      </c>
      <c r="AQ52" s="2"/>
      <c r="AR52" s="3"/>
      <c r="AT52" s="1"/>
      <c r="AU52" s="1"/>
      <c r="AV52" s="5"/>
      <c r="AX52" s="2"/>
      <c r="AY52" s="3"/>
      <c r="BA52" s="1"/>
      <c r="BB52" s="1"/>
      <c r="BC52" s="5"/>
      <c r="BE52" s="2"/>
      <c r="BF52" s="3"/>
      <c r="BG52" s="1"/>
      <c r="BH52" s="1"/>
      <c r="BI52" s="1"/>
      <c r="BJ52" s="5"/>
      <c r="BK52" s="8">
        <v>1962</v>
      </c>
      <c r="BL52" s="2">
        <v>17.34</v>
      </c>
      <c r="BM52" s="3">
        <f t="shared" si="0"/>
        <v>0.99623186775542205</v>
      </c>
      <c r="BN52">
        <v>1.07111812</v>
      </c>
      <c r="BO52" s="1">
        <f t="shared" si="1"/>
        <v>-8.5711429999999922E-2</v>
      </c>
      <c r="BP52" s="1">
        <f t="shared" si="2"/>
        <v>0.91052043775542213</v>
      </c>
      <c r="BQ52" s="5">
        <v>4.47</v>
      </c>
      <c r="BR52" s="8">
        <v>1962</v>
      </c>
      <c r="BS52" s="2">
        <v>17.34</v>
      </c>
      <c r="BT52" s="3">
        <f t="shared" si="3"/>
        <v>1.0462977872479138</v>
      </c>
      <c r="BU52">
        <v>1.13806805</v>
      </c>
      <c r="BV52" s="1">
        <f t="shared" si="4"/>
        <v>-0.11911515000000006</v>
      </c>
      <c r="BW52" s="1">
        <f t="shared" si="5"/>
        <v>0.92718263724791372</v>
      </c>
      <c r="BX52" s="5">
        <v>4.47</v>
      </c>
      <c r="BY52" s="8">
        <v>1962</v>
      </c>
      <c r="BZ52" s="2">
        <v>17.34</v>
      </c>
      <c r="CA52" s="3">
        <f t="shared" si="6"/>
        <v>1.1681751492115575</v>
      </c>
      <c r="CB52">
        <v>1.26215056</v>
      </c>
      <c r="CC52" s="1">
        <f t="shared" si="7"/>
        <v>-0.12955127000000011</v>
      </c>
      <c r="CD52" s="1">
        <f t="shared" si="8"/>
        <v>1.0386238792115574</v>
      </c>
      <c r="CE52" s="5">
        <v>4.47</v>
      </c>
    </row>
    <row r="53" spans="1:83" x14ac:dyDescent="0.35">
      <c r="A53" s="2">
        <v>17.34</v>
      </c>
      <c r="B53" s="3">
        <v>1.6730359975098408</v>
      </c>
      <c r="C53">
        <v>1.72446889</v>
      </c>
      <c r="D53" s="1">
        <f t="shared" si="9"/>
        <v>-0.6993396300000001</v>
      </c>
      <c r="E53" s="1">
        <f t="shared" si="10"/>
        <v>0.97369636750984068</v>
      </c>
      <c r="F53" s="5">
        <v>4.7608334999999995</v>
      </c>
      <c r="G53" s="7"/>
      <c r="H53" s="2">
        <v>17.34</v>
      </c>
      <c r="I53" s="3">
        <v>1.6730359975098408</v>
      </c>
      <c r="J53">
        <v>1.7324544799999999</v>
      </c>
      <c r="K53" s="1">
        <f t="shared" si="11"/>
        <v>-0.60747883999999996</v>
      </c>
      <c r="L53" s="1">
        <f t="shared" si="12"/>
        <v>1.0655571575098408</v>
      </c>
      <c r="M53" s="5">
        <v>4.7608334999999995</v>
      </c>
      <c r="N53" s="7"/>
      <c r="O53" s="2">
        <v>17.34</v>
      </c>
      <c r="P53" s="3">
        <v>1.6730359975098408</v>
      </c>
      <c r="Q53">
        <v>1.7326198500000001</v>
      </c>
      <c r="R53" s="1">
        <f t="shared" si="13"/>
        <v>-0.51612922000000006</v>
      </c>
      <c r="S53" s="1">
        <f t="shared" si="14"/>
        <v>1.1569067775098407</v>
      </c>
      <c r="T53" s="5">
        <v>4.7608334999999995</v>
      </c>
      <c r="U53" s="7"/>
      <c r="V53" s="2">
        <v>133</v>
      </c>
      <c r="W53" s="3">
        <v>1.6730359975098408</v>
      </c>
      <c r="X53">
        <f t="shared" si="15"/>
        <v>1.6942784919354099</v>
      </c>
      <c r="Y53" s="1">
        <f t="shared" si="16"/>
        <v>-0.65232333150362631</v>
      </c>
      <c r="Z53" s="1">
        <f t="shared" si="17"/>
        <v>1.0207126660062145</v>
      </c>
      <c r="AA53" s="5">
        <v>4.7608334999999995</v>
      </c>
      <c r="AC53" s="2">
        <v>133</v>
      </c>
      <c r="AD53" s="3">
        <v>1.6730359975098408</v>
      </c>
      <c r="AE53">
        <f t="shared" si="18"/>
        <v>1.6949730158273528</v>
      </c>
      <c r="AF53" s="1">
        <f t="shared" si="19"/>
        <v>-0.60218897803904414</v>
      </c>
      <c r="AG53" s="1">
        <f t="shared" si="20"/>
        <v>1.0708470194707966</v>
      </c>
      <c r="AH53" s="5">
        <v>4.7608334999999995</v>
      </c>
      <c r="AJ53" s="2">
        <v>133</v>
      </c>
      <c r="AK53" s="3">
        <v>1.6730359975098408</v>
      </c>
      <c r="AL53">
        <f t="shared" si="21"/>
        <v>1.6954961495716971</v>
      </c>
      <c r="AM53" s="1">
        <f t="shared" si="22"/>
        <v>-0.48024471405268199</v>
      </c>
      <c r="AN53" s="1">
        <f t="shared" si="23"/>
        <v>1.1927912834571588</v>
      </c>
      <c r="AO53" s="5">
        <v>4.7608334999999995</v>
      </c>
      <c r="AQ53" s="2"/>
      <c r="AR53" s="3"/>
      <c r="AT53" s="1"/>
      <c r="AU53" s="1"/>
      <c r="AV53" s="5"/>
      <c r="AX53" s="2"/>
      <c r="AY53" s="3"/>
      <c r="BA53" s="1"/>
      <c r="BB53" s="1"/>
      <c r="BC53" s="5"/>
      <c r="BE53" s="2"/>
      <c r="BF53" s="3"/>
      <c r="BG53" s="1"/>
      <c r="BH53" s="1"/>
      <c r="BI53" s="1"/>
      <c r="BJ53" s="5"/>
      <c r="BK53" s="8">
        <v>1961</v>
      </c>
      <c r="BL53" s="2">
        <v>17.34</v>
      </c>
      <c r="BM53" s="3">
        <f t="shared" si="0"/>
        <v>1.0207126660062145</v>
      </c>
      <c r="BN53">
        <v>1.07111812</v>
      </c>
      <c r="BO53" s="1">
        <f t="shared" si="1"/>
        <v>-8.5711429999999922E-2</v>
      </c>
      <c r="BP53" s="1">
        <f t="shared" si="2"/>
        <v>0.93500123600621454</v>
      </c>
      <c r="BQ53" s="5">
        <v>4.7608334999999995</v>
      </c>
      <c r="BR53" s="8">
        <v>1961</v>
      </c>
      <c r="BS53" s="2">
        <v>17.34</v>
      </c>
      <c r="BT53" s="3">
        <f t="shared" si="3"/>
        <v>1.0708470194707966</v>
      </c>
      <c r="BU53">
        <v>1.13806805</v>
      </c>
      <c r="BV53" s="1">
        <f t="shared" si="4"/>
        <v>-0.11911515000000006</v>
      </c>
      <c r="BW53" s="1">
        <f t="shared" si="5"/>
        <v>0.95173186947079658</v>
      </c>
      <c r="BX53" s="5">
        <v>4.7608334999999995</v>
      </c>
      <c r="BY53" s="8">
        <v>1961</v>
      </c>
      <c r="BZ53" s="2">
        <v>17.34</v>
      </c>
      <c r="CA53" s="3">
        <f t="shared" si="6"/>
        <v>1.1927912834571588</v>
      </c>
      <c r="CB53">
        <v>1.26215056</v>
      </c>
      <c r="CC53" s="1">
        <f t="shared" si="7"/>
        <v>-0.12955127000000011</v>
      </c>
      <c r="CD53" s="1">
        <f t="shared" si="8"/>
        <v>1.0632400134571587</v>
      </c>
      <c r="CE53" s="5">
        <v>4.7608334999999995</v>
      </c>
    </row>
    <row r="54" spans="1:83" x14ac:dyDescent="0.35">
      <c r="A54" s="2">
        <v>24.565000000000001</v>
      </c>
      <c r="B54" s="3">
        <v>1.5835555994752586</v>
      </c>
      <c r="C54">
        <v>1.6031898499999999</v>
      </c>
      <c r="D54" s="1">
        <f t="shared" si="9"/>
        <v>-0.57806058999999999</v>
      </c>
      <c r="E54" s="1">
        <f t="shared" si="10"/>
        <v>1.0054950094752586</v>
      </c>
      <c r="F54" s="5">
        <v>5.5725000000000007</v>
      </c>
      <c r="G54" s="7"/>
      <c r="H54" s="2">
        <v>24.565000000000001</v>
      </c>
      <c r="I54" s="3">
        <v>1.5835555994752586</v>
      </c>
      <c r="J54">
        <v>1.5785910000000001</v>
      </c>
      <c r="K54" s="1">
        <f t="shared" si="11"/>
        <v>-0.45361536000000013</v>
      </c>
      <c r="L54" s="1">
        <f t="shared" si="12"/>
        <v>1.1299402394752585</v>
      </c>
      <c r="M54" s="5">
        <v>5.5725000000000007</v>
      </c>
      <c r="N54" s="7"/>
      <c r="O54" s="2">
        <v>24.565000000000001</v>
      </c>
      <c r="P54" s="3">
        <v>1.5835555994752586</v>
      </c>
      <c r="Q54">
        <v>1.56972629</v>
      </c>
      <c r="R54" s="1">
        <f t="shared" si="13"/>
        <v>-0.35323565999999995</v>
      </c>
      <c r="S54" s="1">
        <f t="shared" si="14"/>
        <v>1.2303199394752586</v>
      </c>
      <c r="T54" s="5">
        <v>5.5725000000000007</v>
      </c>
      <c r="U54" s="7"/>
      <c r="V54" s="2">
        <v>132</v>
      </c>
      <c r="W54" s="3">
        <v>1.5835555994752586</v>
      </c>
      <c r="X54">
        <f t="shared" si="15"/>
        <v>1.6890178199071548</v>
      </c>
      <c r="Y54" s="1">
        <f t="shared" si="16"/>
        <v>-0.64706265947537123</v>
      </c>
      <c r="Z54" s="1">
        <f t="shared" si="17"/>
        <v>0.93649293999988736</v>
      </c>
      <c r="AA54" s="5">
        <v>5.5725000000000007</v>
      </c>
      <c r="AC54" s="2">
        <v>132</v>
      </c>
      <c r="AD54" s="3">
        <v>1.5835555994752586</v>
      </c>
      <c r="AE54">
        <f t="shared" si="18"/>
        <v>1.6896439098270073</v>
      </c>
      <c r="AF54" s="1">
        <f t="shared" si="19"/>
        <v>-0.59685987203869861</v>
      </c>
      <c r="AG54" s="1">
        <f t="shared" si="20"/>
        <v>0.98669572743655998</v>
      </c>
      <c r="AH54" s="5">
        <v>5.5725000000000007</v>
      </c>
      <c r="AJ54" s="2">
        <v>132</v>
      </c>
      <c r="AK54" s="3">
        <v>1.5835555994752586</v>
      </c>
      <c r="AL54">
        <f t="shared" si="21"/>
        <v>1.6901001415486334</v>
      </c>
      <c r="AM54" s="1">
        <f t="shared" si="22"/>
        <v>-0.47484870602961826</v>
      </c>
      <c r="AN54" s="1">
        <f t="shared" si="23"/>
        <v>1.1087068934456403</v>
      </c>
      <c r="AO54" s="5">
        <v>5.5725000000000007</v>
      </c>
      <c r="AQ54" s="2"/>
      <c r="AR54" s="3"/>
      <c r="AT54" s="1"/>
      <c r="AU54" s="1"/>
      <c r="AV54" s="5"/>
      <c r="AX54" s="2"/>
      <c r="AY54" s="3"/>
      <c r="BA54" s="1"/>
      <c r="BB54" s="1"/>
      <c r="BC54" s="5"/>
      <c r="BE54" s="2"/>
      <c r="BF54" s="3"/>
      <c r="BG54" s="1"/>
      <c r="BH54" s="1"/>
      <c r="BI54" s="1"/>
      <c r="BJ54" s="5"/>
      <c r="BK54" s="8">
        <v>1960</v>
      </c>
      <c r="BL54" s="2">
        <v>24.565000000000001</v>
      </c>
      <c r="BM54" s="3">
        <f t="shared" si="0"/>
        <v>0.93649293999988736</v>
      </c>
      <c r="BN54">
        <v>1.05167824</v>
      </c>
      <c r="BO54" s="1">
        <f t="shared" si="1"/>
        <v>-6.6271549999999957E-2</v>
      </c>
      <c r="BP54" s="1">
        <f t="shared" si="2"/>
        <v>0.87022138999988741</v>
      </c>
      <c r="BQ54" s="5">
        <v>5.5725000000000007</v>
      </c>
      <c r="BR54" s="8">
        <v>1960</v>
      </c>
      <c r="BS54" s="2">
        <v>24.565000000000001</v>
      </c>
      <c r="BT54" s="3">
        <f t="shared" si="3"/>
        <v>0.98669572743655998</v>
      </c>
      <c r="BU54">
        <v>1.09067362</v>
      </c>
      <c r="BV54" s="1">
        <f t="shared" si="4"/>
        <v>-7.1720720000000071E-2</v>
      </c>
      <c r="BW54" s="1">
        <f t="shared" si="5"/>
        <v>0.91497500743655991</v>
      </c>
      <c r="BX54" s="5">
        <v>5.5725000000000007</v>
      </c>
      <c r="BY54" s="8">
        <v>1960</v>
      </c>
      <c r="BZ54" s="2">
        <v>24.565000000000001</v>
      </c>
      <c r="CA54" s="3">
        <f t="shared" si="6"/>
        <v>1.1087068934456403</v>
      </c>
      <c r="CB54">
        <v>1.20891561</v>
      </c>
      <c r="CC54" s="1">
        <f t="shared" si="7"/>
        <v>-7.6316320000000104E-2</v>
      </c>
      <c r="CD54" s="1">
        <f t="shared" si="8"/>
        <v>1.0323905734456402</v>
      </c>
      <c r="CE54" s="5">
        <v>5.5725000000000007</v>
      </c>
    </row>
    <row r="55" spans="1:83" x14ac:dyDescent="0.35">
      <c r="A55" s="2">
        <v>28.900000000000002</v>
      </c>
      <c r="B55" s="3">
        <v>1.487369415649443</v>
      </c>
      <c r="C55">
        <v>1.53900835</v>
      </c>
      <c r="D55" s="1">
        <f t="shared" si="9"/>
        <v>-0.51387909000000009</v>
      </c>
      <c r="E55" s="1">
        <f t="shared" si="10"/>
        <v>0.97349032564944293</v>
      </c>
      <c r="F55" s="5">
        <v>4.9716666666666667</v>
      </c>
      <c r="G55" s="7"/>
      <c r="H55" s="2">
        <v>28.900000000000002</v>
      </c>
      <c r="I55" s="3">
        <v>1.487369415649443</v>
      </c>
      <c r="J55">
        <v>1.50541992</v>
      </c>
      <c r="K55" s="1">
        <f t="shared" si="11"/>
        <v>-0.38044428000000008</v>
      </c>
      <c r="L55" s="1">
        <f t="shared" si="12"/>
        <v>1.1069251356494429</v>
      </c>
      <c r="M55" s="5">
        <v>4.9716666666666667</v>
      </c>
      <c r="N55" s="7"/>
      <c r="O55" s="2">
        <v>28.900000000000002</v>
      </c>
      <c r="P55" s="3">
        <v>1.487369415649443</v>
      </c>
      <c r="Q55">
        <v>1.4988655099999999</v>
      </c>
      <c r="R55" s="1">
        <f t="shared" si="13"/>
        <v>-0.28237487999999988</v>
      </c>
      <c r="S55" s="1">
        <f t="shared" si="14"/>
        <v>1.2049945356494431</v>
      </c>
      <c r="T55" s="5">
        <v>4.9716666666666667</v>
      </c>
      <c r="U55" s="7"/>
      <c r="V55" s="2">
        <v>131</v>
      </c>
      <c r="W55" s="3">
        <v>1.487369415649443</v>
      </c>
      <c r="X55">
        <f t="shared" si="15"/>
        <v>1.6837571478788997</v>
      </c>
      <c r="Y55" s="1">
        <f t="shared" si="16"/>
        <v>-0.64180198744711614</v>
      </c>
      <c r="Z55" s="1">
        <f t="shared" si="17"/>
        <v>0.84556742820232689</v>
      </c>
      <c r="AA55" s="5">
        <v>4.9716666666666667</v>
      </c>
      <c r="AC55" s="2">
        <v>131</v>
      </c>
      <c r="AD55" s="3">
        <v>1.487369415649443</v>
      </c>
      <c r="AE55">
        <f t="shared" si="18"/>
        <v>1.6843148038266618</v>
      </c>
      <c r="AF55" s="1">
        <f t="shared" si="19"/>
        <v>-0.59153076603835308</v>
      </c>
      <c r="AG55" s="1">
        <f t="shared" si="20"/>
        <v>0.89583864961108994</v>
      </c>
      <c r="AH55" s="5">
        <v>4.9716666666666667</v>
      </c>
      <c r="AJ55" s="2">
        <v>131</v>
      </c>
      <c r="AK55" s="3">
        <v>1.487369415649443</v>
      </c>
      <c r="AL55">
        <f t="shared" si="21"/>
        <v>1.6847041335255697</v>
      </c>
      <c r="AM55" s="1">
        <f t="shared" si="22"/>
        <v>-0.46945269800655454</v>
      </c>
      <c r="AN55" s="1">
        <f t="shared" si="23"/>
        <v>1.0179167176428885</v>
      </c>
      <c r="AO55" s="5">
        <v>4.9716666666666667</v>
      </c>
      <c r="AQ55" s="2"/>
      <c r="AR55" s="3"/>
      <c r="AT55" s="1"/>
      <c r="AU55" s="1"/>
      <c r="AV55" s="5"/>
      <c r="AX55" s="2"/>
      <c r="AY55" s="3"/>
      <c r="BA55" s="1"/>
      <c r="BB55" s="1"/>
      <c r="BC55" s="5"/>
      <c r="BE55" s="2"/>
      <c r="BF55" s="3"/>
      <c r="BG55" s="1"/>
      <c r="BH55" s="1"/>
      <c r="BI55" s="1"/>
      <c r="BJ55" s="5"/>
      <c r="BK55" s="8">
        <v>1959</v>
      </c>
      <c r="BL55" s="2">
        <v>28.900000000000002</v>
      </c>
      <c r="BM55" s="3">
        <f t="shared" si="0"/>
        <v>0.84556742820232689</v>
      </c>
      <c r="BN55">
        <v>1.04098822</v>
      </c>
      <c r="BO55" s="1">
        <f t="shared" si="1"/>
        <v>-5.558152999999999E-2</v>
      </c>
      <c r="BP55" s="1">
        <f t="shared" si="2"/>
        <v>0.7899858982023269</v>
      </c>
      <c r="BQ55" s="5">
        <v>4.9716666666666667</v>
      </c>
      <c r="BR55" s="8">
        <v>1959</v>
      </c>
      <c r="BS55" s="2">
        <v>28.900000000000002</v>
      </c>
      <c r="BT55" s="3">
        <f t="shared" si="3"/>
        <v>0.89583864961108994</v>
      </c>
      <c r="BU55">
        <v>1.0676973599999999</v>
      </c>
      <c r="BV55" s="1">
        <f t="shared" si="4"/>
        <v>-4.8744459999999989E-2</v>
      </c>
      <c r="BW55" s="1">
        <f t="shared" si="5"/>
        <v>0.84709418961108995</v>
      </c>
      <c r="BX55" s="5">
        <v>4.9716666666666667</v>
      </c>
      <c r="BY55" s="8">
        <v>1959</v>
      </c>
      <c r="BZ55" s="2">
        <v>28.900000000000002</v>
      </c>
      <c r="CA55" s="3">
        <f t="shared" si="6"/>
        <v>1.0179167176428885</v>
      </c>
      <c r="CB55">
        <v>1.1835557999999999</v>
      </c>
      <c r="CC55" s="1">
        <f t="shared" si="7"/>
        <v>-5.095651000000001E-2</v>
      </c>
      <c r="CD55" s="1">
        <f t="shared" si="8"/>
        <v>0.96696020764288848</v>
      </c>
      <c r="CE55" s="5">
        <v>4.9716666666666667</v>
      </c>
    </row>
    <row r="56" spans="1:83" x14ac:dyDescent="0.35">
      <c r="A56" s="2">
        <v>24.565000000000001</v>
      </c>
      <c r="B56" s="3">
        <v>1.3763634296874099</v>
      </c>
      <c r="C56">
        <v>1.6031898499999999</v>
      </c>
      <c r="D56" s="1">
        <f t="shared" si="9"/>
        <v>-0.57806058999999999</v>
      </c>
      <c r="E56" s="1">
        <f t="shared" si="10"/>
        <v>0.79830283968740989</v>
      </c>
      <c r="F56" s="5">
        <v>4.498333333333334</v>
      </c>
      <c r="G56" s="7"/>
      <c r="H56" s="2">
        <v>24.565000000000001</v>
      </c>
      <c r="I56" s="3">
        <v>1.3763634296874099</v>
      </c>
      <c r="J56">
        <v>1.5785910000000001</v>
      </c>
      <c r="K56" s="1">
        <f t="shared" si="11"/>
        <v>-0.45361536000000013</v>
      </c>
      <c r="L56" s="1">
        <f t="shared" si="12"/>
        <v>0.92274806968740974</v>
      </c>
      <c r="M56" s="5">
        <v>4.498333333333334</v>
      </c>
      <c r="N56" s="7"/>
      <c r="O56" s="2">
        <v>24.565000000000001</v>
      </c>
      <c r="P56" s="3">
        <v>1.3763634296874099</v>
      </c>
      <c r="Q56">
        <v>1.56972629</v>
      </c>
      <c r="R56" s="1">
        <f t="shared" si="13"/>
        <v>-0.35323565999999995</v>
      </c>
      <c r="S56" s="1">
        <f t="shared" si="14"/>
        <v>1.0231277696874099</v>
      </c>
      <c r="T56" s="5">
        <v>4.498333333333334</v>
      </c>
      <c r="U56" s="7"/>
      <c r="V56" s="2">
        <v>130</v>
      </c>
      <c r="W56" s="3">
        <v>1.3763634296874099</v>
      </c>
      <c r="X56">
        <f t="shared" si="15"/>
        <v>1.6784964758506447</v>
      </c>
      <c r="Y56" s="1">
        <f t="shared" si="16"/>
        <v>-0.63654131541886105</v>
      </c>
      <c r="Z56" s="1">
        <f t="shared" si="17"/>
        <v>0.73982211426854882</v>
      </c>
      <c r="AA56" s="5">
        <v>4.498333333333334</v>
      </c>
      <c r="AC56" s="2">
        <v>130</v>
      </c>
      <c r="AD56" s="3">
        <v>1.3763634296874099</v>
      </c>
      <c r="AE56">
        <f t="shared" si="18"/>
        <v>1.6789856978263162</v>
      </c>
      <c r="AF56" s="1">
        <f t="shared" si="19"/>
        <v>-0.58620166003800755</v>
      </c>
      <c r="AG56" s="1">
        <f t="shared" si="20"/>
        <v>0.79016176964940232</v>
      </c>
      <c r="AH56" s="5">
        <v>4.498333333333334</v>
      </c>
      <c r="AJ56" s="2">
        <v>130</v>
      </c>
      <c r="AK56" s="3">
        <v>1.3763634296874099</v>
      </c>
      <c r="AL56">
        <f t="shared" si="21"/>
        <v>1.6793081255025057</v>
      </c>
      <c r="AM56" s="1">
        <f t="shared" si="22"/>
        <v>-0.46405668998349059</v>
      </c>
      <c r="AN56" s="1">
        <f t="shared" si="23"/>
        <v>0.91230673970391929</v>
      </c>
      <c r="AO56" s="5">
        <v>4.498333333333334</v>
      </c>
      <c r="AQ56" s="2"/>
      <c r="AR56" s="3"/>
      <c r="AT56" s="1"/>
      <c r="AU56" s="1"/>
      <c r="AV56" s="5"/>
      <c r="AX56" s="2"/>
      <c r="AY56" s="3"/>
      <c r="BA56" s="1"/>
      <c r="BB56" s="1"/>
      <c r="BC56" s="5"/>
      <c r="BE56" s="2"/>
      <c r="BF56" s="3"/>
      <c r="BG56" s="1"/>
      <c r="BH56" s="1"/>
      <c r="BI56" s="1"/>
      <c r="BJ56" s="5"/>
      <c r="BK56" s="8">
        <v>1958</v>
      </c>
      <c r="BL56" s="2">
        <v>24.565000000000001</v>
      </c>
      <c r="BM56" s="3">
        <f t="shared" si="0"/>
        <v>0.73982211426854882</v>
      </c>
      <c r="BN56">
        <v>1.05167824</v>
      </c>
      <c r="BO56" s="1">
        <f t="shared" si="1"/>
        <v>-6.6271549999999957E-2</v>
      </c>
      <c r="BP56" s="1">
        <f t="shared" si="2"/>
        <v>0.67355056426854887</v>
      </c>
      <c r="BQ56" s="5">
        <v>4.498333333333334</v>
      </c>
      <c r="BR56" s="8">
        <v>1958</v>
      </c>
      <c r="BS56" s="2">
        <v>24.565000000000001</v>
      </c>
      <c r="BT56" s="3">
        <f t="shared" si="3"/>
        <v>0.79016176964940232</v>
      </c>
      <c r="BU56">
        <v>1.09067362</v>
      </c>
      <c r="BV56" s="1">
        <f t="shared" si="4"/>
        <v>-7.1720720000000071E-2</v>
      </c>
      <c r="BW56" s="1">
        <f t="shared" si="5"/>
        <v>0.71844104964940225</v>
      </c>
      <c r="BX56" s="5">
        <v>4.498333333333334</v>
      </c>
      <c r="BY56" s="8">
        <v>1958</v>
      </c>
      <c r="BZ56" s="2">
        <v>24.565000000000001</v>
      </c>
      <c r="CA56" s="3">
        <f t="shared" si="6"/>
        <v>0.91230673970391929</v>
      </c>
      <c r="CB56">
        <v>1.20891561</v>
      </c>
      <c r="CC56" s="1">
        <f t="shared" si="7"/>
        <v>-7.6316320000000104E-2</v>
      </c>
      <c r="CD56" s="1">
        <f t="shared" si="8"/>
        <v>0.83599041970391919</v>
      </c>
      <c r="CE56" s="5">
        <v>4.498333333333334</v>
      </c>
    </row>
    <row r="57" spans="1:83" x14ac:dyDescent="0.35">
      <c r="A57" s="2">
        <v>36.125</v>
      </c>
      <c r="B57" s="3">
        <v>1.4287621427964099</v>
      </c>
      <c r="C57">
        <v>1.44800957</v>
      </c>
      <c r="D57" s="1">
        <f t="shared" si="9"/>
        <v>-0.42288031000000004</v>
      </c>
      <c r="E57" s="1">
        <f t="shared" si="10"/>
        <v>1.0058818327964099</v>
      </c>
      <c r="F57" s="5">
        <v>5.2075000000000005</v>
      </c>
      <c r="G57" s="7"/>
      <c r="H57" s="2">
        <v>36.125</v>
      </c>
      <c r="I57" s="3">
        <v>1.4287621427964099</v>
      </c>
      <c r="J57">
        <v>1.4138561199999999</v>
      </c>
      <c r="K57" s="1">
        <f t="shared" si="11"/>
        <v>-0.28888048</v>
      </c>
      <c r="L57" s="1">
        <f t="shared" si="12"/>
        <v>1.1398816627964099</v>
      </c>
      <c r="M57" s="5">
        <v>5.2075000000000005</v>
      </c>
      <c r="N57" s="7"/>
      <c r="O57" s="2">
        <v>36.125</v>
      </c>
      <c r="P57" s="3">
        <v>1.4287621427964099</v>
      </c>
      <c r="Q57">
        <v>1.4162964499999999</v>
      </c>
      <c r="R57" s="1">
        <f t="shared" si="13"/>
        <v>-0.19980581999999991</v>
      </c>
      <c r="S57" s="1">
        <f t="shared" si="14"/>
        <v>1.22895632279641</v>
      </c>
      <c r="T57" s="5">
        <v>5.2075000000000005</v>
      </c>
      <c r="U57" s="7"/>
      <c r="V57" s="2">
        <v>129</v>
      </c>
      <c r="W57" s="3">
        <v>1.4287621427964099</v>
      </c>
      <c r="X57">
        <f t="shared" si="15"/>
        <v>1.6732358038223896</v>
      </c>
      <c r="Y57" s="1">
        <f t="shared" si="16"/>
        <v>-0.63128064339060597</v>
      </c>
      <c r="Z57" s="1">
        <f t="shared" si="17"/>
        <v>0.79748149940580393</v>
      </c>
      <c r="AA57" s="5">
        <v>5.2075000000000005</v>
      </c>
      <c r="AC57" s="2">
        <v>129</v>
      </c>
      <c r="AD57" s="3">
        <v>1.4287621427964099</v>
      </c>
      <c r="AE57">
        <f t="shared" si="18"/>
        <v>1.6736565918259707</v>
      </c>
      <c r="AF57" s="1">
        <f t="shared" si="19"/>
        <v>-0.58087255403766203</v>
      </c>
      <c r="AG57" s="1">
        <f t="shared" si="20"/>
        <v>0.84788958875874787</v>
      </c>
      <c r="AH57" s="5">
        <v>5.2075000000000005</v>
      </c>
      <c r="AJ57" s="2">
        <v>129</v>
      </c>
      <c r="AK57" s="3">
        <v>1.4287621427964099</v>
      </c>
      <c r="AL57">
        <f t="shared" si="21"/>
        <v>1.6739121174794418</v>
      </c>
      <c r="AM57" s="1">
        <f t="shared" si="22"/>
        <v>-0.45866068196042664</v>
      </c>
      <c r="AN57" s="1">
        <f t="shared" si="23"/>
        <v>0.97010146083598325</v>
      </c>
      <c r="AO57" s="5">
        <v>5.2075000000000005</v>
      </c>
      <c r="AQ57" s="2"/>
      <c r="AR57" s="3"/>
      <c r="AT57" s="1"/>
      <c r="AU57" s="1"/>
      <c r="AV57" s="5"/>
      <c r="AX57" s="2"/>
      <c r="AY57" s="3"/>
      <c r="BA57" s="1"/>
      <c r="BB57" s="1"/>
      <c r="BC57" s="5"/>
      <c r="BE57" s="2"/>
      <c r="BF57" s="3"/>
      <c r="BG57" s="1"/>
      <c r="BH57" s="1"/>
      <c r="BI57" s="1"/>
      <c r="BJ57" s="5"/>
      <c r="BK57" s="8">
        <v>1957</v>
      </c>
      <c r="BL57" s="2">
        <v>36.125</v>
      </c>
      <c r="BM57" s="3">
        <f t="shared" si="0"/>
        <v>0.79748149940580393</v>
      </c>
      <c r="BN57">
        <v>1.0252668700000001</v>
      </c>
      <c r="BO57" s="1">
        <f t="shared" si="1"/>
        <v>-3.9860180000000023E-2</v>
      </c>
      <c r="BP57" s="1">
        <f t="shared" si="2"/>
        <v>0.75762131940580391</v>
      </c>
      <c r="BQ57" s="5">
        <v>5.2075000000000005</v>
      </c>
      <c r="BR57" s="8">
        <v>1957</v>
      </c>
      <c r="BS57" s="2">
        <v>36.125</v>
      </c>
      <c r="BT57" s="3">
        <f t="shared" si="3"/>
        <v>0.84788958875874787</v>
      </c>
      <c r="BU57">
        <v>1.0397578999999999</v>
      </c>
      <c r="BV57" s="1">
        <f t="shared" si="4"/>
        <v>-2.0804999999999962E-2</v>
      </c>
      <c r="BW57" s="1">
        <f t="shared" si="5"/>
        <v>0.82708458875874791</v>
      </c>
      <c r="BX57" s="5">
        <v>5.2075000000000005</v>
      </c>
      <c r="BY57" s="8">
        <v>1957</v>
      </c>
      <c r="BZ57" s="2">
        <v>36.125</v>
      </c>
      <c r="CA57" s="3">
        <f t="shared" si="6"/>
        <v>0.97010146083598325</v>
      </c>
      <c r="CB57">
        <v>1.15344278</v>
      </c>
      <c r="CC57" s="1">
        <f t="shared" si="7"/>
        <v>-2.0843490000000076E-2</v>
      </c>
      <c r="CD57" s="1">
        <f t="shared" si="8"/>
        <v>0.94925797083598318</v>
      </c>
      <c r="CE57" s="5">
        <v>5.2075000000000005</v>
      </c>
    </row>
    <row r="58" spans="1:83" x14ac:dyDescent="0.35">
      <c r="A58" s="2">
        <v>26.01</v>
      </c>
      <c r="B58" s="3">
        <v>1.4409624493206461</v>
      </c>
      <c r="C58">
        <v>1.58101117</v>
      </c>
      <c r="D58" s="1">
        <f t="shared" si="9"/>
        <v>-0.55588191000000009</v>
      </c>
      <c r="E58" s="1">
        <f t="shared" si="10"/>
        <v>0.88508053932064601</v>
      </c>
      <c r="F58" s="5">
        <v>4.3258335000000008</v>
      </c>
      <c r="G58" s="7"/>
      <c r="H58" s="2">
        <v>26.01</v>
      </c>
      <c r="I58" s="3">
        <v>1.4409624493206461</v>
      </c>
      <c r="J58">
        <v>1.5525776</v>
      </c>
      <c r="K58" s="1">
        <f t="shared" si="11"/>
        <v>-0.42760196000000006</v>
      </c>
      <c r="L58" s="1">
        <f t="shared" si="12"/>
        <v>1.013360489320646</v>
      </c>
      <c r="M58" s="5">
        <v>4.3258335000000008</v>
      </c>
      <c r="N58" s="7"/>
      <c r="O58" s="2">
        <v>26.01</v>
      </c>
      <c r="P58" s="3">
        <v>1.4409624493206461</v>
      </c>
      <c r="Q58">
        <v>1.5440892500000001</v>
      </c>
      <c r="R58" s="1">
        <f t="shared" si="13"/>
        <v>-0.32759862000000006</v>
      </c>
      <c r="S58" s="1">
        <f t="shared" si="14"/>
        <v>1.113363829320646</v>
      </c>
      <c r="T58" s="5">
        <v>4.3258335000000008</v>
      </c>
      <c r="U58" s="7"/>
      <c r="V58" s="2">
        <v>128</v>
      </c>
      <c r="W58" s="3">
        <v>1.4409624493206461</v>
      </c>
      <c r="X58">
        <f t="shared" si="15"/>
        <v>1.6679751317941345</v>
      </c>
      <c r="Y58" s="1">
        <f t="shared" si="16"/>
        <v>-0.62601997136235088</v>
      </c>
      <c r="Z58" s="1">
        <f t="shared" si="17"/>
        <v>0.81494247795829522</v>
      </c>
      <c r="AA58" s="5">
        <v>4.3258335000000008</v>
      </c>
      <c r="AC58" s="2">
        <v>128</v>
      </c>
      <c r="AD58" s="3">
        <v>1.4409624493206461</v>
      </c>
      <c r="AE58">
        <f t="shared" si="18"/>
        <v>1.6683274858256252</v>
      </c>
      <c r="AF58" s="1">
        <f t="shared" si="19"/>
        <v>-0.5755434480373165</v>
      </c>
      <c r="AG58" s="1">
        <f t="shared" si="20"/>
        <v>0.8654190012833296</v>
      </c>
      <c r="AH58" s="5">
        <v>4.3258335000000008</v>
      </c>
      <c r="AJ58" s="2">
        <v>128</v>
      </c>
      <c r="AK58" s="3">
        <v>1.4409624493206461</v>
      </c>
      <c r="AL58">
        <f t="shared" si="21"/>
        <v>1.6685161094563781</v>
      </c>
      <c r="AM58" s="1">
        <f t="shared" si="22"/>
        <v>-0.45326467393736292</v>
      </c>
      <c r="AN58" s="1">
        <f t="shared" si="23"/>
        <v>0.98769777538328318</v>
      </c>
      <c r="AO58" s="5">
        <v>4.3258335000000008</v>
      </c>
      <c r="AQ58" s="2"/>
      <c r="AR58" s="3"/>
      <c r="AT58" s="1"/>
      <c r="AU58" s="1"/>
      <c r="AV58" s="5"/>
      <c r="AX58" s="2"/>
      <c r="AY58" s="3"/>
      <c r="BA58" s="1"/>
      <c r="BB58" s="1"/>
      <c r="BC58" s="5"/>
      <c r="BE58" s="2"/>
      <c r="BF58" s="3"/>
      <c r="BG58" s="1"/>
      <c r="BH58" s="1"/>
      <c r="BI58" s="1"/>
      <c r="BJ58" s="5"/>
      <c r="BK58" s="8">
        <v>1956</v>
      </c>
      <c r="BL58" s="2">
        <v>26.01</v>
      </c>
      <c r="BM58" s="3">
        <f t="shared" si="0"/>
        <v>0.81494247795829522</v>
      </c>
      <c r="BN58">
        <v>1.0480189</v>
      </c>
      <c r="BO58" s="1">
        <f t="shared" si="1"/>
        <v>-6.2612209999999946E-2</v>
      </c>
      <c r="BP58" s="1">
        <f t="shared" si="2"/>
        <v>0.75233026795829527</v>
      </c>
      <c r="BQ58" s="5">
        <v>4.3258335000000008</v>
      </c>
      <c r="BR58" s="8">
        <v>1956</v>
      </c>
      <c r="BS58" s="2">
        <v>26.01</v>
      </c>
      <c r="BT58" s="3">
        <f t="shared" si="3"/>
        <v>0.8654190012833296</v>
      </c>
      <c r="BU58">
        <v>1.0824971699999999</v>
      </c>
      <c r="BV58" s="1">
        <f t="shared" si="4"/>
        <v>-6.3544269999999958E-2</v>
      </c>
      <c r="BW58" s="1">
        <f t="shared" si="5"/>
        <v>0.80187473128332964</v>
      </c>
      <c r="BX58" s="5">
        <v>4.3258335000000008</v>
      </c>
      <c r="BY58" s="8">
        <v>1956</v>
      </c>
      <c r="BZ58" s="2">
        <v>26.01</v>
      </c>
      <c r="CA58" s="3">
        <f t="shared" si="6"/>
        <v>0.98769777538328318</v>
      </c>
      <c r="CB58">
        <v>1.19983945</v>
      </c>
      <c r="CC58" s="1">
        <f t="shared" si="7"/>
        <v>-6.7240160000000104E-2</v>
      </c>
      <c r="CD58" s="1">
        <f t="shared" si="8"/>
        <v>0.92045761538328308</v>
      </c>
      <c r="CE58" s="5">
        <v>4.3258335000000008</v>
      </c>
    </row>
    <row r="59" spans="1:83" x14ac:dyDescent="0.35">
      <c r="A59" s="2">
        <v>40.46</v>
      </c>
      <c r="B59" s="3">
        <v>1.3352929186898035</v>
      </c>
      <c r="C59">
        <v>1.40267696</v>
      </c>
      <c r="D59" s="1">
        <f t="shared" si="9"/>
        <v>-0.37754770000000004</v>
      </c>
      <c r="E59" s="1">
        <f t="shared" si="10"/>
        <v>0.95774521868980345</v>
      </c>
      <c r="F59" s="5">
        <v>4.4983335000000002</v>
      </c>
      <c r="G59" s="7"/>
      <c r="H59" s="2">
        <v>40.46</v>
      </c>
      <c r="I59" s="3">
        <v>1.3352929186898035</v>
      </c>
      <c r="J59">
        <v>1.3744627300000001</v>
      </c>
      <c r="K59" s="1">
        <f t="shared" si="11"/>
        <v>-0.24948709000000013</v>
      </c>
      <c r="L59" s="1">
        <f t="shared" si="12"/>
        <v>1.0858058286898034</v>
      </c>
      <c r="M59" s="5">
        <v>4.4983335000000002</v>
      </c>
      <c r="N59" s="7"/>
      <c r="O59" s="2">
        <v>40.46</v>
      </c>
      <c r="P59" s="3">
        <v>1.3352929186898035</v>
      </c>
      <c r="Q59">
        <v>1.3836294899999999</v>
      </c>
      <c r="R59" s="1">
        <f t="shared" si="13"/>
        <v>-0.16713885999999989</v>
      </c>
      <c r="S59" s="1">
        <f t="shared" si="14"/>
        <v>1.1681540586898036</v>
      </c>
      <c r="T59" s="5">
        <v>4.4983335000000002</v>
      </c>
      <c r="U59" s="7"/>
      <c r="V59" s="2">
        <v>127</v>
      </c>
      <c r="W59" s="3">
        <v>1.3352929186898035</v>
      </c>
      <c r="X59">
        <f t="shared" si="15"/>
        <v>1.6627144597658794</v>
      </c>
      <c r="Y59" s="1">
        <f t="shared" si="16"/>
        <v>-0.62075929933409579</v>
      </c>
      <c r="Z59" s="1">
        <f t="shared" si="17"/>
        <v>0.71453361935570769</v>
      </c>
      <c r="AA59" s="5">
        <v>4.4983335000000002</v>
      </c>
      <c r="AC59" s="2">
        <v>127</v>
      </c>
      <c r="AD59" s="3">
        <v>1.3352929186898035</v>
      </c>
      <c r="AE59">
        <f t="shared" si="18"/>
        <v>1.6629983798252796</v>
      </c>
      <c r="AF59" s="1">
        <f t="shared" si="19"/>
        <v>-0.57021434203697097</v>
      </c>
      <c r="AG59" s="1">
        <f t="shared" si="20"/>
        <v>0.76507857665283252</v>
      </c>
      <c r="AH59" s="5">
        <v>4.4983335000000002</v>
      </c>
      <c r="AJ59" s="2">
        <v>127</v>
      </c>
      <c r="AK59" s="3">
        <v>1.3352929186898035</v>
      </c>
      <c r="AL59">
        <f t="shared" si="21"/>
        <v>1.6631201014333143</v>
      </c>
      <c r="AM59" s="1">
        <f t="shared" si="22"/>
        <v>-0.44786866591429919</v>
      </c>
      <c r="AN59" s="1">
        <f t="shared" si="23"/>
        <v>0.8874242527755043</v>
      </c>
      <c r="AO59" s="5">
        <v>4.4983335000000002</v>
      </c>
      <c r="AQ59" s="2"/>
      <c r="AR59" s="3"/>
      <c r="AT59" s="1"/>
      <c r="AU59" s="1"/>
      <c r="AV59" s="5"/>
      <c r="AX59" s="2"/>
      <c r="AY59" s="3"/>
      <c r="BA59" s="1"/>
      <c r="BB59" s="1"/>
      <c r="BC59" s="5"/>
      <c r="BE59" s="2"/>
      <c r="BF59" s="3"/>
      <c r="BG59" s="1"/>
      <c r="BH59" s="1"/>
      <c r="BI59" s="1"/>
      <c r="BJ59" s="5"/>
      <c r="BK59" s="8">
        <v>1955</v>
      </c>
      <c r="BL59" s="2">
        <v>40.46</v>
      </c>
      <c r="BM59" s="3">
        <f t="shared" si="0"/>
        <v>0.71453361935570769</v>
      </c>
      <c r="BN59">
        <v>1.0172048300000001</v>
      </c>
      <c r="BO59" s="1">
        <f t="shared" si="1"/>
        <v>-3.179814000000003E-2</v>
      </c>
      <c r="BP59" s="1">
        <f t="shared" si="2"/>
        <v>0.68273547935570766</v>
      </c>
      <c r="BQ59" s="5">
        <v>4.4983335000000002</v>
      </c>
      <c r="BR59" s="8">
        <v>1955</v>
      </c>
      <c r="BS59" s="2">
        <v>40.46</v>
      </c>
      <c r="BT59" s="3">
        <f t="shared" si="3"/>
        <v>0.76507857665283252</v>
      </c>
      <c r="BU59">
        <v>1.0290957999999999</v>
      </c>
      <c r="BV59" s="1">
        <f t="shared" si="4"/>
        <v>-1.0142899999999955E-2</v>
      </c>
      <c r="BW59" s="1">
        <f t="shared" si="5"/>
        <v>0.75493567665283257</v>
      </c>
      <c r="BX59" s="5">
        <v>4.4983335000000002</v>
      </c>
      <c r="BY59" s="8">
        <v>1955</v>
      </c>
      <c r="BZ59" s="2">
        <v>40.46</v>
      </c>
      <c r="CA59" s="3">
        <f t="shared" si="6"/>
        <v>0.8874242527755043</v>
      </c>
      <c r="CB59">
        <v>1.1423899799999999</v>
      </c>
      <c r="CC59" s="1">
        <f t="shared" si="7"/>
        <v>-9.7906899999999908E-3</v>
      </c>
      <c r="CD59" s="1">
        <f t="shared" si="8"/>
        <v>0.87763356277550431</v>
      </c>
      <c r="CE59" s="5">
        <v>4.4983335000000002</v>
      </c>
    </row>
    <row r="60" spans="1:83" x14ac:dyDescent="0.35">
      <c r="A60" s="2">
        <v>40.46</v>
      </c>
      <c r="B60" s="3">
        <v>1.364075650875243</v>
      </c>
      <c r="C60">
        <v>1.40267696</v>
      </c>
      <c r="D60" s="1">
        <f t="shared" si="9"/>
        <v>-0.37754770000000004</v>
      </c>
      <c r="E60" s="1">
        <f t="shared" si="10"/>
        <v>0.98652795087524292</v>
      </c>
      <c r="F60" s="5">
        <v>5.3808333333333325</v>
      </c>
      <c r="G60" s="7"/>
      <c r="H60" s="2">
        <v>40.46</v>
      </c>
      <c r="I60" s="3">
        <v>1.364075650875243</v>
      </c>
      <c r="J60">
        <v>1.3744627300000001</v>
      </c>
      <c r="K60" s="1">
        <f t="shared" si="11"/>
        <v>-0.24948709000000013</v>
      </c>
      <c r="L60" s="1">
        <f t="shared" si="12"/>
        <v>1.1145885608752428</v>
      </c>
      <c r="M60" s="5">
        <v>5.3808333333333325</v>
      </c>
      <c r="N60" s="7"/>
      <c r="O60" s="2">
        <v>40.46</v>
      </c>
      <c r="P60" s="3">
        <v>1.364075650875243</v>
      </c>
      <c r="Q60">
        <v>1.3836294899999999</v>
      </c>
      <c r="R60" s="1">
        <f t="shared" si="13"/>
        <v>-0.16713885999999989</v>
      </c>
      <c r="S60" s="1">
        <f t="shared" si="14"/>
        <v>1.1969367908752431</v>
      </c>
      <c r="T60" s="5">
        <v>5.3808333333333325</v>
      </c>
      <c r="U60" s="7"/>
      <c r="V60" s="2">
        <v>126</v>
      </c>
      <c r="W60" s="3">
        <v>1.364075650875243</v>
      </c>
      <c r="X60">
        <f t="shared" si="15"/>
        <v>1.6574537877376245</v>
      </c>
      <c r="Y60" s="1">
        <f t="shared" si="16"/>
        <v>-0.61549862730584093</v>
      </c>
      <c r="Z60" s="1">
        <f t="shared" si="17"/>
        <v>0.74857702356940203</v>
      </c>
      <c r="AA60" s="5">
        <v>5.3808333333333325</v>
      </c>
      <c r="AC60" s="2">
        <v>126</v>
      </c>
      <c r="AD60" s="3">
        <v>1.364075650875243</v>
      </c>
      <c r="AE60">
        <f t="shared" si="18"/>
        <v>1.6576692738249341</v>
      </c>
      <c r="AF60" s="1">
        <f t="shared" si="19"/>
        <v>-0.56488523603662544</v>
      </c>
      <c r="AG60" s="1">
        <f t="shared" si="20"/>
        <v>0.79919041483861752</v>
      </c>
      <c r="AH60" s="5">
        <v>5.3808333333333325</v>
      </c>
      <c r="AJ60" s="2">
        <v>126</v>
      </c>
      <c r="AK60" s="3">
        <v>1.364075650875243</v>
      </c>
      <c r="AL60">
        <f t="shared" si="21"/>
        <v>1.6577240934102504</v>
      </c>
      <c r="AM60" s="1">
        <f t="shared" si="22"/>
        <v>-0.44247265789123524</v>
      </c>
      <c r="AN60" s="1">
        <f t="shared" si="23"/>
        <v>0.92160299298400772</v>
      </c>
      <c r="AO60" s="5">
        <v>5.3808333333333325</v>
      </c>
      <c r="AQ60" s="2"/>
      <c r="AR60" s="3"/>
      <c r="AT60" s="1"/>
      <c r="AU60" s="1"/>
      <c r="AV60" s="5"/>
      <c r="AX60" s="2"/>
      <c r="AY60" s="3"/>
      <c r="BA60" s="1"/>
      <c r="BB60" s="1"/>
      <c r="BC60" s="5"/>
      <c r="BE60" s="2"/>
      <c r="BF60" s="3"/>
      <c r="BG60" s="1"/>
      <c r="BH60" s="1"/>
      <c r="BI60" s="1"/>
      <c r="BJ60" s="5"/>
      <c r="BK60" s="8">
        <v>1954</v>
      </c>
      <c r="BL60" s="2">
        <v>40.46</v>
      </c>
      <c r="BM60" s="3">
        <f t="shared" si="0"/>
        <v>0.74857702356940203</v>
      </c>
      <c r="BN60">
        <v>1.0172048300000001</v>
      </c>
      <c r="BO60" s="1">
        <f t="shared" si="1"/>
        <v>-3.179814000000003E-2</v>
      </c>
      <c r="BP60" s="1">
        <f t="shared" si="2"/>
        <v>0.716778883569402</v>
      </c>
      <c r="BQ60" s="5">
        <v>5.3808333333333325</v>
      </c>
      <c r="BR60" s="8">
        <v>1954</v>
      </c>
      <c r="BS60" s="2">
        <v>40.46</v>
      </c>
      <c r="BT60" s="3">
        <f t="shared" si="3"/>
        <v>0.79919041483861752</v>
      </c>
      <c r="BU60">
        <v>1.0290957999999999</v>
      </c>
      <c r="BV60" s="1">
        <f t="shared" si="4"/>
        <v>-1.0142899999999955E-2</v>
      </c>
      <c r="BW60" s="1">
        <f t="shared" si="5"/>
        <v>0.78904751483861757</v>
      </c>
      <c r="BX60" s="5">
        <v>5.3808333333333325</v>
      </c>
      <c r="BY60" s="8">
        <v>1954</v>
      </c>
      <c r="BZ60" s="2">
        <v>40.46</v>
      </c>
      <c r="CA60" s="3">
        <f t="shared" si="6"/>
        <v>0.92160299298400772</v>
      </c>
      <c r="CB60">
        <v>1.1423899799999999</v>
      </c>
      <c r="CC60" s="1">
        <f t="shared" si="7"/>
        <v>-9.7906899999999908E-3</v>
      </c>
      <c r="CD60" s="1">
        <f t="shared" si="8"/>
        <v>0.91181230298400773</v>
      </c>
      <c r="CE60" s="5">
        <v>5.3808333333333325</v>
      </c>
    </row>
    <row r="61" spans="1:83" x14ac:dyDescent="0.35">
      <c r="A61" s="2">
        <v>33.234999999999999</v>
      </c>
      <c r="B61" s="3">
        <v>1.3853572129680112</v>
      </c>
      <c r="C61">
        <v>1.4820214899999999</v>
      </c>
      <c r="D61" s="1">
        <f t="shared" si="9"/>
        <v>-0.45689223000000001</v>
      </c>
      <c r="E61" s="1">
        <f t="shared" si="10"/>
        <v>0.92846498296801117</v>
      </c>
      <c r="F61" s="5">
        <v>5.34</v>
      </c>
      <c r="G61" s="7"/>
      <c r="H61" s="2">
        <v>33.234999999999999</v>
      </c>
      <c r="I61" s="3">
        <v>1.3853572129680112</v>
      </c>
      <c r="J61">
        <v>1.4462366900000001</v>
      </c>
      <c r="K61" s="1">
        <f t="shared" si="11"/>
        <v>-0.32126105000000016</v>
      </c>
      <c r="L61" s="1">
        <f t="shared" si="12"/>
        <v>1.064096162968011</v>
      </c>
      <c r="M61" s="5">
        <v>5.34</v>
      </c>
      <c r="N61" s="7"/>
      <c r="O61" s="2">
        <v>33.234999999999999</v>
      </c>
      <c r="P61" s="3">
        <v>1.3853572129680112</v>
      </c>
      <c r="Q61">
        <v>1.4446274699999999</v>
      </c>
      <c r="R61" s="1">
        <f t="shared" si="13"/>
        <v>-0.2281368399999999</v>
      </c>
      <c r="S61" s="1">
        <f t="shared" si="14"/>
        <v>1.1572203729680113</v>
      </c>
      <c r="T61" s="5">
        <v>5.34</v>
      </c>
      <c r="U61" s="7"/>
      <c r="V61" s="2">
        <v>125</v>
      </c>
      <c r="W61" s="3">
        <v>1.3853572129680112</v>
      </c>
      <c r="X61">
        <f t="shared" si="15"/>
        <v>1.6521931157093694</v>
      </c>
      <c r="Y61" s="1">
        <f t="shared" si="16"/>
        <v>-0.61023795527758584</v>
      </c>
      <c r="Z61" s="1">
        <f t="shared" si="17"/>
        <v>0.77511925769042533</v>
      </c>
      <c r="AA61" s="5">
        <v>5.34</v>
      </c>
      <c r="AC61" s="2">
        <v>125</v>
      </c>
      <c r="AD61" s="3">
        <v>1.3853572129680112</v>
      </c>
      <c r="AE61">
        <f t="shared" si="18"/>
        <v>1.6523401678245886</v>
      </c>
      <c r="AF61" s="1">
        <f t="shared" si="19"/>
        <v>-0.55955613003627991</v>
      </c>
      <c r="AG61" s="1">
        <f t="shared" si="20"/>
        <v>0.82580108293173127</v>
      </c>
      <c r="AH61" s="5">
        <v>5.34</v>
      </c>
      <c r="AJ61" s="2">
        <v>125</v>
      </c>
      <c r="AK61" s="3">
        <v>1.3853572129680112</v>
      </c>
      <c r="AL61">
        <f t="shared" si="21"/>
        <v>1.6523280853871865</v>
      </c>
      <c r="AM61" s="1">
        <f t="shared" si="22"/>
        <v>-0.4370766498681713</v>
      </c>
      <c r="AN61" s="1">
        <f t="shared" si="23"/>
        <v>0.94828056309983988</v>
      </c>
      <c r="AO61" s="5">
        <v>5.34</v>
      </c>
      <c r="AQ61" s="2"/>
      <c r="AR61" s="3"/>
      <c r="AT61" s="1"/>
      <c r="AU61" s="1"/>
      <c r="AV61" s="5"/>
      <c r="AX61" s="2"/>
      <c r="AY61" s="3"/>
      <c r="BA61" s="1"/>
      <c r="BB61" s="1"/>
      <c r="BC61" s="5"/>
      <c r="BE61" s="2"/>
      <c r="BF61" s="3"/>
      <c r="BG61" s="1"/>
      <c r="BH61" s="1"/>
      <c r="BI61" s="1"/>
      <c r="BJ61" s="5"/>
      <c r="BK61" s="8">
        <v>1953</v>
      </c>
      <c r="BL61" s="2">
        <v>33.234999999999999</v>
      </c>
      <c r="BM61" s="3">
        <f t="shared" si="0"/>
        <v>0.77511925769042533</v>
      </c>
      <c r="BN61">
        <v>1.03122274</v>
      </c>
      <c r="BO61" s="1">
        <f t="shared" si="1"/>
        <v>-4.5816049999999997E-2</v>
      </c>
      <c r="BP61" s="1">
        <f t="shared" si="2"/>
        <v>0.72930320769042534</v>
      </c>
      <c r="BQ61" s="5">
        <v>5.34</v>
      </c>
      <c r="BR61" s="8">
        <v>1953</v>
      </c>
      <c r="BS61" s="2">
        <v>33.234999999999999</v>
      </c>
      <c r="BT61" s="3">
        <f t="shared" si="3"/>
        <v>0.82580108293173127</v>
      </c>
      <c r="BU61">
        <v>1.0493936800000001</v>
      </c>
      <c r="BV61" s="1">
        <f t="shared" si="4"/>
        <v>-3.0440780000000167E-2</v>
      </c>
      <c r="BW61" s="1">
        <f t="shared" si="5"/>
        <v>0.7953603029317311</v>
      </c>
      <c r="BX61" s="5">
        <v>5.34</v>
      </c>
      <c r="BY61" s="8">
        <v>1953</v>
      </c>
      <c r="BZ61" s="2">
        <v>33.234999999999999</v>
      </c>
      <c r="CA61" s="3">
        <f t="shared" si="6"/>
        <v>0.94828056309983988</v>
      </c>
      <c r="CB61">
        <v>1.16370938</v>
      </c>
      <c r="CC61" s="1">
        <f t="shared" si="7"/>
        <v>-3.111009000000009E-2</v>
      </c>
      <c r="CD61" s="1">
        <f t="shared" si="8"/>
        <v>0.91717047309983979</v>
      </c>
      <c r="CE61" s="5">
        <v>5.34</v>
      </c>
    </row>
    <row r="62" spans="1:83" x14ac:dyDescent="0.35">
      <c r="A62" s="2">
        <v>34.68</v>
      </c>
      <c r="B62" s="3">
        <v>1.4104306474748176</v>
      </c>
      <c r="C62">
        <v>1.4646220700000001</v>
      </c>
      <c r="D62" s="1">
        <f t="shared" si="9"/>
        <v>-0.43949281000000018</v>
      </c>
      <c r="E62" s="1">
        <f t="shared" si="10"/>
        <v>0.97093783747481743</v>
      </c>
      <c r="F62" s="5">
        <v>4.1200001666666664</v>
      </c>
      <c r="G62" s="7"/>
      <c r="H62" s="2">
        <v>34.68</v>
      </c>
      <c r="I62" s="3">
        <v>1.4104306474748176</v>
      </c>
      <c r="J62">
        <v>1.42937252</v>
      </c>
      <c r="K62" s="1">
        <f t="shared" si="11"/>
        <v>-0.30439688000000009</v>
      </c>
      <c r="L62" s="1">
        <f t="shared" si="12"/>
        <v>1.1060337674748175</v>
      </c>
      <c r="M62" s="5">
        <v>4.1200001666666664</v>
      </c>
      <c r="N62" s="7"/>
      <c r="O62" s="2">
        <v>34.68</v>
      </c>
      <c r="P62" s="3">
        <v>1.4104306474748176</v>
      </c>
      <c r="Q62">
        <v>1.4297325400000001</v>
      </c>
      <c r="R62" s="1">
        <f t="shared" si="13"/>
        <v>-0.21324191000000003</v>
      </c>
      <c r="S62" s="1">
        <f t="shared" si="14"/>
        <v>1.1971887374748176</v>
      </c>
      <c r="T62" s="5">
        <v>4.1200001666666664</v>
      </c>
      <c r="U62" s="7"/>
      <c r="V62" s="2">
        <v>124</v>
      </c>
      <c r="W62" s="3">
        <v>1.4104306474748176</v>
      </c>
      <c r="X62">
        <f t="shared" si="15"/>
        <v>1.6469324436811144</v>
      </c>
      <c r="Y62" s="1">
        <f t="shared" si="16"/>
        <v>-0.60497728324933076</v>
      </c>
      <c r="Z62" s="1">
        <f t="shared" si="17"/>
        <v>0.80545336422548686</v>
      </c>
      <c r="AA62" s="5">
        <v>4.1200001666666664</v>
      </c>
      <c r="AC62" s="2">
        <v>124</v>
      </c>
      <c r="AD62" s="3">
        <v>1.4104306474748176</v>
      </c>
      <c r="AE62">
        <f t="shared" si="18"/>
        <v>1.6470110618242431</v>
      </c>
      <c r="AF62" s="1">
        <f t="shared" si="19"/>
        <v>-0.55422702403593438</v>
      </c>
      <c r="AG62" s="1">
        <f t="shared" si="20"/>
        <v>0.85620362343888323</v>
      </c>
      <c r="AH62" s="5">
        <v>4.1200001666666664</v>
      </c>
      <c r="AJ62" s="2">
        <v>124</v>
      </c>
      <c r="AK62" s="3">
        <v>1.4104306474748176</v>
      </c>
      <c r="AL62">
        <f t="shared" si="21"/>
        <v>1.6469320773641227</v>
      </c>
      <c r="AM62" s="1">
        <f t="shared" si="22"/>
        <v>-0.43168064184510757</v>
      </c>
      <c r="AN62" s="1">
        <f t="shared" si="23"/>
        <v>0.97875000562971004</v>
      </c>
      <c r="AO62" s="5">
        <v>4.1200001666666664</v>
      </c>
      <c r="AQ62" s="2"/>
      <c r="AR62" s="3"/>
      <c r="AT62" s="1"/>
      <c r="AU62" s="1"/>
      <c r="AV62" s="5"/>
      <c r="AX62" s="2"/>
      <c r="AY62" s="3"/>
      <c r="BA62" s="1"/>
      <c r="BB62" s="1"/>
      <c r="BC62" s="5"/>
      <c r="BE62" s="2"/>
      <c r="BF62" s="3"/>
      <c r="BG62" s="1"/>
      <c r="BH62" s="1"/>
      <c r="BI62" s="1"/>
      <c r="BJ62" s="5"/>
      <c r="BK62" s="8">
        <v>1952</v>
      </c>
      <c r="BL62" s="2">
        <v>34.68</v>
      </c>
      <c r="BM62" s="3">
        <f t="shared" si="0"/>
        <v>0.80545336422548686</v>
      </c>
      <c r="BN62">
        <v>1.0281876400000001</v>
      </c>
      <c r="BO62" s="1">
        <f t="shared" si="1"/>
        <v>-4.278095000000004E-2</v>
      </c>
      <c r="BP62" s="1">
        <f t="shared" si="2"/>
        <v>0.76267241422548682</v>
      </c>
      <c r="BQ62" s="5">
        <v>4.1200001666666664</v>
      </c>
      <c r="BR62" s="8">
        <v>1952</v>
      </c>
      <c r="BS62" s="2">
        <v>34.68</v>
      </c>
      <c r="BT62" s="3">
        <f t="shared" si="3"/>
        <v>0.85620362343888323</v>
      </c>
      <c r="BU62">
        <v>1.04431947</v>
      </c>
      <c r="BV62" s="1">
        <f t="shared" si="4"/>
        <v>-2.5366570000000088E-2</v>
      </c>
      <c r="BW62" s="1">
        <f t="shared" si="5"/>
        <v>0.83083705343888314</v>
      </c>
      <c r="BX62" s="5">
        <v>4.1200001666666664</v>
      </c>
      <c r="BY62" s="8">
        <v>1952</v>
      </c>
      <c r="BZ62" s="2">
        <v>34.68</v>
      </c>
      <c r="CA62" s="3">
        <f t="shared" si="6"/>
        <v>0.97875000562971004</v>
      </c>
      <c r="CB62">
        <v>1.1582807100000001</v>
      </c>
      <c r="CC62" s="1">
        <f t="shared" si="7"/>
        <v>-2.5681420000000177E-2</v>
      </c>
      <c r="CD62" s="1">
        <f t="shared" si="8"/>
        <v>0.95306858562970986</v>
      </c>
      <c r="CE62" s="5">
        <v>4.1200001666666664</v>
      </c>
    </row>
    <row r="63" spans="1:83" x14ac:dyDescent="0.35">
      <c r="A63" s="2">
        <v>30.345000000000002</v>
      </c>
      <c r="B63" s="3">
        <v>1.5766837213337241</v>
      </c>
      <c r="C63">
        <v>1.5192092100000001</v>
      </c>
      <c r="D63" s="1">
        <f t="shared" si="9"/>
        <v>-0.49407995000000016</v>
      </c>
      <c r="E63" s="1">
        <f t="shared" si="10"/>
        <v>1.082603771333724</v>
      </c>
      <c r="F63" s="5">
        <v>4.3425001666666665</v>
      </c>
      <c r="G63" s="7"/>
      <c r="H63" s="2">
        <v>30.345000000000002</v>
      </c>
      <c r="I63" s="3">
        <v>1.5766837213337241</v>
      </c>
      <c r="J63">
        <v>1.4842039499999999</v>
      </c>
      <c r="K63" s="1">
        <f t="shared" si="11"/>
        <v>-0.35922831</v>
      </c>
      <c r="L63" s="1">
        <f t="shared" si="12"/>
        <v>1.2174554113337241</v>
      </c>
      <c r="M63" s="5">
        <v>4.3425001666666665</v>
      </c>
      <c r="N63" s="7"/>
      <c r="O63" s="2">
        <v>30.345000000000002</v>
      </c>
      <c r="P63" s="3">
        <v>1.5766837213337241</v>
      </c>
      <c r="Q63">
        <v>1.4790835</v>
      </c>
      <c r="R63" s="1">
        <f t="shared" si="13"/>
        <v>-0.26259286999999998</v>
      </c>
      <c r="S63" s="1">
        <f t="shared" si="14"/>
        <v>1.3140908513337242</v>
      </c>
      <c r="T63" s="5">
        <v>4.3425001666666665</v>
      </c>
      <c r="U63" s="7"/>
      <c r="V63" s="2">
        <v>123</v>
      </c>
      <c r="W63" s="3">
        <v>1.5766837213337241</v>
      </c>
      <c r="X63">
        <f t="shared" si="15"/>
        <v>1.6416717716528595</v>
      </c>
      <c r="Y63" s="1">
        <f t="shared" si="16"/>
        <v>-0.59971661122107589</v>
      </c>
      <c r="Z63" s="1">
        <f t="shared" si="17"/>
        <v>0.97696711011264825</v>
      </c>
      <c r="AA63" s="5">
        <v>4.3425001666666665</v>
      </c>
      <c r="AC63" s="2">
        <v>123</v>
      </c>
      <c r="AD63" s="3">
        <v>1.5766837213337241</v>
      </c>
      <c r="AE63">
        <f t="shared" si="18"/>
        <v>1.6416819558238975</v>
      </c>
      <c r="AF63" s="1">
        <f t="shared" si="19"/>
        <v>-0.54889791803558885</v>
      </c>
      <c r="AG63" s="1">
        <f t="shared" si="20"/>
        <v>1.0277858032981353</v>
      </c>
      <c r="AH63" s="5">
        <v>4.3425001666666665</v>
      </c>
      <c r="AJ63" s="2">
        <v>123</v>
      </c>
      <c r="AK63" s="3">
        <v>1.5766837213337241</v>
      </c>
      <c r="AL63">
        <f t="shared" si="21"/>
        <v>1.641536069341059</v>
      </c>
      <c r="AM63" s="1">
        <f t="shared" si="22"/>
        <v>-0.42628463382204385</v>
      </c>
      <c r="AN63" s="1">
        <f t="shared" si="23"/>
        <v>1.1503990875116803</v>
      </c>
      <c r="AO63" s="5">
        <v>4.3425001666666665</v>
      </c>
      <c r="AQ63" s="2"/>
      <c r="AR63" s="3"/>
      <c r="AT63" s="1"/>
      <c r="AU63" s="1"/>
      <c r="AV63" s="5"/>
      <c r="AX63" s="2"/>
      <c r="AY63" s="3"/>
      <c r="BA63" s="1"/>
      <c r="BB63" s="1"/>
      <c r="BC63" s="5"/>
      <c r="BE63" s="2"/>
      <c r="BF63" s="3"/>
      <c r="BG63" s="1"/>
      <c r="BH63" s="1"/>
      <c r="BI63" s="1"/>
      <c r="BJ63" s="5"/>
      <c r="BK63" s="8">
        <v>1951</v>
      </c>
      <c r="BL63" s="2">
        <v>30.345000000000002</v>
      </c>
      <c r="BM63" s="3">
        <f t="shared" si="0"/>
        <v>0.97696711011264825</v>
      </c>
      <c r="BN63">
        <v>1.0376258300000001</v>
      </c>
      <c r="BO63" s="1">
        <f t="shared" si="1"/>
        <v>-5.2219140000000053E-2</v>
      </c>
      <c r="BP63" s="1">
        <f t="shared" si="2"/>
        <v>0.9247479701126482</v>
      </c>
      <c r="BQ63" s="5">
        <v>4.3425001666666665</v>
      </c>
      <c r="BR63" s="8">
        <v>1951</v>
      </c>
      <c r="BS63" s="2">
        <v>30.345000000000002</v>
      </c>
      <c r="BT63" s="3">
        <f t="shared" si="3"/>
        <v>1.0277858032981353</v>
      </c>
      <c r="BU63">
        <v>1.06108129</v>
      </c>
      <c r="BV63" s="1">
        <f t="shared" si="4"/>
        <v>-4.2128390000000016E-2</v>
      </c>
      <c r="BW63" s="1">
        <f t="shared" si="5"/>
        <v>0.98565741329813528</v>
      </c>
      <c r="BX63" s="5">
        <v>4.3425001666666665</v>
      </c>
      <c r="BY63" s="8">
        <v>1951</v>
      </c>
      <c r="BZ63" s="2">
        <v>30.345000000000002</v>
      </c>
      <c r="CA63" s="3">
        <f t="shared" si="6"/>
        <v>1.1503990875116803</v>
      </c>
      <c r="CB63">
        <v>1.1763426299999999</v>
      </c>
      <c r="CC63" s="1">
        <f t="shared" si="7"/>
        <v>-4.3743340000000019E-2</v>
      </c>
      <c r="CD63" s="1">
        <f t="shared" si="8"/>
        <v>1.1066557475116803</v>
      </c>
      <c r="CE63" s="5">
        <v>4.3425001666666665</v>
      </c>
    </row>
    <row r="64" spans="1:83" x14ac:dyDescent="0.35">
      <c r="A64" s="2">
        <v>18.785</v>
      </c>
      <c r="B64" s="3">
        <v>1.6624070896319036</v>
      </c>
      <c r="C64">
        <v>1.69899687</v>
      </c>
      <c r="D64" s="1">
        <f t="shared" si="9"/>
        <v>-0.67386761000000006</v>
      </c>
      <c r="E64" s="1">
        <f t="shared" si="10"/>
        <v>0.98853947963190358</v>
      </c>
      <c r="F64" s="5">
        <v>4.3633335000000004</v>
      </c>
      <c r="G64" s="7"/>
      <c r="H64" s="2">
        <v>18.785</v>
      </c>
      <c r="I64" s="3">
        <v>1.6624070896319036</v>
      </c>
      <c r="J64">
        <v>1.69870418</v>
      </c>
      <c r="K64" s="1">
        <f t="shared" si="11"/>
        <v>-0.57372854000000006</v>
      </c>
      <c r="L64" s="1">
        <f t="shared" si="12"/>
        <v>1.0886785496319036</v>
      </c>
      <c r="M64" s="5">
        <v>4.3633335000000004</v>
      </c>
      <c r="N64" s="7"/>
      <c r="O64" s="2">
        <v>18.785</v>
      </c>
      <c r="P64" s="3">
        <v>1.6624070896319036</v>
      </c>
      <c r="Q64">
        <v>1.69526629</v>
      </c>
      <c r="R64" s="1">
        <f t="shared" si="13"/>
        <v>-0.47877565999999994</v>
      </c>
      <c r="S64" s="1">
        <f t="shared" si="14"/>
        <v>1.1836314296319037</v>
      </c>
      <c r="T64" s="5">
        <v>4.3633335000000004</v>
      </c>
      <c r="U64" s="7"/>
      <c r="V64" s="2">
        <v>122</v>
      </c>
      <c r="W64" s="3">
        <v>1.6624070896319036</v>
      </c>
      <c r="X64">
        <f t="shared" si="15"/>
        <v>1.6364110996246044</v>
      </c>
      <c r="Y64" s="1">
        <f t="shared" si="16"/>
        <v>-0.5944559391928208</v>
      </c>
      <c r="Z64" s="1">
        <f t="shared" si="17"/>
        <v>1.0679511504390828</v>
      </c>
      <c r="AA64" s="5">
        <v>4.3633335000000004</v>
      </c>
      <c r="AC64" s="2">
        <v>122</v>
      </c>
      <c r="AD64" s="3">
        <v>1.6624070896319036</v>
      </c>
      <c r="AE64">
        <f t="shared" si="18"/>
        <v>1.636352849823552</v>
      </c>
      <c r="AF64" s="1">
        <f t="shared" si="19"/>
        <v>-0.54356881203524332</v>
      </c>
      <c r="AG64" s="1">
        <f t="shared" si="20"/>
        <v>1.1188382775966603</v>
      </c>
      <c r="AH64" s="5">
        <v>4.3633335000000004</v>
      </c>
      <c r="AJ64" s="2">
        <v>122</v>
      </c>
      <c r="AK64" s="3">
        <v>1.6624070896319036</v>
      </c>
      <c r="AL64">
        <f t="shared" si="21"/>
        <v>1.6361400613179951</v>
      </c>
      <c r="AM64" s="1">
        <f t="shared" si="22"/>
        <v>-0.4208886257989799</v>
      </c>
      <c r="AN64" s="1">
        <f t="shared" si="23"/>
        <v>1.2415184638329237</v>
      </c>
      <c r="AO64" s="5">
        <v>4.3633335000000004</v>
      </c>
      <c r="AQ64" s="2"/>
      <c r="AR64" s="3"/>
      <c r="AT64" s="1"/>
      <c r="AU64" s="1"/>
      <c r="AV64" s="5"/>
      <c r="AX64" s="2"/>
      <c r="AY64" s="3"/>
      <c r="BA64" s="1"/>
      <c r="BB64" s="1"/>
      <c r="BC64" s="5"/>
      <c r="BE64" s="2"/>
      <c r="BF64" s="3"/>
      <c r="BG64" s="1"/>
      <c r="BH64" s="1"/>
      <c r="BI64" s="1"/>
      <c r="BJ64" s="5"/>
      <c r="BK64" s="8">
        <v>1950</v>
      </c>
      <c r="BL64" s="2">
        <v>18.785</v>
      </c>
      <c r="BM64" s="3">
        <f t="shared" si="0"/>
        <v>1.0679511504390828</v>
      </c>
      <c r="BN64">
        <v>1.06710295</v>
      </c>
      <c r="BO64" s="1">
        <f t="shared" si="1"/>
        <v>-8.1696259999999965E-2</v>
      </c>
      <c r="BP64" s="1">
        <f t="shared" si="2"/>
        <v>0.98625489043908288</v>
      </c>
      <c r="BQ64" s="5">
        <v>4.3633335000000004</v>
      </c>
      <c r="BR64" s="8">
        <v>1950</v>
      </c>
      <c r="BS64" s="2">
        <v>18.785</v>
      </c>
      <c r="BT64" s="3">
        <f t="shared" si="3"/>
        <v>1.1188382775966603</v>
      </c>
      <c r="BU64">
        <v>1.1278163800000001</v>
      </c>
      <c r="BV64" s="1">
        <f t="shared" si="4"/>
        <v>-0.10886348000000012</v>
      </c>
      <c r="BW64" s="1">
        <f t="shared" si="5"/>
        <v>1.0099747975966602</v>
      </c>
      <c r="BX64" s="5">
        <v>4.3633335000000004</v>
      </c>
      <c r="BY64" s="8">
        <v>1950</v>
      </c>
      <c r="BZ64" s="2">
        <v>18.785</v>
      </c>
      <c r="CA64" s="3">
        <f t="shared" si="6"/>
        <v>1.2415184638329237</v>
      </c>
      <c r="CB64">
        <v>1.25055074</v>
      </c>
      <c r="CC64" s="1">
        <f t="shared" si="7"/>
        <v>-0.11795145000000007</v>
      </c>
      <c r="CD64" s="1">
        <f t="shared" si="8"/>
        <v>1.1235670138329237</v>
      </c>
      <c r="CE64" s="5">
        <v>4.3633335000000004</v>
      </c>
    </row>
    <row r="65" spans="1:83" x14ac:dyDescent="0.35">
      <c r="A65" s="2">
        <v>18.785</v>
      </c>
      <c r="B65" s="3">
        <v>1.6554181839993634</v>
      </c>
      <c r="C65">
        <v>1.69899687</v>
      </c>
      <c r="D65" s="1">
        <f t="shared" si="9"/>
        <v>-0.67386761000000006</v>
      </c>
      <c r="E65" s="1">
        <f t="shared" si="10"/>
        <v>0.9815505739993633</v>
      </c>
      <c r="F65" s="5">
        <v>4.7175000000000002</v>
      </c>
      <c r="G65" s="7"/>
      <c r="H65" s="2">
        <v>18.785</v>
      </c>
      <c r="I65" s="3">
        <v>1.6554181839993634</v>
      </c>
      <c r="J65">
        <v>1.69870418</v>
      </c>
      <c r="K65" s="1">
        <f t="shared" si="11"/>
        <v>-0.57372854000000006</v>
      </c>
      <c r="L65" s="1">
        <f t="shared" si="12"/>
        <v>1.0816896439993633</v>
      </c>
      <c r="M65" s="5">
        <v>4.7175000000000002</v>
      </c>
      <c r="N65" s="7"/>
      <c r="O65" s="2">
        <v>18.785</v>
      </c>
      <c r="P65" s="3">
        <v>1.6554181839993634</v>
      </c>
      <c r="Q65">
        <v>1.69526629</v>
      </c>
      <c r="R65" s="1">
        <f t="shared" si="13"/>
        <v>-0.47877565999999994</v>
      </c>
      <c r="S65" s="1">
        <f t="shared" si="14"/>
        <v>1.1766425239993634</v>
      </c>
      <c r="T65" s="5">
        <v>4.7175000000000002</v>
      </c>
      <c r="U65" s="7"/>
      <c r="V65" s="2">
        <v>121</v>
      </c>
      <c r="W65" s="3">
        <v>1.6554181839993634</v>
      </c>
      <c r="X65">
        <f t="shared" si="15"/>
        <v>1.6311504275963493</v>
      </c>
      <c r="Y65" s="1">
        <f t="shared" si="16"/>
        <v>-0.58919526716456572</v>
      </c>
      <c r="Z65" s="1">
        <f t="shared" si="17"/>
        <v>1.0662229168347976</v>
      </c>
      <c r="AA65" s="5">
        <v>4.7175000000000002</v>
      </c>
      <c r="AC65" s="2">
        <v>121</v>
      </c>
      <c r="AD65" s="3">
        <v>1.6554181839993634</v>
      </c>
      <c r="AE65">
        <f t="shared" si="18"/>
        <v>1.6310237438232065</v>
      </c>
      <c r="AF65" s="1">
        <f t="shared" si="19"/>
        <v>-0.53823970603489779</v>
      </c>
      <c r="AG65" s="1">
        <f t="shared" si="20"/>
        <v>1.1171784779644656</v>
      </c>
      <c r="AH65" s="5">
        <v>4.7175000000000002</v>
      </c>
      <c r="AJ65" s="2">
        <v>121</v>
      </c>
      <c r="AK65" s="3">
        <v>1.6554181839993634</v>
      </c>
      <c r="AL65">
        <f t="shared" si="21"/>
        <v>1.6307440532949311</v>
      </c>
      <c r="AM65" s="1">
        <f t="shared" si="22"/>
        <v>-0.41549261777591595</v>
      </c>
      <c r="AN65" s="1">
        <f t="shared" si="23"/>
        <v>1.2399255662234474</v>
      </c>
      <c r="AO65" s="5">
        <v>4.7175000000000002</v>
      </c>
      <c r="AQ65" s="2"/>
      <c r="AR65" s="3"/>
      <c r="AT65" s="1"/>
      <c r="AU65" s="1"/>
      <c r="AV65" s="5"/>
      <c r="AX65" s="2"/>
      <c r="AY65" s="3"/>
      <c r="AZ65" s="1"/>
      <c r="BA65" s="1"/>
      <c r="BB65" s="1"/>
      <c r="BC65" s="5"/>
      <c r="BE65" s="2"/>
      <c r="BF65" s="3"/>
      <c r="BG65" s="1"/>
      <c r="BH65" s="1"/>
      <c r="BI65" s="1"/>
      <c r="BJ65" s="5"/>
      <c r="BK65" s="8">
        <v>1949</v>
      </c>
      <c r="BL65" s="2">
        <v>18.785</v>
      </c>
      <c r="BM65" s="3">
        <f t="shared" si="0"/>
        <v>1.0662229168347976</v>
      </c>
      <c r="BN65">
        <v>1.06710295</v>
      </c>
      <c r="BO65" s="1">
        <f t="shared" si="1"/>
        <v>-8.1696259999999965E-2</v>
      </c>
      <c r="BP65" s="1">
        <f t="shared" si="2"/>
        <v>0.98452665683479768</v>
      </c>
      <c r="BQ65" s="5">
        <v>4.7175000000000002</v>
      </c>
      <c r="BR65" s="8">
        <v>1949</v>
      </c>
      <c r="BS65" s="2">
        <v>18.785</v>
      </c>
      <c r="BT65" s="3">
        <f t="shared" si="3"/>
        <v>1.1171784779644656</v>
      </c>
      <c r="BU65">
        <v>1.1278163800000001</v>
      </c>
      <c r="BV65" s="1">
        <f t="shared" si="4"/>
        <v>-0.10886348000000012</v>
      </c>
      <c r="BW65" s="1">
        <f t="shared" si="5"/>
        <v>1.0083149979644654</v>
      </c>
      <c r="BX65" s="5">
        <v>4.7175000000000002</v>
      </c>
      <c r="BY65" s="8">
        <v>1949</v>
      </c>
      <c r="BZ65" s="2">
        <v>18.785</v>
      </c>
      <c r="CA65" s="3">
        <f t="shared" si="6"/>
        <v>1.2399255662234474</v>
      </c>
      <c r="CB65">
        <v>1.25055074</v>
      </c>
      <c r="CC65" s="1">
        <f t="shared" si="7"/>
        <v>-0.11795145000000007</v>
      </c>
      <c r="CD65" s="1">
        <f t="shared" si="8"/>
        <v>1.1219741162234473</v>
      </c>
      <c r="CE65" s="5">
        <v>4.7175000000000002</v>
      </c>
    </row>
    <row r="66" spans="1:83" x14ac:dyDescent="0.35">
      <c r="A66" s="2">
        <v>21.675000000000001</v>
      </c>
      <c r="B66" s="3">
        <v>1.640527208671303</v>
      </c>
      <c r="C66">
        <v>1.6497607000000001</v>
      </c>
      <c r="D66" s="1">
        <f t="shared" si="9"/>
        <v>-0.62463144000000015</v>
      </c>
      <c r="E66" s="1">
        <f t="shared" si="10"/>
        <v>1.0158957686713028</v>
      </c>
      <c r="F66" s="5">
        <v>4.6050001666666667</v>
      </c>
      <c r="G66" s="7"/>
      <c r="H66" s="2">
        <v>21.675000000000001</v>
      </c>
      <c r="I66" s="3">
        <v>1.640527208671303</v>
      </c>
      <c r="J66">
        <v>1.63549788</v>
      </c>
      <c r="K66" s="1">
        <f t="shared" si="11"/>
        <v>-0.51052224000000002</v>
      </c>
      <c r="L66" s="1">
        <f t="shared" si="12"/>
        <v>1.130004968671303</v>
      </c>
      <c r="M66" s="5">
        <v>4.6050001666666667</v>
      </c>
      <c r="N66" s="7"/>
      <c r="O66" s="2">
        <v>21.675000000000001</v>
      </c>
      <c r="P66" s="3">
        <v>1.640527208671303</v>
      </c>
      <c r="Q66">
        <v>1.6276815</v>
      </c>
      <c r="R66" s="1">
        <f t="shared" si="13"/>
        <v>-0.41119086999999999</v>
      </c>
      <c r="S66" s="1">
        <f t="shared" si="14"/>
        <v>1.229336338671303</v>
      </c>
      <c r="T66" s="5">
        <v>4.6050001666666667</v>
      </c>
      <c r="U66" s="7"/>
      <c r="V66" s="2">
        <v>120</v>
      </c>
      <c r="W66" s="3">
        <v>1.640527208671303</v>
      </c>
      <c r="X66">
        <f t="shared" si="15"/>
        <v>1.6258897555680942</v>
      </c>
      <c r="Y66" s="1">
        <f t="shared" si="16"/>
        <v>-0.58393459513631063</v>
      </c>
      <c r="Z66" s="1">
        <f t="shared" si="17"/>
        <v>1.0565926135349923</v>
      </c>
      <c r="AA66" s="5">
        <v>4.6050001666666667</v>
      </c>
      <c r="AC66" s="2">
        <v>120</v>
      </c>
      <c r="AD66" s="3">
        <v>1.640527208671303</v>
      </c>
      <c r="AE66">
        <f t="shared" si="18"/>
        <v>1.6256946378228609</v>
      </c>
      <c r="AF66" s="1">
        <f t="shared" si="19"/>
        <v>-0.53291060003455226</v>
      </c>
      <c r="AG66" s="1">
        <f t="shared" si="20"/>
        <v>1.1076166086367507</v>
      </c>
      <c r="AH66" s="5">
        <v>4.6050001666666667</v>
      </c>
      <c r="AJ66" s="2">
        <v>120</v>
      </c>
      <c r="AK66" s="3">
        <v>1.640527208671303</v>
      </c>
      <c r="AL66">
        <f t="shared" si="21"/>
        <v>1.6253480452718674</v>
      </c>
      <c r="AM66" s="1">
        <f t="shared" si="22"/>
        <v>-0.41009660975285223</v>
      </c>
      <c r="AN66" s="1">
        <f t="shared" si="23"/>
        <v>1.2304305989184507</v>
      </c>
      <c r="AO66" s="5">
        <v>4.6050001666666667</v>
      </c>
      <c r="AQ66" s="2"/>
      <c r="AR66" s="3"/>
      <c r="AT66" s="1"/>
      <c r="AU66" s="1"/>
      <c r="AV66" s="5"/>
      <c r="AX66" s="2"/>
      <c r="AY66" s="3"/>
      <c r="AZ66" s="1"/>
      <c r="BA66" s="1"/>
      <c r="BB66" s="1"/>
      <c r="BC66" s="5"/>
      <c r="BE66" s="2"/>
      <c r="BF66" s="3"/>
      <c r="BG66" s="1"/>
      <c r="BH66" s="1"/>
      <c r="BI66" s="1"/>
      <c r="BJ66" s="5"/>
      <c r="BK66" s="8">
        <v>1948</v>
      </c>
      <c r="BL66" s="2">
        <v>21.675000000000001</v>
      </c>
      <c r="BM66" s="3">
        <f t="shared" si="0"/>
        <v>1.0565926135349923</v>
      </c>
      <c r="BN66">
        <v>1.0592484600000001</v>
      </c>
      <c r="BO66" s="1">
        <f t="shared" si="1"/>
        <v>-7.3841770000000029E-2</v>
      </c>
      <c r="BP66" s="1">
        <f t="shared" si="2"/>
        <v>0.98275084353499231</v>
      </c>
      <c r="BQ66" s="5">
        <v>4.6050001666666667</v>
      </c>
      <c r="BR66" s="8">
        <v>1948</v>
      </c>
      <c r="BS66" s="2">
        <v>21.675000000000001</v>
      </c>
      <c r="BT66" s="3">
        <f t="shared" si="3"/>
        <v>1.1076166086367507</v>
      </c>
      <c r="BU66">
        <v>1.1084186499999999</v>
      </c>
      <c r="BV66" s="1">
        <f t="shared" si="4"/>
        <v>-8.9465750000000011E-2</v>
      </c>
      <c r="BW66" s="1">
        <f t="shared" si="5"/>
        <v>1.0181508586367507</v>
      </c>
      <c r="BX66" s="5">
        <v>4.6050001666666667</v>
      </c>
      <c r="BY66" s="8">
        <v>1948</v>
      </c>
      <c r="BZ66" s="2">
        <v>21.675000000000001</v>
      </c>
      <c r="CA66" s="3">
        <f t="shared" si="6"/>
        <v>1.2304305989184507</v>
      </c>
      <c r="CB66">
        <v>1.2287332399999999</v>
      </c>
      <c r="CC66" s="1">
        <f t="shared" si="7"/>
        <v>-9.6133950000000024E-2</v>
      </c>
      <c r="CD66" s="1">
        <f t="shared" si="8"/>
        <v>1.1342966489184507</v>
      </c>
      <c r="CE66" s="5">
        <v>4.6050001666666667</v>
      </c>
    </row>
    <row r="67" spans="1:83" x14ac:dyDescent="0.35">
      <c r="A67" s="2">
        <v>27.455000000000002</v>
      </c>
      <c r="B67" s="3">
        <v>1.6089394742545535</v>
      </c>
      <c r="C67">
        <v>1.55961269</v>
      </c>
      <c r="D67" s="1">
        <f t="shared" si="9"/>
        <v>-0.53448343000000009</v>
      </c>
      <c r="E67" s="1">
        <f t="shared" si="10"/>
        <v>1.0744560442545534</v>
      </c>
      <c r="F67" s="5">
        <v>4.2225001666666664</v>
      </c>
      <c r="G67" s="7"/>
      <c r="H67" s="2">
        <v>27.455000000000002</v>
      </c>
      <c r="I67" s="3">
        <v>1.6089394742545535</v>
      </c>
      <c r="J67">
        <v>1.5282010699999999</v>
      </c>
      <c r="K67" s="1">
        <f t="shared" si="11"/>
        <v>-0.40322543</v>
      </c>
      <c r="L67" s="1">
        <f t="shared" si="12"/>
        <v>1.2057140442545535</v>
      </c>
      <c r="M67" s="5">
        <v>4.2225001666666664</v>
      </c>
      <c r="N67" s="7"/>
      <c r="O67" s="2">
        <v>27.455000000000002</v>
      </c>
      <c r="P67" s="3">
        <v>1.6089394742545535</v>
      </c>
      <c r="Q67">
        <v>1.5205136400000001</v>
      </c>
      <c r="R67" s="1">
        <f t="shared" si="13"/>
        <v>-0.30402301000000009</v>
      </c>
      <c r="S67" s="1">
        <f t="shared" si="14"/>
        <v>1.3049164642545534</v>
      </c>
      <c r="T67" s="5">
        <v>4.2225001666666664</v>
      </c>
      <c r="U67" s="7"/>
      <c r="V67" s="2">
        <v>119</v>
      </c>
      <c r="W67" s="3">
        <v>1.6089394742545535</v>
      </c>
      <c r="X67">
        <f t="shared" si="15"/>
        <v>1.6206290835398391</v>
      </c>
      <c r="Y67" s="1">
        <f t="shared" si="16"/>
        <v>-0.57867392310805554</v>
      </c>
      <c r="Z67" s="1">
        <f t="shared" si="17"/>
        <v>1.030265551146498</v>
      </c>
      <c r="AA67" s="5">
        <v>4.2225001666666664</v>
      </c>
      <c r="AC67" s="2">
        <v>119</v>
      </c>
      <c r="AD67" s="3">
        <v>1.6089394742545535</v>
      </c>
      <c r="AE67">
        <f t="shared" si="18"/>
        <v>1.6203655318225154</v>
      </c>
      <c r="AF67" s="1">
        <f t="shared" si="19"/>
        <v>-0.52758149403420673</v>
      </c>
      <c r="AG67" s="1">
        <f t="shared" si="20"/>
        <v>1.0813579802203468</v>
      </c>
      <c r="AH67" s="5">
        <v>4.2225001666666664</v>
      </c>
      <c r="AJ67" s="2">
        <v>119</v>
      </c>
      <c r="AK67" s="3">
        <v>1.6089394742545535</v>
      </c>
      <c r="AL67">
        <f t="shared" si="21"/>
        <v>1.6199520372488034</v>
      </c>
      <c r="AM67" s="1">
        <f t="shared" si="22"/>
        <v>-0.40470060172978828</v>
      </c>
      <c r="AN67" s="1">
        <f t="shared" si="23"/>
        <v>1.2042388725247652</v>
      </c>
      <c r="AO67" s="5">
        <v>4.2225001666666664</v>
      </c>
      <c r="AQ67" s="2"/>
      <c r="AR67" s="3"/>
      <c r="AT67" s="1"/>
      <c r="AU67" s="1"/>
      <c r="AV67" s="5"/>
      <c r="AX67" s="2"/>
      <c r="AY67" s="3"/>
      <c r="AZ67" s="1"/>
      <c r="BA67" s="1"/>
      <c r="BB67" s="1"/>
      <c r="BC67" s="5"/>
      <c r="BE67" s="2"/>
      <c r="BF67" s="3"/>
      <c r="BG67" s="1"/>
      <c r="BH67" s="1"/>
      <c r="BI67" s="1"/>
      <c r="BJ67" s="5"/>
      <c r="BK67" s="8">
        <v>1947</v>
      </c>
      <c r="BL67" s="2">
        <v>27.455000000000002</v>
      </c>
      <c r="BM67" s="3">
        <f t="shared" si="0"/>
        <v>1.030265551146498</v>
      </c>
      <c r="BN67">
        <v>1.0444538000000001</v>
      </c>
      <c r="BO67" s="1">
        <f t="shared" si="1"/>
        <v>-5.9047110000000069E-2</v>
      </c>
      <c r="BP67" s="1">
        <f t="shared" si="2"/>
        <v>0.97121844114649791</v>
      </c>
      <c r="BQ67" s="5">
        <v>4.2225001666666664</v>
      </c>
      <c r="BR67" s="8">
        <v>1947</v>
      </c>
      <c r="BS67" s="2">
        <v>27.455000000000002</v>
      </c>
      <c r="BT67" s="3">
        <f t="shared" si="3"/>
        <v>1.0813579802203468</v>
      </c>
      <c r="BU67">
        <v>1.07483452</v>
      </c>
      <c r="BV67" s="1">
        <f t="shared" si="4"/>
        <v>-5.5881620000000076E-2</v>
      </c>
      <c r="BW67" s="1">
        <f t="shared" si="5"/>
        <v>1.0254763602203467</v>
      </c>
      <c r="BX67" s="5">
        <v>4.2225001666666664</v>
      </c>
      <c r="BY67" s="8">
        <v>1947</v>
      </c>
      <c r="BZ67" s="2">
        <v>27.455000000000002</v>
      </c>
      <c r="CA67" s="3">
        <f t="shared" si="6"/>
        <v>1.2042388725247652</v>
      </c>
      <c r="CB67">
        <v>1.19138305</v>
      </c>
      <c r="CC67" s="1">
        <f t="shared" si="7"/>
        <v>-5.8783760000000074E-2</v>
      </c>
      <c r="CD67" s="1">
        <f t="shared" si="8"/>
        <v>1.1454551125247652</v>
      </c>
      <c r="CE67" s="5">
        <v>4.2225001666666664</v>
      </c>
    </row>
    <row r="68" spans="1:83" x14ac:dyDescent="0.35">
      <c r="A68" s="2">
        <v>17.34</v>
      </c>
      <c r="B68" s="3">
        <v>1.6425318643502376</v>
      </c>
      <c r="C68">
        <v>1.72446889</v>
      </c>
      <c r="D68" s="1">
        <f t="shared" si="9"/>
        <v>-0.6993396300000001</v>
      </c>
      <c r="E68" s="1">
        <f t="shared" si="10"/>
        <v>0.94319223435023747</v>
      </c>
      <c r="F68" s="5">
        <v>4.3075000000000001</v>
      </c>
      <c r="G68" s="7"/>
      <c r="H68" s="2">
        <v>17.34</v>
      </c>
      <c r="I68" s="3">
        <v>1.6425318643502376</v>
      </c>
      <c r="J68">
        <v>1.7324544799999999</v>
      </c>
      <c r="K68" s="1">
        <f t="shared" si="11"/>
        <v>-0.60747883999999996</v>
      </c>
      <c r="L68" s="1">
        <f t="shared" si="12"/>
        <v>1.0350530243502376</v>
      </c>
      <c r="M68" s="5">
        <v>4.3075000000000001</v>
      </c>
      <c r="N68" s="7"/>
      <c r="O68" s="2">
        <v>17.34</v>
      </c>
      <c r="P68" s="3">
        <v>1.6425318643502376</v>
      </c>
      <c r="Q68">
        <v>1.7326198500000001</v>
      </c>
      <c r="R68" s="1">
        <f t="shared" si="13"/>
        <v>-0.51612922000000006</v>
      </c>
      <c r="S68" s="1">
        <f t="shared" si="14"/>
        <v>1.1264026443502375</v>
      </c>
      <c r="T68" s="5">
        <v>4.3075000000000001</v>
      </c>
      <c r="U68" s="7"/>
      <c r="V68" s="2">
        <v>118</v>
      </c>
      <c r="W68" s="3">
        <v>1.6425318643502376</v>
      </c>
      <c r="X68">
        <f t="shared" si="15"/>
        <v>1.6153684115115841</v>
      </c>
      <c r="Y68" s="1">
        <f t="shared" si="16"/>
        <v>-0.57341325107980046</v>
      </c>
      <c r="Z68" s="1">
        <f t="shared" si="17"/>
        <v>1.0691186132704371</v>
      </c>
      <c r="AA68" s="5">
        <v>4.3075000000000001</v>
      </c>
      <c r="AC68" s="2">
        <v>118</v>
      </c>
      <c r="AD68" s="3">
        <v>1.6425318643502376</v>
      </c>
      <c r="AE68">
        <f t="shared" si="18"/>
        <v>1.6150364258221699</v>
      </c>
      <c r="AF68" s="1">
        <f t="shared" si="19"/>
        <v>-0.5222523880338612</v>
      </c>
      <c r="AG68" s="1">
        <f t="shared" si="20"/>
        <v>1.1202794763163764</v>
      </c>
      <c r="AH68" s="5">
        <v>4.3075000000000001</v>
      </c>
      <c r="AJ68" s="2">
        <v>118</v>
      </c>
      <c r="AK68" s="3">
        <v>1.6425318643502376</v>
      </c>
      <c r="AL68">
        <f t="shared" si="21"/>
        <v>1.6145560292257395</v>
      </c>
      <c r="AM68" s="1">
        <f t="shared" si="22"/>
        <v>-0.39930459370672433</v>
      </c>
      <c r="AN68" s="1">
        <f t="shared" si="23"/>
        <v>1.2432272706435132</v>
      </c>
      <c r="AO68" s="5">
        <v>4.3075000000000001</v>
      </c>
      <c r="AQ68" s="2"/>
      <c r="AR68" s="3"/>
      <c r="AS68" s="1"/>
      <c r="AT68" s="1"/>
      <c r="AU68" s="1"/>
      <c r="AV68" s="5"/>
      <c r="AX68" s="2"/>
      <c r="AY68" s="3"/>
      <c r="AZ68" s="1"/>
      <c r="BA68" s="1"/>
      <c r="BB68" s="1"/>
      <c r="BC68" s="5"/>
      <c r="BE68" s="2"/>
      <c r="BF68" s="3"/>
      <c r="BG68" s="1"/>
      <c r="BH68" s="1"/>
      <c r="BI68" s="1"/>
      <c r="BJ68" s="5"/>
      <c r="BK68" s="8">
        <v>1946</v>
      </c>
      <c r="BL68" s="2">
        <v>17.34</v>
      </c>
      <c r="BM68" s="3">
        <f t="shared" si="0"/>
        <v>1.0691186132704371</v>
      </c>
      <c r="BN68">
        <v>1.07111812</v>
      </c>
      <c r="BO68" s="1">
        <f t="shared" si="1"/>
        <v>-8.5711429999999922E-2</v>
      </c>
      <c r="BP68" s="1">
        <f t="shared" si="2"/>
        <v>0.98340718327043719</v>
      </c>
      <c r="BQ68" s="5">
        <v>4.3075000000000001</v>
      </c>
      <c r="BR68" s="8">
        <v>1946</v>
      </c>
      <c r="BS68" s="2">
        <v>17.34</v>
      </c>
      <c r="BT68" s="3">
        <f t="shared" si="3"/>
        <v>1.1202794763163764</v>
      </c>
      <c r="BU68">
        <v>1.13806805</v>
      </c>
      <c r="BV68" s="1">
        <f t="shared" si="4"/>
        <v>-0.11911515000000006</v>
      </c>
      <c r="BW68" s="1">
        <f t="shared" si="5"/>
        <v>1.0011643263163763</v>
      </c>
      <c r="BX68" s="5">
        <v>4.3075000000000001</v>
      </c>
      <c r="BY68" s="8">
        <v>1946</v>
      </c>
      <c r="BZ68" s="2">
        <v>17.34</v>
      </c>
      <c r="CA68" s="3">
        <f t="shared" si="6"/>
        <v>1.2432272706435132</v>
      </c>
      <c r="CB68">
        <v>1.26215056</v>
      </c>
      <c r="CC68" s="1">
        <f t="shared" si="7"/>
        <v>-0.12955127000000011</v>
      </c>
      <c r="CD68" s="1">
        <f t="shared" si="8"/>
        <v>1.1136760006435131</v>
      </c>
      <c r="CE68" s="5">
        <v>4.3075000000000001</v>
      </c>
    </row>
    <row r="69" spans="1:83" x14ac:dyDescent="0.35">
      <c r="A69" s="2">
        <v>27.455000000000002</v>
      </c>
      <c r="B69" s="3">
        <v>1.6510354703139256</v>
      </c>
      <c r="C69">
        <v>1.55961269</v>
      </c>
      <c r="D69" s="1">
        <f t="shared" si="9"/>
        <v>-0.53448343000000009</v>
      </c>
      <c r="E69" s="1">
        <f t="shared" si="10"/>
        <v>1.1165520403139255</v>
      </c>
      <c r="F69" s="5">
        <v>4.1833333333333336</v>
      </c>
      <c r="G69" s="7"/>
      <c r="H69" s="2">
        <v>27.455000000000002</v>
      </c>
      <c r="I69" s="3">
        <v>1.6510354703139256</v>
      </c>
      <c r="J69">
        <v>1.5282010699999999</v>
      </c>
      <c r="K69" s="1">
        <f t="shared" si="11"/>
        <v>-0.40322543</v>
      </c>
      <c r="L69" s="1">
        <f t="shared" si="12"/>
        <v>1.2478100403139256</v>
      </c>
      <c r="M69" s="5">
        <v>4.1833333333333336</v>
      </c>
      <c r="N69" s="7"/>
      <c r="O69" s="2">
        <v>27.455000000000002</v>
      </c>
      <c r="P69" s="3">
        <v>1.6510354703139256</v>
      </c>
      <c r="Q69">
        <v>1.5205136400000001</v>
      </c>
      <c r="R69" s="1">
        <f t="shared" si="13"/>
        <v>-0.30402301000000009</v>
      </c>
      <c r="S69" s="1">
        <f t="shared" si="14"/>
        <v>1.3470124603139255</v>
      </c>
      <c r="T69" s="5">
        <v>4.1833333333333336</v>
      </c>
      <c r="U69" s="7"/>
      <c r="V69" s="2">
        <v>117</v>
      </c>
      <c r="W69" s="3">
        <v>1.6510354703139256</v>
      </c>
      <c r="X69">
        <f t="shared" si="15"/>
        <v>1.610107739483329</v>
      </c>
      <c r="Y69" s="1">
        <f t="shared" si="16"/>
        <v>-0.56815257905154537</v>
      </c>
      <c r="Z69" s="1">
        <f t="shared" si="17"/>
        <v>1.0828828912623802</v>
      </c>
      <c r="AA69" s="5">
        <v>4.1833333333333336</v>
      </c>
      <c r="AC69" s="2">
        <v>117</v>
      </c>
      <c r="AD69" s="3">
        <v>1.6510354703139256</v>
      </c>
      <c r="AE69">
        <f t="shared" si="18"/>
        <v>1.6097073198218244</v>
      </c>
      <c r="AF69" s="1">
        <f t="shared" si="19"/>
        <v>-0.51692328203351567</v>
      </c>
      <c r="AG69" s="1">
        <f t="shared" si="20"/>
        <v>1.1341121882804099</v>
      </c>
      <c r="AH69" s="5">
        <v>4.1833333333333336</v>
      </c>
      <c r="AJ69" s="2">
        <v>117</v>
      </c>
      <c r="AK69" s="3">
        <v>1.6510354703139256</v>
      </c>
      <c r="AL69">
        <f t="shared" si="21"/>
        <v>1.6091600212026758</v>
      </c>
      <c r="AM69" s="1">
        <f t="shared" si="22"/>
        <v>-0.39390858568366061</v>
      </c>
      <c r="AN69" s="1">
        <f t="shared" si="23"/>
        <v>1.257126884630265</v>
      </c>
      <c r="AO69" s="5">
        <v>4.1833333333333336</v>
      </c>
      <c r="AQ69" s="2"/>
      <c r="AR69" s="3"/>
      <c r="AS69" s="1"/>
      <c r="AT69" s="1"/>
      <c r="AU69" s="1"/>
      <c r="AV69" s="5"/>
      <c r="AX69" s="2"/>
      <c r="AY69" s="3"/>
      <c r="AZ69" s="1"/>
      <c r="BA69" s="1"/>
      <c r="BB69" s="1"/>
      <c r="BC69" s="5"/>
      <c r="BE69" s="2"/>
      <c r="BF69" s="3"/>
      <c r="BG69" s="1"/>
      <c r="BH69" s="1"/>
      <c r="BI69" s="1"/>
      <c r="BJ69" s="5"/>
      <c r="BK69" s="8">
        <v>1945</v>
      </c>
      <c r="BL69" s="2">
        <v>27.455000000000002</v>
      </c>
      <c r="BM69" s="3">
        <f t="shared" si="0"/>
        <v>1.0828828912623802</v>
      </c>
      <c r="BN69">
        <v>1.0444538000000001</v>
      </c>
      <c r="BO69" s="1">
        <f t="shared" si="1"/>
        <v>-5.9047110000000069E-2</v>
      </c>
      <c r="BP69" s="1">
        <f t="shared" si="2"/>
        <v>1.0238357812623802</v>
      </c>
      <c r="BQ69" s="5">
        <v>4.1833333333333336</v>
      </c>
      <c r="BR69" s="8">
        <v>1945</v>
      </c>
      <c r="BS69" s="2">
        <v>27.455000000000002</v>
      </c>
      <c r="BT69" s="3">
        <f t="shared" si="3"/>
        <v>1.1341121882804099</v>
      </c>
      <c r="BU69">
        <v>1.07483452</v>
      </c>
      <c r="BV69" s="1">
        <f t="shared" si="4"/>
        <v>-5.5881620000000076E-2</v>
      </c>
      <c r="BW69" s="1">
        <f t="shared" si="5"/>
        <v>1.0782305682804099</v>
      </c>
      <c r="BX69" s="5">
        <v>4.1833333333333336</v>
      </c>
      <c r="BY69" s="8">
        <v>1945</v>
      </c>
      <c r="BZ69" s="2">
        <v>27.455000000000002</v>
      </c>
      <c r="CA69" s="3">
        <f t="shared" si="6"/>
        <v>1.257126884630265</v>
      </c>
      <c r="CB69">
        <v>1.19138305</v>
      </c>
      <c r="CC69" s="1">
        <f t="shared" si="7"/>
        <v>-5.8783760000000074E-2</v>
      </c>
      <c r="CD69" s="1">
        <f t="shared" si="8"/>
        <v>1.1983431246302649</v>
      </c>
      <c r="CE69" s="5">
        <v>4.1833333333333336</v>
      </c>
    </row>
    <row r="70" spans="1:83" x14ac:dyDescent="0.35">
      <c r="A70" s="2">
        <v>26.01</v>
      </c>
      <c r="B70" s="3">
        <v>1.5351229851511663</v>
      </c>
      <c r="C70">
        <v>1.58101117</v>
      </c>
      <c r="D70" s="1">
        <f t="shared" si="9"/>
        <v>-0.55588191000000009</v>
      </c>
      <c r="E70" s="1">
        <f t="shared" si="10"/>
        <v>0.97924107515116621</v>
      </c>
      <c r="F70" s="5">
        <v>4.1333333333333337</v>
      </c>
      <c r="G70" s="7"/>
      <c r="H70" s="2">
        <v>26.01</v>
      </c>
      <c r="I70" s="3">
        <v>1.5351229851511663</v>
      </c>
      <c r="J70">
        <v>1.5525776</v>
      </c>
      <c r="K70" s="1">
        <f t="shared" si="11"/>
        <v>-0.42760196000000006</v>
      </c>
      <c r="L70" s="1">
        <f t="shared" si="12"/>
        <v>1.1075210251511662</v>
      </c>
      <c r="M70" s="5">
        <v>4.1333333333333337</v>
      </c>
      <c r="N70" s="7"/>
      <c r="O70" s="2">
        <v>26.01</v>
      </c>
      <c r="P70" s="3">
        <v>1.5351229851511663</v>
      </c>
      <c r="Q70">
        <v>1.5440892500000001</v>
      </c>
      <c r="R70" s="1">
        <f t="shared" si="13"/>
        <v>-0.32759862000000006</v>
      </c>
      <c r="S70" s="1">
        <f t="shared" si="14"/>
        <v>1.2075243651511662</v>
      </c>
      <c r="T70" s="5">
        <v>4.1333333333333337</v>
      </c>
      <c r="U70" s="7"/>
      <c r="V70" s="2">
        <v>116</v>
      </c>
      <c r="W70" s="3">
        <v>1.5351229851511663</v>
      </c>
      <c r="X70">
        <f t="shared" si="15"/>
        <v>1.6048470674550739</v>
      </c>
      <c r="Y70" s="1">
        <f t="shared" si="16"/>
        <v>-0.56289190702329028</v>
      </c>
      <c r="Z70" s="1">
        <f t="shared" si="17"/>
        <v>0.97223107812787601</v>
      </c>
      <c r="AA70" s="5">
        <v>4.1333333333333337</v>
      </c>
      <c r="AC70" s="2">
        <v>116</v>
      </c>
      <c r="AD70" s="3">
        <v>1.5351229851511663</v>
      </c>
      <c r="AE70">
        <f t="shared" si="18"/>
        <v>1.6043782138214788</v>
      </c>
      <c r="AF70" s="1">
        <f t="shared" si="19"/>
        <v>-0.51159417603317014</v>
      </c>
      <c r="AG70" s="1">
        <f t="shared" si="20"/>
        <v>1.0235288091179962</v>
      </c>
      <c r="AH70" s="5">
        <v>4.1333333333333337</v>
      </c>
      <c r="AJ70" s="2">
        <v>116</v>
      </c>
      <c r="AK70" s="3">
        <v>1.5351229851511663</v>
      </c>
      <c r="AL70">
        <f t="shared" si="21"/>
        <v>1.603764013179612</v>
      </c>
      <c r="AM70" s="1">
        <f t="shared" si="22"/>
        <v>-0.38851257766059688</v>
      </c>
      <c r="AN70" s="1">
        <f t="shared" si="23"/>
        <v>1.1466104074905694</v>
      </c>
      <c r="AO70" s="5">
        <v>4.1333333333333337</v>
      </c>
      <c r="AQ70" s="2"/>
      <c r="AR70" s="3"/>
      <c r="AS70" s="1"/>
      <c r="AT70" s="1"/>
      <c r="AU70" s="1"/>
      <c r="AV70" s="5"/>
      <c r="AX70" s="2"/>
      <c r="AY70" s="3"/>
      <c r="AZ70" s="1"/>
      <c r="BA70" s="1"/>
      <c r="BB70" s="1"/>
      <c r="BC70" s="5"/>
      <c r="BE70" s="2"/>
      <c r="BF70" s="3"/>
      <c r="BG70" s="1"/>
      <c r="BH70" s="1"/>
      <c r="BI70" s="1"/>
      <c r="BJ70" s="5"/>
      <c r="BK70" s="8">
        <v>1944</v>
      </c>
      <c r="BL70" s="2">
        <v>26.01</v>
      </c>
      <c r="BM70" s="3">
        <f t="shared" si="0"/>
        <v>0.97223107812787601</v>
      </c>
      <c r="BN70">
        <v>1.0480189</v>
      </c>
      <c r="BO70" s="1">
        <f t="shared" si="1"/>
        <v>-6.2612209999999946E-2</v>
      </c>
      <c r="BP70" s="1">
        <f t="shared" si="2"/>
        <v>0.90961886812787607</v>
      </c>
      <c r="BQ70" s="5">
        <v>4.1333333333333337</v>
      </c>
      <c r="BR70" s="8">
        <v>1944</v>
      </c>
      <c r="BS70" s="2">
        <v>26.01</v>
      </c>
      <c r="BT70" s="3">
        <f t="shared" si="3"/>
        <v>1.0235288091179962</v>
      </c>
      <c r="BU70">
        <v>1.0824971699999999</v>
      </c>
      <c r="BV70" s="1">
        <f t="shared" si="4"/>
        <v>-6.3544269999999958E-2</v>
      </c>
      <c r="BW70" s="1">
        <f t="shared" si="5"/>
        <v>0.95998453911799619</v>
      </c>
      <c r="BX70" s="5">
        <v>4.1333333333333337</v>
      </c>
      <c r="BY70" s="8">
        <v>1944</v>
      </c>
      <c r="BZ70" s="2">
        <v>26.01</v>
      </c>
      <c r="CA70" s="3">
        <f t="shared" si="6"/>
        <v>1.1466104074905694</v>
      </c>
      <c r="CB70">
        <v>1.19983945</v>
      </c>
      <c r="CC70" s="1">
        <f t="shared" si="7"/>
        <v>-6.7240160000000104E-2</v>
      </c>
      <c r="CD70" s="1">
        <f t="shared" si="8"/>
        <v>1.0793702474905693</v>
      </c>
      <c r="CE70" s="5">
        <v>4.1333333333333337</v>
      </c>
    </row>
    <row r="71" spans="1:83" x14ac:dyDescent="0.35">
      <c r="A71" s="2">
        <v>20.23</v>
      </c>
      <c r="B71" s="3">
        <v>1.4697559144216257</v>
      </c>
      <c r="C71">
        <v>1.6740704</v>
      </c>
      <c r="D71" s="1">
        <f t="shared" si="9"/>
        <v>-0.64894114000000003</v>
      </c>
      <c r="E71" s="1">
        <f t="shared" si="10"/>
        <v>0.82081477442162565</v>
      </c>
      <c r="F71" s="5">
        <v>4.3466666666666667</v>
      </c>
      <c r="G71" s="7"/>
      <c r="H71" s="2">
        <v>20.23</v>
      </c>
      <c r="I71" s="3">
        <v>1.4697559144216257</v>
      </c>
      <c r="J71">
        <v>1.66633779</v>
      </c>
      <c r="K71" s="1">
        <f t="shared" si="11"/>
        <v>-0.5413621500000001</v>
      </c>
      <c r="L71" s="1">
        <f t="shared" si="12"/>
        <v>0.92839376442162558</v>
      </c>
      <c r="M71" s="5">
        <v>4.3466666666666667</v>
      </c>
      <c r="N71" s="7"/>
      <c r="O71" s="2">
        <v>20.23</v>
      </c>
      <c r="P71" s="3">
        <v>1.4697559144216257</v>
      </c>
      <c r="Q71">
        <v>1.6602305399999999</v>
      </c>
      <c r="R71" s="1">
        <f t="shared" si="13"/>
        <v>-0.4437399099999999</v>
      </c>
      <c r="S71" s="1">
        <f t="shared" si="14"/>
        <v>1.0260160044216258</v>
      </c>
      <c r="T71" s="5">
        <v>4.3466666666666667</v>
      </c>
      <c r="U71" s="7"/>
      <c r="V71" s="2">
        <v>115</v>
      </c>
      <c r="W71" s="3">
        <v>1.4697559144216257</v>
      </c>
      <c r="X71">
        <f t="shared" si="15"/>
        <v>1.5995863954268188</v>
      </c>
      <c r="Y71" s="1">
        <f t="shared" si="16"/>
        <v>-0.5576312349950352</v>
      </c>
      <c r="Z71" s="1">
        <f t="shared" si="17"/>
        <v>0.91212467942659048</v>
      </c>
      <c r="AA71" s="5">
        <v>4.3466666666666667</v>
      </c>
      <c r="AC71" s="2">
        <v>115</v>
      </c>
      <c r="AD71" s="3">
        <v>1.4697559144216257</v>
      </c>
      <c r="AE71">
        <f t="shared" si="18"/>
        <v>1.5990491078211333</v>
      </c>
      <c r="AF71" s="1">
        <f t="shared" si="19"/>
        <v>-0.50626507003282462</v>
      </c>
      <c r="AG71" s="1">
        <f t="shared" si="20"/>
        <v>0.96349084438880106</v>
      </c>
      <c r="AH71" s="5">
        <v>4.3466666666666667</v>
      </c>
      <c r="AJ71" s="2">
        <v>115</v>
      </c>
      <c r="AK71" s="3">
        <v>1.4697559144216257</v>
      </c>
      <c r="AL71">
        <f t="shared" si="21"/>
        <v>1.5983680051565481</v>
      </c>
      <c r="AM71" s="1">
        <f t="shared" si="22"/>
        <v>-0.38311656963753293</v>
      </c>
      <c r="AN71" s="1">
        <f t="shared" si="23"/>
        <v>1.0866393447840927</v>
      </c>
      <c r="AO71" s="5">
        <v>4.3466666666666667</v>
      </c>
      <c r="AQ71" s="2"/>
      <c r="AR71" s="3"/>
      <c r="AS71" s="1"/>
      <c r="AT71" s="1"/>
      <c r="AU71" s="1"/>
      <c r="AV71" s="5"/>
      <c r="AX71" s="2"/>
      <c r="AY71" s="3"/>
      <c r="AZ71" s="1"/>
      <c r="BA71" s="1"/>
      <c r="BB71" s="1"/>
      <c r="BC71" s="5"/>
      <c r="BE71" s="2"/>
      <c r="BF71" s="3"/>
      <c r="BG71" s="1"/>
      <c r="BH71" s="1"/>
      <c r="BI71" s="1"/>
      <c r="BJ71" s="5"/>
      <c r="BK71" s="8">
        <v>1943</v>
      </c>
      <c r="BL71" s="2">
        <v>20.23</v>
      </c>
      <c r="BM71" s="3">
        <f t="shared" ref="BM71:BM134" si="24">Z71</f>
        <v>0.91212467942659048</v>
      </c>
      <c r="BN71">
        <v>1.0631438799999999</v>
      </c>
      <c r="BO71" s="1">
        <f t="shared" ref="BO71:BO134" si="25">BN$2-BN71</f>
        <v>-7.7737189999999901E-2</v>
      </c>
      <c r="BP71" s="1">
        <f t="shared" ref="BP71:BP134" si="26">BM71+BO71</f>
        <v>0.83438748942659058</v>
      </c>
      <c r="BQ71" s="5">
        <v>4.3466666666666667</v>
      </c>
      <c r="BR71" s="8">
        <v>1943</v>
      </c>
      <c r="BS71" s="2">
        <v>20.23</v>
      </c>
      <c r="BT71" s="3">
        <f t="shared" ref="BT71:BT134" si="27">AG71</f>
        <v>0.96349084438880106</v>
      </c>
      <c r="BU71">
        <v>1.11792381</v>
      </c>
      <c r="BV71" s="1">
        <f t="shared" ref="BV71:BV134" si="28">BU$2-BU71</f>
        <v>-9.8970910000000023E-2</v>
      </c>
      <c r="BW71" s="1">
        <f t="shared" ref="BW71:BW134" si="29">BT71+BV71</f>
        <v>0.86451993438880104</v>
      </c>
      <c r="BX71" s="5">
        <v>4.3466666666666667</v>
      </c>
      <c r="BY71" s="8">
        <v>1943</v>
      </c>
      <c r="BZ71" s="2">
        <v>20.23</v>
      </c>
      <c r="CA71" s="3">
        <f t="shared" ref="CA71:CA134" si="30">AN71</f>
        <v>1.0866393447840927</v>
      </c>
      <c r="CB71">
        <v>1.2394035299999999</v>
      </c>
      <c r="CC71" s="1">
        <f t="shared" ref="CC71:CC134" si="31">CB$2-CB71</f>
        <v>-0.10680423999999999</v>
      </c>
      <c r="CD71" s="1">
        <f t="shared" ref="CD71:CD134" si="32">CA71+CC71</f>
        <v>0.97983510478409275</v>
      </c>
      <c r="CE71" s="5">
        <v>4.3466666666666667</v>
      </c>
    </row>
    <row r="72" spans="1:83" x14ac:dyDescent="0.35">
      <c r="A72" s="2">
        <v>24.565000000000001</v>
      </c>
      <c r="B72" s="3">
        <v>1.4669359830568907</v>
      </c>
      <c r="C72">
        <v>1.6031898499999999</v>
      </c>
      <c r="D72" s="1">
        <f t="shared" si="9"/>
        <v>-0.57806058999999999</v>
      </c>
      <c r="E72" s="1">
        <f t="shared" si="10"/>
        <v>0.88887539305689067</v>
      </c>
      <c r="F72" s="5">
        <v>4.6083333333333334</v>
      </c>
      <c r="G72" s="7"/>
      <c r="H72" s="2">
        <v>24.565000000000001</v>
      </c>
      <c r="I72" s="3">
        <v>1.4669359830568907</v>
      </c>
      <c r="J72">
        <v>1.5785910000000001</v>
      </c>
      <c r="K72" s="1">
        <f t="shared" si="11"/>
        <v>-0.45361536000000013</v>
      </c>
      <c r="L72" s="1">
        <f t="shared" si="12"/>
        <v>1.0133206230568905</v>
      </c>
      <c r="M72" s="5">
        <v>4.6083333333333334</v>
      </c>
      <c r="N72" s="7"/>
      <c r="O72" s="2">
        <v>24.565000000000001</v>
      </c>
      <c r="P72" s="3">
        <v>1.4669359830568907</v>
      </c>
      <c r="Q72">
        <v>1.56972629</v>
      </c>
      <c r="R72" s="1">
        <f t="shared" si="13"/>
        <v>-0.35323565999999995</v>
      </c>
      <c r="S72" s="1">
        <f t="shared" si="14"/>
        <v>1.1137003230568907</v>
      </c>
      <c r="T72" s="5">
        <v>4.6083333333333334</v>
      </c>
      <c r="U72" s="7"/>
      <c r="V72" s="2">
        <v>114</v>
      </c>
      <c r="W72" s="3">
        <v>1.4669359830568907</v>
      </c>
      <c r="X72">
        <f t="shared" si="15"/>
        <v>1.5943257233985639</v>
      </c>
      <c r="Y72" s="1">
        <f t="shared" si="16"/>
        <v>-0.55237056296678033</v>
      </c>
      <c r="Z72" s="1">
        <f t="shared" si="17"/>
        <v>0.91456542009011033</v>
      </c>
      <c r="AA72" s="5">
        <v>4.6083333333333334</v>
      </c>
      <c r="AC72" s="2">
        <v>114</v>
      </c>
      <c r="AD72" s="3">
        <v>1.4669359830568907</v>
      </c>
      <c r="AE72">
        <f t="shared" si="18"/>
        <v>1.5937200018207878</v>
      </c>
      <c r="AF72" s="1">
        <f t="shared" si="19"/>
        <v>-0.50093596403247909</v>
      </c>
      <c r="AG72" s="1">
        <f t="shared" si="20"/>
        <v>0.96600001902441157</v>
      </c>
      <c r="AH72" s="5">
        <v>4.6083333333333334</v>
      </c>
      <c r="AJ72" s="2">
        <v>114</v>
      </c>
      <c r="AK72" s="3">
        <v>1.4669359830568907</v>
      </c>
      <c r="AL72">
        <f t="shared" si="21"/>
        <v>1.5929719971334841</v>
      </c>
      <c r="AM72" s="1">
        <f t="shared" si="22"/>
        <v>-0.37772056161446899</v>
      </c>
      <c r="AN72" s="1">
        <f t="shared" si="23"/>
        <v>1.0892154214424217</v>
      </c>
      <c r="AO72" s="5">
        <v>4.6083333333333334</v>
      </c>
      <c r="AQ72" s="2"/>
      <c r="AR72" s="3"/>
      <c r="AS72" s="1"/>
      <c r="AT72" s="1"/>
      <c r="AU72" s="1"/>
      <c r="AV72" s="5"/>
      <c r="AX72" s="2"/>
      <c r="AY72" s="3"/>
      <c r="AZ72" s="1"/>
      <c r="BA72" s="1"/>
      <c r="BB72" s="1"/>
      <c r="BC72" s="5"/>
      <c r="BE72" s="2"/>
      <c r="BF72" s="3"/>
      <c r="BG72" s="1"/>
      <c r="BH72" s="1"/>
      <c r="BI72" s="1"/>
      <c r="BJ72" s="5"/>
      <c r="BK72" s="8">
        <v>1942</v>
      </c>
      <c r="BL72" s="2">
        <v>24.565000000000001</v>
      </c>
      <c r="BM72" s="3">
        <f t="shared" si="24"/>
        <v>0.91456542009011033</v>
      </c>
      <c r="BN72">
        <v>1.05167824</v>
      </c>
      <c r="BO72" s="1">
        <f t="shared" si="25"/>
        <v>-6.6271549999999957E-2</v>
      </c>
      <c r="BP72" s="1">
        <f t="shared" si="26"/>
        <v>0.84829387009011037</v>
      </c>
      <c r="BQ72" s="5">
        <v>4.6083333333333334</v>
      </c>
      <c r="BR72" s="8">
        <v>1942</v>
      </c>
      <c r="BS72" s="2">
        <v>24.565000000000001</v>
      </c>
      <c r="BT72" s="3">
        <f t="shared" si="27"/>
        <v>0.96600001902441157</v>
      </c>
      <c r="BU72">
        <v>1.09067362</v>
      </c>
      <c r="BV72" s="1">
        <f t="shared" si="28"/>
        <v>-7.1720720000000071E-2</v>
      </c>
      <c r="BW72" s="1">
        <f t="shared" si="29"/>
        <v>0.8942792990244115</v>
      </c>
      <c r="BX72" s="5">
        <v>4.6083333333333334</v>
      </c>
      <c r="BY72" s="8">
        <v>1942</v>
      </c>
      <c r="BZ72" s="2">
        <v>24.565000000000001</v>
      </c>
      <c r="CA72" s="3">
        <f t="shared" si="30"/>
        <v>1.0892154214424217</v>
      </c>
      <c r="CB72">
        <v>1.20891561</v>
      </c>
      <c r="CC72" s="1">
        <f t="shared" si="31"/>
        <v>-7.6316320000000104E-2</v>
      </c>
      <c r="CD72" s="1">
        <f t="shared" si="32"/>
        <v>1.0128991014424216</v>
      </c>
      <c r="CE72" s="5">
        <v>4.6083333333333334</v>
      </c>
    </row>
    <row r="73" spans="1:83" x14ac:dyDescent="0.35">
      <c r="A73" s="2">
        <v>44.795000000000002</v>
      </c>
      <c r="B73" s="3">
        <v>1.5656415441132927</v>
      </c>
      <c r="C73">
        <v>1.3634828400000001</v>
      </c>
      <c r="D73" s="1">
        <f t="shared" ref="D73:D136" si="33">C$2-C73</f>
        <v>-0.33835358000000015</v>
      </c>
      <c r="E73" s="1">
        <f t="shared" ref="E73:E136" si="34">B73+D73</f>
        <v>1.2272879641132926</v>
      </c>
      <c r="F73" s="5">
        <v>4.6341668333333326</v>
      </c>
      <c r="G73" s="7"/>
      <c r="H73" s="2">
        <v>44.795000000000002</v>
      </c>
      <c r="I73" s="3">
        <v>1.5656415441132927</v>
      </c>
      <c r="J73">
        <v>1.3434136999999999</v>
      </c>
      <c r="K73" s="1">
        <f t="shared" ref="K73:K136" si="35">J$2-J73</f>
        <v>-0.21843805999999999</v>
      </c>
      <c r="L73" s="1">
        <f t="shared" ref="L73:L136" si="36">I73+K73</f>
        <v>1.3472034841132927</v>
      </c>
      <c r="M73" s="5">
        <v>4.6341668333333326</v>
      </c>
      <c r="N73" s="7"/>
      <c r="O73" s="2">
        <v>44.795000000000002</v>
      </c>
      <c r="P73" s="3">
        <v>1.5656415441132927</v>
      </c>
      <c r="Q73">
        <v>1.3589531399999999</v>
      </c>
      <c r="R73" s="1">
        <f t="shared" ref="R73:R136" si="37">Q$2-Q73</f>
        <v>-0.14246250999999988</v>
      </c>
      <c r="S73" s="1">
        <f t="shared" ref="S73:S136" si="38">P73+R73</f>
        <v>1.4231790341132928</v>
      </c>
      <c r="T73" s="5">
        <v>4.6341668333333326</v>
      </c>
      <c r="U73" s="7"/>
      <c r="V73" s="2">
        <v>113</v>
      </c>
      <c r="W73" s="3">
        <v>1.5656415441132927</v>
      </c>
      <c r="X73">
        <f t="shared" ref="X73:X136" si="39" xml:space="preserve"> SLOPE(W$4:W$500,V$4:V$500)*V73 + INTERCEPT(W$4:W$500,V$4:V$500)</f>
        <v>1.5890650513703088</v>
      </c>
      <c r="Y73" s="1">
        <f t="shared" ref="Y73:Y136" si="40">X$2-X73</f>
        <v>-0.54710989093852525</v>
      </c>
      <c r="Z73" s="1">
        <f t="shared" ref="Z73:Z136" si="41">W73+Y73</f>
        <v>1.0185316531747675</v>
      </c>
      <c r="AA73" s="5">
        <v>4.6341668333333326</v>
      </c>
      <c r="AC73" s="2">
        <v>113</v>
      </c>
      <c r="AD73" s="3">
        <v>1.5656415441132927</v>
      </c>
      <c r="AE73">
        <f t="shared" ref="AE73:AE136" si="42" xml:space="preserve"> SLOPE(AD$4:AD$500,AC$4:AC$500)*AC73 + INTERCEPT(AD$4:AD$500,AC$4:AC$500)</f>
        <v>1.5883908958204422</v>
      </c>
      <c r="AF73" s="1">
        <f t="shared" ref="AF73:AF136" si="43">AE$2-AE73</f>
        <v>-0.49560685803213356</v>
      </c>
      <c r="AG73" s="1">
        <f t="shared" ref="AG73:AG136" si="44">AD73+AF73</f>
        <v>1.0700346860811591</v>
      </c>
      <c r="AH73" s="5">
        <v>4.6341668333333326</v>
      </c>
      <c r="AJ73" s="2">
        <v>113</v>
      </c>
      <c r="AK73" s="3">
        <v>1.5656415441132927</v>
      </c>
      <c r="AL73">
        <f t="shared" ref="AL73:AL136" si="45" xml:space="preserve"> SLOPE(AK$4:AK$500,AJ$4:AJ$500)*AJ73 + INTERCEPT(AK$4:AK$500,AJ$4:AJ$500)</f>
        <v>1.5875759891104204</v>
      </c>
      <c r="AM73" s="1">
        <f t="shared" ref="AM73:AM136" si="46">AL$2-AL73</f>
        <v>-0.37232455359140526</v>
      </c>
      <c r="AN73" s="1">
        <f t="shared" ref="AN73:AN136" si="47">AK73+AM73</f>
        <v>1.1933169905218874</v>
      </c>
      <c r="AO73" s="5">
        <v>4.6341668333333326</v>
      </c>
      <c r="AQ73" s="2"/>
      <c r="AR73" s="3"/>
      <c r="AS73" s="1"/>
      <c r="AT73" s="1"/>
      <c r="AU73" s="1"/>
      <c r="AV73" s="5"/>
      <c r="AX73" s="2"/>
      <c r="AY73" s="3"/>
      <c r="AZ73" s="1"/>
      <c r="BA73" s="1"/>
      <c r="BB73" s="1"/>
      <c r="BC73" s="5"/>
      <c r="BE73" s="2"/>
      <c r="BF73" s="3"/>
      <c r="BG73" s="1"/>
      <c r="BH73" s="1"/>
      <c r="BI73" s="1"/>
      <c r="BJ73" s="5"/>
      <c r="BK73" s="8">
        <v>1941</v>
      </c>
      <c r="BL73" s="2">
        <v>44.795000000000002</v>
      </c>
      <c r="BM73" s="3">
        <f t="shared" si="24"/>
        <v>1.0185316531747675</v>
      </c>
      <c r="BN73">
        <v>1.01019679</v>
      </c>
      <c r="BO73" s="1">
        <f t="shared" si="25"/>
        <v>-2.4790099999999926E-2</v>
      </c>
      <c r="BP73" s="1">
        <f t="shared" si="26"/>
        <v>0.99374155317476753</v>
      </c>
      <c r="BQ73" s="5">
        <v>4.6341668333333326</v>
      </c>
      <c r="BR73" s="8">
        <v>1941</v>
      </c>
      <c r="BS73" s="2">
        <v>44.795000000000002</v>
      </c>
      <c r="BT73" s="3">
        <f t="shared" si="27"/>
        <v>1.0700346860811591</v>
      </c>
      <c r="BU73">
        <v>1.0226458199999999</v>
      </c>
      <c r="BV73" s="1">
        <f t="shared" si="28"/>
        <v>-3.6929199999999884E-3</v>
      </c>
      <c r="BW73" s="1">
        <f t="shared" si="29"/>
        <v>1.0663417660811592</v>
      </c>
      <c r="BX73" s="5">
        <v>4.6341668333333326</v>
      </c>
      <c r="BY73" s="8">
        <v>1941</v>
      </c>
      <c r="BZ73" s="2">
        <v>44.795000000000002</v>
      </c>
      <c r="CA73" s="3">
        <f t="shared" si="30"/>
        <v>1.1933169905218874</v>
      </c>
      <c r="CB73">
        <v>1.1360546</v>
      </c>
      <c r="CC73" s="1">
        <f t="shared" si="31"/>
        <v>-3.4553100000001002E-3</v>
      </c>
      <c r="CD73" s="1">
        <f t="shared" si="32"/>
        <v>1.1898616805218873</v>
      </c>
      <c r="CE73" s="5">
        <v>4.6341668333333326</v>
      </c>
    </row>
    <row r="74" spans="1:83" x14ac:dyDescent="0.35">
      <c r="A74" s="2">
        <v>21.675000000000001</v>
      </c>
      <c r="B74" s="3">
        <v>1.6221153136887001</v>
      </c>
      <c r="C74">
        <v>1.6497607000000001</v>
      </c>
      <c r="D74" s="1">
        <f t="shared" si="33"/>
        <v>-0.62463144000000015</v>
      </c>
      <c r="E74" s="1">
        <f t="shared" si="34"/>
        <v>0.99748387368869995</v>
      </c>
      <c r="F74" s="5">
        <v>4.5866668333333331</v>
      </c>
      <c r="G74" s="7"/>
      <c r="H74" s="2">
        <v>21.675000000000001</v>
      </c>
      <c r="I74" s="3">
        <v>1.6221153136887001</v>
      </c>
      <c r="J74">
        <v>1.63549788</v>
      </c>
      <c r="K74" s="1">
        <f t="shared" si="35"/>
        <v>-0.51052224000000002</v>
      </c>
      <c r="L74" s="1">
        <f t="shared" si="36"/>
        <v>1.1115930736887001</v>
      </c>
      <c r="M74" s="5">
        <v>4.5866668333333331</v>
      </c>
      <c r="N74" s="7"/>
      <c r="O74" s="2">
        <v>21.675000000000001</v>
      </c>
      <c r="P74" s="3">
        <v>1.6221153136887001</v>
      </c>
      <c r="Q74">
        <v>1.6276815</v>
      </c>
      <c r="R74" s="1">
        <f t="shared" si="37"/>
        <v>-0.41119086999999999</v>
      </c>
      <c r="S74" s="1">
        <f t="shared" si="38"/>
        <v>1.2109244436887001</v>
      </c>
      <c r="T74" s="5">
        <v>4.5866668333333331</v>
      </c>
      <c r="U74" s="7"/>
      <c r="V74" s="2">
        <v>112</v>
      </c>
      <c r="W74" s="3">
        <v>1.6221153136887001</v>
      </c>
      <c r="X74">
        <f t="shared" si="39"/>
        <v>1.5838043793420538</v>
      </c>
      <c r="Y74" s="1">
        <f t="shared" si="40"/>
        <v>-0.54184921891027016</v>
      </c>
      <c r="Z74" s="1">
        <f t="shared" si="41"/>
        <v>1.0802660947784299</v>
      </c>
      <c r="AA74" s="5">
        <v>4.5866668333333331</v>
      </c>
      <c r="AC74" s="2">
        <v>112</v>
      </c>
      <c r="AD74" s="3">
        <v>1.6221153136887001</v>
      </c>
      <c r="AE74">
        <f t="shared" si="42"/>
        <v>1.5830617898200967</v>
      </c>
      <c r="AF74" s="1">
        <f t="shared" si="43"/>
        <v>-0.49027775203178803</v>
      </c>
      <c r="AG74" s="1">
        <f t="shared" si="44"/>
        <v>1.1318375616569121</v>
      </c>
      <c r="AH74" s="5">
        <v>4.5866668333333331</v>
      </c>
      <c r="AJ74" s="2">
        <v>112</v>
      </c>
      <c r="AK74" s="3">
        <v>1.6221153136887001</v>
      </c>
      <c r="AL74">
        <f t="shared" si="45"/>
        <v>1.5821799810873567</v>
      </c>
      <c r="AM74" s="1">
        <f t="shared" si="46"/>
        <v>-0.36692854556834154</v>
      </c>
      <c r="AN74" s="1">
        <f t="shared" si="47"/>
        <v>1.2551867681203586</v>
      </c>
      <c r="AO74" s="5">
        <v>4.5866668333333331</v>
      </c>
      <c r="AQ74" s="2"/>
      <c r="AR74" s="3"/>
      <c r="AS74" s="1"/>
      <c r="AT74" s="1"/>
      <c r="AU74" s="1"/>
      <c r="AV74" s="5"/>
      <c r="AX74" s="2"/>
      <c r="AY74" s="3"/>
      <c r="AZ74" s="1"/>
      <c r="BA74" s="1"/>
      <c r="BB74" s="1"/>
      <c r="BC74" s="5"/>
      <c r="BE74" s="2"/>
      <c r="BF74" s="3"/>
      <c r="BG74" s="1"/>
      <c r="BH74" s="1"/>
      <c r="BI74" s="1"/>
      <c r="BJ74" s="5"/>
      <c r="BK74" s="8">
        <v>1940</v>
      </c>
      <c r="BL74" s="2">
        <v>21.675000000000001</v>
      </c>
      <c r="BM74" s="3">
        <f t="shared" si="24"/>
        <v>1.0802660947784299</v>
      </c>
      <c r="BN74">
        <v>1.0592484600000001</v>
      </c>
      <c r="BO74" s="1">
        <f t="shared" si="25"/>
        <v>-7.3841770000000029E-2</v>
      </c>
      <c r="BP74" s="1">
        <f t="shared" si="26"/>
        <v>1.0064243247784299</v>
      </c>
      <c r="BQ74" s="5">
        <v>4.5866668333333331</v>
      </c>
      <c r="BR74" s="8">
        <v>1940</v>
      </c>
      <c r="BS74" s="2">
        <v>21.675000000000001</v>
      </c>
      <c r="BT74" s="3">
        <f t="shared" si="27"/>
        <v>1.1318375616569121</v>
      </c>
      <c r="BU74">
        <v>1.1084186499999999</v>
      </c>
      <c r="BV74" s="1">
        <f t="shared" si="28"/>
        <v>-8.9465750000000011E-2</v>
      </c>
      <c r="BW74" s="1">
        <f t="shared" si="29"/>
        <v>1.0423718116569121</v>
      </c>
      <c r="BX74" s="5">
        <v>4.5866668333333331</v>
      </c>
      <c r="BY74" s="8">
        <v>1940</v>
      </c>
      <c r="BZ74" s="2">
        <v>21.675000000000001</v>
      </c>
      <c r="CA74" s="3">
        <f t="shared" si="30"/>
        <v>1.2551867681203586</v>
      </c>
      <c r="CB74">
        <v>1.2287332399999999</v>
      </c>
      <c r="CC74" s="1">
        <f t="shared" si="31"/>
        <v>-9.6133950000000024E-2</v>
      </c>
      <c r="CD74" s="1">
        <f t="shared" si="32"/>
        <v>1.1590528181203585</v>
      </c>
      <c r="CE74" s="5">
        <v>4.5866668333333331</v>
      </c>
    </row>
    <row r="75" spans="1:83" x14ac:dyDescent="0.35">
      <c r="A75" s="2">
        <v>23.12</v>
      </c>
      <c r="B75" s="3">
        <v>1.5892880766244151</v>
      </c>
      <c r="C75">
        <v>1.6261198400000001</v>
      </c>
      <c r="D75" s="1">
        <f t="shared" si="33"/>
        <v>-0.60099058000000016</v>
      </c>
      <c r="E75" s="1">
        <f t="shared" si="34"/>
        <v>0.98829749662441491</v>
      </c>
      <c r="F75" s="5">
        <v>4.975000333333333</v>
      </c>
      <c r="G75" s="7"/>
      <c r="H75" s="2">
        <v>23.12</v>
      </c>
      <c r="I75" s="3">
        <v>1.5892880766244151</v>
      </c>
      <c r="J75">
        <v>1.6062417499999999</v>
      </c>
      <c r="K75" s="1">
        <f t="shared" si="35"/>
        <v>-0.48126610999999997</v>
      </c>
      <c r="L75" s="1">
        <f t="shared" si="36"/>
        <v>1.1080219666244151</v>
      </c>
      <c r="M75" s="5">
        <v>4.975000333333333</v>
      </c>
      <c r="N75" s="7"/>
      <c r="O75" s="2">
        <v>23.12</v>
      </c>
      <c r="P75" s="3">
        <v>1.5892880766244151</v>
      </c>
      <c r="Q75">
        <v>1.5975605100000001</v>
      </c>
      <c r="R75" s="1">
        <f t="shared" si="37"/>
        <v>-0.38106988000000008</v>
      </c>
      <c r="S75" s="1">
        <f t="shared" si="38"/>
        <v>1.208218196624415</v>
      </c>
      <c r="T75" s="5">
        <v>4.975000333333333</v>
      </c>
      <c r="U75" s="7"/>
      <c r="V75" s="2">
        <v>111</v>
      </c>
      <c r="W75" s="3">
        <v>1.5892880766244151</v>
      </c>
      <c r="X75">
        <f t="shared" si="39"/>
        <v>1.5785437073137989</v>
      </c>
      <c r="Y75" s="1">
        <f t="shared" si="40"/>
        <v>-0.53658854688201529</v>
      </c>
      <c r="Z75" s="1">
        <f t="shared" si="41"/>
        <v>1.0526995297423998</v>
      </c>
      <c r="AA75" s="5">
        <v>4.975000333333333</v>
      </c>
      <c r="AC75" s="2">
        <v>111</v>
      </c>
      <c r="AD75" s="3">
        <v>1.5892880766244151</v>
      </c>
      <c r="AE75">
        <f t="shared" si="42"/>
        <v>1.5777326838197512</v>
      </c>
      <c r="AF75" s="1">
        <f t="shared" si="43"/>
        <v>-0.4849486460314425</v>
      </c>
      <c r="AG75" s="1">
        <f t="shared" si="44"/>
        <v>1.1043394305929726</v>
      </c>
      <c r="AH75" s="5">
        <v>4.975000333333333</v>
      </c>
      <c r="AJ75" s="2">
        <v>111</v>
      </c>
      <c r="AK75" s="3">
        <v>1.5892880766244151</v>
      </c>
      <c r="AL75">
        <f t="shared" si="45"/>
        <v>1.5767839730642927</v>
      </c>
      <c r="AM75" s="1">
        <f t="shared" si="46"/>
        <v>-0.36153253754527759</v>
      </c>
      <c r="AN75" s="1">
        <f t="shared" si="47"/>
        <v>1.2277555390791375</v>
      </c>
      <c r="AO75" s="5">
        <v>4.975000333333333</v>
      </c>
      <c r="AQ75" s="2"/>
      <c r="AR75" s="3"/>
      <c r="AS75" s="1"/>
      <c r="AT75" s="1"/>
      <c r="AU75" s="1"/>
      <c r="AV75" s="5"/>
      <c r="AX75" s="2"/>
      <c r="AY75" s="3"/>
      <c r="AZ75" s="1"/>
      <c r="BA75" s="1"/>
      <c r="BB75" s="1"/>
      <c r="BC75" s="5"/>
      <c r="BE75" s="2"/>
      <c r="BF75" s="3"/>
      <c r="BG75" s="1"/>
      <c r="BH75" s="1"/>
      <c r="BI75" s="1"/>
      <c r="BJ75" s="5"/>
      <c r="BK75" s="8">
        <v>1939</v>
      </c>
      <c r="BL75" s="2">
        <v>23.12</v>
      </c>
      <c r="BM75" s="3">
        <f t="shared" si="24"/>
        <v>1.0526995297423998</v>
      </c>
      <c r="BN75">
        <v>1.0554241</v>
      </c>
      <c r="BO75" s="1">
        <f t="shared" si="25"/>
        <v>-7.0017409999999947E-2</v>
      </c>
      <c r="BP75" s="1">
        <f t="shared" si="26"/>
        <v>0.98268211974239983</v>
      </c>
      <c r="BQ75" s="5">
        <v>4.975000333333333</v>
      </c>
      <c r="BR75" s="8">
        <v>1939</v>
      </c>
      <c r="BS75" s="2">
        <v>23.12</v>
      </c>
      <c r="BT75" s="3">
        <f t="shared" si="27"/>
        <v>1.1043394305929726</v>
      </c>
      <c r="BU75">
        <v>1.0993265400000001</v>
      </c>
      <c r="BV75" s="1">
        <f t="shared" si="28"/>
        <v>-8.0373640000000135E-2</v>
      </c>
      <c r="BW75" s="1">
        <f t="shared" si="29"/>
        <v>1.0239657905929724</v>
      </c>
      <c r="BX75" s="5">
        <v>4.975000333333333</v>
      </c>
      <c r="BY75" s="8">
        <v>1939</v>
      </c>
      <c r="BZ75" s="2">
        <v>23.12</v>
      </c>
      <c r="CA75" s="3">
        <f t="shared" si="30"/>
        <v>1.2277555390791375</v>
      </c>
      <c r="CB75">
        <v>1.2185622199999999</v>
      </c>
      <c r="CC75" s="1">
        <f t="shared" si="31"/>
        <v>-8.5962929999999993E-2</v>
      </c>
      <c r="CD75" s="1">
        <f t="shared" si="32"/>
        <v>1.1417926090791375</v>
      </c>
      <c r="CE75" s="5">
        <v>4.975000333333333</v>
      </c>
    </row>
    <row r="76" spans="1:83" x14ac:dyDescent="0.35">
      <c r="A76" s="2">
        <v>37.57</v>
      </c>
      <c r="B76" s="3">
        <v>1.4465382626303083</v>
      </c>
      <c r="C76">
        <v>1.43216513</v>
      </c>
      <c r="D76" s="1">
        <f t="shared" si="33"/>
        <v>-0.40703587000000008</v>
      </c>
      <c r="E76" s="1">
        <f t="shared" si="34"/>
        <v>1.0395023926303082</v>
      </c>
      <c r="F76" s="5">
        <v>3.0849999999999995</v>
      </c>
      <c r="G76" s="7"/>
      <c r="H76" s="2">
        <v>37.57</v>
      </c>
      <c r="I76" s="3">
        <v>1.4465382626303083</v>
      </c>
      <c r="J76">
        <v>1.39960255</v>
      </c>
      <c r="K76" s="1">
        <f t="shared" si="35"/>
        <v>-0.27462691000000006</v>
      </c>
      <c r="L76" s="1">
        <f t="shared" si="36"/>
        <v>1.1719113526303082</v>
      </c>
      <c r="M76" s="5">
        <v>3.0849999999999995</v>
      </c>
      <c r="N76" s="7"/>
      <c r="O76" s="2">
        <v>37.57</v>
      </c>
      <c r="P76" s="3">
        <v>1.4465382626303083</v>
      </c>
      <c r="Q76">
        <v>1.40422464</v>
      </c>
      <c r="R76" s="1">
        <f t="shared" si="37"/>
        <v>-0.18773401000000001</v>
      </c>
      <c r="S76" s="1">
        <f t="shared" si="38"/>
        <v>1.2588042526303083</v>
      </c>
      <c r="T76" s="5">
        <v>3.0849999999999995</v>
      </c>
      <c r="U76" s="7"/>
      <c r="V76" s="2">
        <v>110</v>
      </c>
      <c r="W76" s="3">
        <v>1.4465382626303083</v>
      </c>
      <c r="X76">
        <f t="shared" si="39"/>
        <v>1.5732830352855438</v>
      </c>
      <c r="Y76" s="1">
        <f t="shared" si="40"/>
        <v>-0.53132787485376021</v>
      </c>
      <c r="Z76" s="1">
        <f t="shared" si="41"/>
        <v>0.91521038777654806</v>
      </c>
      <c r="AA76" s="5">
        <v>3.0849999999999995</v>
      </c>
      <c r="AC76" s="2">
        <v>110</v>
      </c>
      <c r="AD76" s="3">
        <v>1.4465382626303083</v>
      </c>
      <c r="AE76">
        <f t="shared" si="42"/>
        <v>1.5724035778194057</v>
      </c>
      <c r="AF76" s="1">
        <f t="shared" si="43"/>
        <v>-0.47961954003109697</v>
      </c>
      <c r="AG76" s="1">
        <f t="shared" si="44"/>
        <v>0.9669187225992113</v>
      </c>
      <c r="AH76" s="5">
        <v>3.0849999999999995</v>
      </c>
      <c r="AJ76" s="2">
        <v>110</v>
      </c>
      <c r="AK76" s="3">
        <v>1.4465382626303083</v>
      </c>
      <c r="AL76">
        <f t="shared" si="45"/>
        <v>1.5713879650412288</v>
      </c>
      <c r="AM76" s="1">
        <f t="shared" si="46"/>
        <v>-0.35613652952221364</v>
      </c>
      <c r="AN76" s="1">
        <f t="shared" si="47"/>
        <v>1.0904017331080946</v>
      </c>
      <c r="AO76" s="5">
        <v>3.0849999999999995</v>
      </c>
      <c r="AQ76" s="2"/>
      <c r="AR76" s="3"/>
      <c r="AS76" s="1"/>
      <c r="AT76" s="1"/>
      <c r="AU76" s="1"/>
      <c r="AV76" s="5"/>
      <c r="AX76" s="2"/>
      <c r="AY76" s="3"/>
      <c r="AZ76" s="1"/>
      <c r="BA76" s="1"/>
      <c r="BB76" s="1"/>
      <c r="BC76" s="5"/>
      <c r="BE76" s="2"/>
      <c r="BF76" s="3"/>
      <c r="BG76" s="1"/>
      <c r="BH76" s="1"/>
      <c r="BI76" s="1"/>
      <c r="BJ76" s="5"/>
      <c r="BK76" s="8">
        <v>1938</v>
      </c>
      <c r="BL76" s="2">
        <v>37.57</v>
      </c>
      <c r="BM76" s="3">
        <f t="shared" si="24"/>
        <v>0.91521038777654806</v>
      </c>
      <c r="BN76">
        <v>1.02246222</v>
      </c>
      <c r="BO76" s="1">
        <f t="shared" si="25"/>
        <v>-3.7055529999999948E-2</v>
      </c>
      <c r="BP76" s="1">
        <f t="shared" si="26"/>
        <v>0.87815485777654811</v>
      </c>
      <c r="BQ76" s="5">
        <v>3.0849999999999995</v>
      </c>
      <c r="BR76" s="8">
        <v>1938</v>
      </c>
      <c r="BS76" s="2">
        <v>37.57</v>
      </c>
      <c r="BT76" s="3">
        <f t="shared" si="27"/>
        <v>0.9669187225992113</v>
      </c>
      <c r="BU76">
        <v>1.0357064199999999</v>
      </c>
      <c r="BV76" s="1">
        <f t="shared" si="28"/>
        <v>-1.6753519999999966E-2</v>
      </c>
      <c r="BW76" s="1">
        <f t="shared" si="29"/>
        <v>0.95016520259921133</v>
      </c>
      <c r="BX76" s="5">
        <v>3.0849999999999995</v>
      </c>
      <c r="BY76" s="8">
        <v>1938</v>
      </c>
      <c r="BZ76" s="2">
        <v>37.57</v>
      </c>
      <c r="CA76" s="3">
        <f t="shared" si="30"/>
        <v>1.0904017331080946</v>
      </c>
      <c r="CB76">
        <v>1.1491914000000001</v>
      </c>
      <c r="CC76" s="1">
        <f t="shared" si="31"/>
        <v>-1.659211000000016E-2</v>
      </c>
      <c r="CD76" s="1">
        <f t="shared" si="32"/>
        <v>1.0738096231080945</v>
      </c>
      <c r="CE76" s="5">
        <v>3.0849999999999995</v>
      </c>
    </row>
    <row r="77" spans="1:83" x14ac:dyDescent="0.35">
      <c r="A77" s="2">
        <v>41.905000000000001</v>
      </c>
      <c r="B77" s="3">
        <v>1.3405405292993933</v>
      </c>
      <c r="C77">
        <v>1.38897301</v>
      </c>
      <c r="D77" s="1">
        <f t="shared" si="33"/>
        <v>-0.36384375000000002</v>
      </c>
      <c r="E77" s="1">
        <f t="shared" si="34"/>
        <v>0.97669677929939325</v>
      </c>
      <c r="F77" s="5">
        <v>4.3791666666666673</v>
      </c>
      <c r="G77" s="7"/>
      <c r="H77" s="2">
        <v>41.905000000000001</v>
      </c>
      <c r="I77" s="3">
        <v>1.3405405292993933</v>
      </c>
      <c r="J77">
        <v>1.36334317</v>
      </c>
      <c r="K77" s="1">
        <f t="shared" si="35"/>
        <v>-0.23836753000000011</v>
      </c>
      <c r="L77" s="1">
        <f t="shared" si="36"/>
        <v>1.1021729992993932</v>
      </c>
      <c r="M77" s="5">
        <v>4.3791666666666673</v>
      </c>
      <c r="N77" s="7"/>
      <c r="O77" s="2">
        <v>41.905000000000001</v>
      </c>
      <c r="P77" s="3">
        <v>1.3405405292993933</v>
      </c>
      <c r="Q77">
        <v>1.3747610699999999</v>
      </c>
      <c r="R77" s="1">
        <f t="shared" si="37"/>
        <v>-0.1582704399999999</v>
      </c>
      <c r="S77" s="1">
        <f t="shared" si="38"/>
        <v>1.1822700892993934</v>
      </c>
      <c r="T77" s="5">
        <v>4.3791666666666673</v>
      </c>
      <c r="U77" s="7"/>
      <c r="V77" s="2">
        <v>109</v>
      </c>
      <c r="W77" s="3">
        <v>1.3405405292993933</v>
      </c>
      <c r="X77">
        <f t="shared" si="39"/>
        <v>1.5680223632572887</v>
      </c>
      <c r="Y77" s="1">
        <f t="shared" si="40"/>
        <v>-0.52606720282550512</v>
      </c>
      <c r="Z77" s="1">
        <f t="shared" si="41"/>
        <v>0.81447332647388815</v>
      </c>
      <c r="AA77" s="5">
        <v>4.3791666666666673</v>
      </c>
      <c r="AC77" s="2">
        <v>109</v>
      </c>
      <c r="AD77" s="3">
        <v>1.3405405292993933</v>
      </c>
      <c r="AE77">
        <f t="shared" si="42"/>
        <v>1.5670744718190601</v>
      </c>
      <c r="AF77" s="1">
        <f t="shared" si="43"/>
        <v>-0.47429043403075144</v>
      </c>
      <c r="AG77" s="1">
        <f t="shared" si="44"/>
        <v>0.86625009526864183</v>
      </c>
      <c r="AH77" s="5">
        <v>4.3791666666666673</v>
      </c>
      <c r="AJ77" s="2">
        <v>109</v>
      </c>
      <c r="AK77" s="3">
        <v>1.3405405292993933</v>
      </c>
      <c r="AL77">
        <f t="shared" si="45"/>
        <v>1.5659919570181651</v>
      </c>
      <c r="AM77" s="1">
        <f t="shared" si="46"/>
        <v>-0.35074052149914992</v>
      </c>
      <c r="AN77" s="1">
        <f t="shared" si="47"/>
        <v>0.98980000780024335</v>
      </c>
      <c r="AO77" s="5">
        <v>4.3791666666666673</v>
      </c>
      <c r="AQ77" s="2"/>
      <c r="AR77" s="3"/>
      <c r="AS77" s="1"/>
      <c r="AT77" s="1"/>
      <c r="AU77" s="1"/>
      <c r="AV77" s="5"/>
      <c r="AX77" s="2"/>
      <c r="AY77" s="3"/>
      <c r="AZ77" s="1"/>
      <c r="BA77" s="1"/>
      <c r="BB77" s="1"/>
      <c r="BC77" s="5"/>
      <c r="BE77" s="2"/>
      <c r="BF77" s="3"/>
      <c r="BG77" s="1"/>
      <c r="BH77" s="1"/>
      <c r="BI77" s="1"/>
      <c r="BJ77" s="5"/>
      <c r="BK77" s="8">
        <v>1937</v>
      </c>
      <c r="BL77" s="2">
        <v>41.905000000000001</v>
      </c>
      <c r="BM77" s="3">
        <f t="shared" si="24"/>
        <v>0.81447332647388815</v>
      </c>
      <c r="BN77">
        <v>1.0147528800000001</v>
      </c>
      <c r="BO77" s="1">
        <f t="shared" si="25"/>
        <v>-2.934619000000005E-2</v>
      </c>
      <c r="BP77" s="1">
        <f t="shared" si="26"/>
        <v>0.7851271364738881</v>
      </c>
      <c r="BQ77" s="5">
        <v>4.3791666666666673</v>
      </c>
      <c r="BR77" s="8">
        <v>1937</v>
      </c>
      <c r="BS77" s="2">
        <v>41.905000000000001</v>
      </c>
      <c r="BT77" s="3">
        <f t="shared" si="27"/>
        <v>0.86625009526864183</v>
      </c>
      <c r="BU77">
        <v>1.0265117699999999</v>
      </c>
      <c r="BV77" s="1">
        <f t="shared" si="28"/>
        <v>-7.5588699999999953E-3</v>
      </c>
      <c r="BW77" s="1">
        <f t="shared" si="29"/>
        <v>0.85869122526864183</v>
      </c>
      <c r="BX77" s="5">
        <v>4.3791666666666673</v>
      </c>
      <c r="BY77" s="8">
        <v>1937</v>
      </c>
      <c r="BZ77" s="2">
        <v>41.905000000000001</v>
      </c>
      <c r="CA77" s="3">
        <f t="shared" si="30"/>
        <v>0.98980000780024335</v>
      </c>
      <c r="CB77">
        <v>1.1398047200000001</v>
      </c>
      <c r="CC77" s="1">
        <f t="shared" si="31"/>
        <v>-7.2054300000001792E-3</v>
      </c>
      <c r="CD77" s="1">
        <f t="shared" si="32"/>
        <v>0.98259457780024317</v>
      </c>
      <c r="CE77" s="5">
        <v>4.3791666666666673</v>
      </c>
    </row>
    <row r="78" spans="1:83" x14ac:dyDescent="0.35">
      <c r="A78" s="2">
        <v>41.905000000000001</v>
      </c>
      <c r="B78" s="3">
        <v>1.5170843460404726</v>
      </c>
      <c r="C78">
        <v>1.38897301</v>
      </c>
      <c r="D78" s="1">
        <f t="shared" si="33"/>
        <v>-0.36384375000000002</v>
      </c>
      <c r="E78" s="1">
        <f t="shared" si="34"/>
        <v>1.1532405960404726</v>
      </c>
      <c r="F78" s="5">
        <v>4.2166666666666668</v>
      </c>
      <c r="G78" s="7"/>
      <c r="H78" s="2">
        <v>41.905000000000001</v>
      </c>
      <c r="I78" s="3">
        <v>1.5170843460404726</v>
      </c>
      <c r="J78">
        <v>1.36334317</v>
      </c>
      <c r="K78" s="1">
        <f t="shared" si="35"/>
        <v>-0.23836753000000011</v>
      </c>
      <c r="L78" s="1">
        <f t="shared" si="36"/>
        <v>1.2787168160404725</v>
      </c>
      <c r="M78" s="5">
        <v>4.2166666666666668</v>
      </c>
      <c r="N78" s="7"/>
      <c r="O78" s="2">
        <v>41.905000000000001</v>
      </c>
      <c r="P78" s="3">
        <v>1.5170843460404726</v>
      </c>
      <c r="Q78">
        <v>1.3747610699999999</v>
      </c>
      <c r="R78" s="1">
        <f t="shared" si="37"/>
        <v>-0.1582704399999999</v>
      </c>
      <c r="S78" s="1">
        <f t="shared" si="38"/>
        <v>1.3588139060404727</v>
      </c>
      <c r="T78" s="5">
        <v>4.2166666666666668</v>
      </c>
      <c r="U78" s="7"/>
      <c r="V78" s="2">
        <v>108</v>
      </c>
      <c r="W78" s="3">
        <v>1.5170843460404726</v>
      </c>
      <c r="X78">
        <f t="shared" si="39"/>
        <v>1.5627616912290336</v>
      </c>
      <c r="Y78" s="1">
        <f t="shared" si="40"/>
        <v>-0.52080653079725003</v>
      </c>
      <c r="Z78" s="1">
        <f t="shared" si="41"/>
        <v>0.99627781524322256</v>
      </c>
      <c r="AA78" s="5">
        <v>4.2166666666666668</v>
      </c>
      <c r="AC78" s="2">
        <v>108</v>
      </c>
      <c r="AD78" s="3">
        <v>1.5170843460404726</v>
      </c>
      <c r="AE78">
        <f t="shared" si="42"/>
        <v>1.5617453658187146</v>
      </c>
      <c r="AF78" s="1">
        <f t="shared" si="43"/>
        <v>-0.46896132803040591</v>
      </c>
      <c r="AG78" s="1">
        <f t="shared" si="44"/>
        <v>1.0481230180100667</v>
      </c>
      <c r="AH78" s="5">
        <v>4.2166666666666668</v>
      </c>
      <c r="AJ78" s="2">
        <v>108</v>
      </c>
      <c r="AK78" s="3">
        <v>1.5170843460404726</v>
      </c>
      <c r="AL78">
        <f t="shared" si="45"/>
        <v>1.5605959489951013</v>
      </c>
      <c r="AM78" s="1">
        <f t="shared" si="46"/>
        <v>-0.34534451347608619</v>
      </c>
      <c r="AN78" s="1">
        <f t="shared" si="47"/>
        <v>1.1717398325643864</v>
      </c>
      <c r="AO78" s="5">
        <v>4.2166666666666668</v>
      </c>
      <c r="AQ78" s="2"/>
      <c r="AR78" s="3"/>
      <c r="AS78" s="1"/>
      <c r="AT78" s="1"/>
      <c r="AU78" s="1"/>
      <c r="AV78" s="5"/>
      <c r="AX78" s="2"/>
      <c r="AY78" s="3"/>
      <c r="AZ78" s="1"/>
      <c r="BA78" s="1"/>
      <c r="BB78" s="1"/>
      <c r="BC78" s="5"/>
      <c r="BE78" s="2"/>
      <c r="BF78" s="3"/>
      <c r="BG78" s="1"/>
      <c r="BH78" s="1"/>
      <c r="BI78" s="1"/>
      <c r="BJ78" s="5"/>
      <c r="BK78" s="8">
        <v>1936</v>
      </c>
      <c r="BL78" s="2">
        <v>41.905000000000001</v>
      </c>
      <c r="BM78" s="3">
        <f t="shared" si="24"/>
        <v>0.99627781524322256</v>
      </c>
      <c r="BN78">
        <v>1.0147528800000001</v>
      </c>
      <c r="BO78" s="1">
        <f t="shared" si="25"/>
        <v>-2.934619000000005E-2</v>
      </c>
      <c r="BP78" s="1">
        <f t="shared" si="26"/>
        <v>0.96693162524322251</v>
      </c>
      <c r="BQ78" s="5">
        <v>4.2166666666666668</v>
      </c>
      <c r="BR78" s="8">
        <v>1936</v>
      </c>
      <c r="BS78" s="2">
        <v>41.905000000000001</v>
      </c>
      <c r="BT78" s="3">
        <f t="shared" si="27"/>
        <v>1.0481230180100667</v>
      </c>
      <c r="BU78">
        <v>1.0265117699999999</v>
      </c>
      <c r="BV78" s="1">
        <f t="shared" si="28"/>
        <v>-7.5588699999999953E-3</v>
      </c>
      <c r="BW78" s="1">
        <f t="shared" si="29"/>
        <v>1.0405641480100667</v>
      </c>
      <c r="BX78" s="5">
        <v>4.2166666666666668</v>
      </c>
      <c r="BY78" s="8">
        <v>1936</v>
      </c>
      <c r="BZ78" s="2">
        <v>41.905000000000001</v>
      </c>
      <c r="CA78" s="3">
        <f t="shared" si="30"/>
        <v>1.1717398325643864</v>
      </c>
      <c r="CB78">
        <v>1.1398047200000001</v>
      </c>
      <c r="CC78" s="1">
        <f t="shared" si="31"/>
        <v>-7.2054300000001792E-3</v>
      </c>
      <c r="CD78" s="1">
        <f t="shared" si="32"/>
        <v>1.1645344025643862</v>
      </c>
      <c r="CE78" s="5">
        <v>4.2166666666666668</v>
      </c>
    </row>
    <row r="79" spans="1:83" x14ac:dyDescent="0.35">
      <c r="A79" s="2">
        <v>20.23</v>
      </c>
      <c r="B79" s="3">
        <v>1.6336183467938428</v>
      </c>
      <c r="C79">
        <v>1.6740704</v>
      </c>
      <c r="D79" s="1">
        <f t="shared" si="33"/>
        <v>-0.64894114000000003</v>
      </c>
      <c r="E79" s="1">
        <f t="shared" si="34"/>
        <v>0.98467720679384274</v>
      </c>
      <c r="F79" s="5">
        <v>4.0758333333333328</v>
      </c>
      <c r="G79" s="7"/>
      <c r="H79" s="2">
        <v>20.23</v>
      </c>
      <c r="I79" s="3">
        <v>1.6336183467938428</v>
      </c>
      <c r="J79">
        <v>1.66633779</v>
      </c>
      <c r="K79" s="1">
        <f t="shared" si="35"/>
        <v>-0.5413621500000001</v>
      </c>
      <c r="L79" s="1">
        <f t="shared" si="36"/>
        <v>1.0922561967938427</v>
      </c>
      <c r="M79" s="5">
        <v>4.0758333333333328</v>
      </c>
      <c r="N79" s="7"/>
      <c r="O79" s="2">
        <v>20.23</v>
      </c>
      <c r="P79" s="3">
        <v>1.6336183467938428</v>
      </c>
      <c r="Q79">
        <v>1.6602305399999999</v>
      </c>
      <c r="R79" s="1">
        <f t="shared" si="37"/>
        <v>-0.4437399099999999</v>
      </c>
      <c r="S79" s="1">
        <f t="shared" si="38"/>
        <v>1.1898784367938429</v>
      </c>
      <c r="T79" s="5">
        <v>4.0758333333333328</v>
      </c>
      <c r="U79" s="7"/>
      <c r="V79" s="2">
        <v>107</v>
      </c>
      <c r="W79" s="3">
        <v>1.6336183467938428</v>
      </c>
      <c r="X79">
        <f t="shared" si="39"/>
        <v>1.5575010192007785</v>
      </c>
      <c r="Y79" s="1">
        <f t="shared" si="40"/>
        <v>-0.51554585876899495</v>
      </c>
      <c r="Z79" s="1">
        <f t="shared" si="41"/>
        <v>1.1180724880248478</v>
      </c>
      <c r="AA79" s="5">
        <v>4.0758333333333328</v>
      </c>
      <c r="AC79" s="2">
        <v>107</v>
      </c>
      <c r="AD79" s="3">
        <v>1.6336183467938428</v>
      </c>
      <c r="AE79">
        <f t="shared" si="42"/>
        <v>1.5564162598183691</v>
      </c>
      <c r="AF79" s="1">
        <f t="shared" si="43"/>
        <v>-0.46363222203006038</v>
      </c>
      <c r="AG79" s="1">
        <f t="shared" si="44"/>
        <v>1.1699861247637824</v>
      </c>
      <c r="AH79" s="5">
        <v>4.0758333333333328</v>
      </c>
      <c r="AJ79" s="2">
        <v>107</v>
      </c>
      <c r="AK79" s="3">
        <v>1.6336183467938428</v>
      </c>
      <c r="AL79">
        <f t="shared" si="45"/>
        <v>1.5551999409720374</v>
      </c>
      <c r="AM79" s="1">
        <f t="shared" si="46"/>
        <v>-0.33994850545302224</v>
      </c>
      <c r="AN79" s="1">
        <f t="shared" si="47"/>
        <v>1.2936698413408205</v>
      </c>
      <c r="AO79" s="5">
        <v>4.0758333333333328</v>
      </c>
      <c r="AQ79" s="2"/>
      <c r="AR79" s="3"/>
      <c r="AS79" s="1"/>
      <c r="AT79" s="1"/>
      <c r="AU79" s="1"/>
      <c r="AV79" s="5"/>
      <c r="AX79" s="2"/>
      <c r="AY79" s="3"/>
      <c r="AZ79" s="1"/>
      <c r="BA79" s="1"/>
      <c r="BB79" s="1"/>
      <c r="BC79" s="5"/>
      <c r="BE79" s="2"/>
      <c r="BF79" s="3"/>
      <c r="BG79" s="1"/>
      <c r="BH79" s="1"/>
      <c r="BI79" s="1"/>
      <c r="BJ79" s="5"/>
      <c r="BK79" s="8">
        <v>1935</v>
      </c>
      <c r="BL79" s="2">
        <v>20.23</v>
      </c>
      <c r="BM79" s="3">
        <f t="shared" si="24"/>
        <v>1.1180724880248478</v>
      </c>
      <c r="BN79">
        <v>1.0631438799999999</v>
      </c>
      <c r="BO79" s="1">
        <f t="shared" si="25"/>
        <v>-7.7737189999999901E-2</v>
      </c>
      <c r="BP79" s="1">
        <f t="shared" si="26"/>
        <v>1.0403352980248479</v>
      </c>
      <c r="BQ79" s="5">
        <v>4.0758333333333328</v>
      </c>
      <c r="BR79" s="8">
        <v>1935</v>
      </c>
      <c r="BS79" s="2">
        <v>20.23</v>
      </c>
      <c r="BT79" s="3">
        <f t="shared" si="27"/>
        <v>1.1699861247637824</v>
      </c>
      <c r="BU79">
        <v>1.11792381</v>
      </c>
      <c r="BV79" s="1">
        <f t="shared" si="28"/>
        <v>-9.8970910000000023E-2</v>
      </c>
      <c r="BW79" s="1">
        <f t="shared" si="29"/>
        <v>1.0710152147637824</v>
      </c>
      <c r="BX79" s="5">
        <v>4.0758333333333328</v>
      </c>
      <c r="BY79" s="8">
        <v>1935</v>
      </c>
      <c r="BZ79" s="2">
        <v>20.23</v>
      </c>
      <c r="CA79" s="3">
        <f t="shared" si="30"/>
        <v>1.2936698413408205</v>
      </c>
      <c r="CB79">
        <v>1.2394035299999999</v>
      </c>
      <c r="CC79" s="1">
        <f t="shared" si="31"/>
        <v>-0.10680423999999999</v>
      </c>
      <c r="CD79" s="1">
        <f t="shared" si="32"/>
        <v>1.1868656013408205</v>
      </c>
      <c r="CE79" s="5">
        <v>4.0758333333333328</v>
      </c>
    </row>
    <row r="80" spans="1:83" x14ac:dyDescent="0.35">
      <c r="A80" s="2">
        <v>30.345000000000002</v>
      </c>
      <c r="B80" s="3">
        <v>1.6656995296442858</v>
      </c>
      <c r="C80">
        <v>1.5192092100000001</v>
      </c>
      <c r="D80" s="1">
        <f t="shared" si="33"/>
        <v>-0.49407995000000016</v>
      </c>
      <c r="E80" s="1">
        <f t="shared" si="34"/>
        <v>1.1716195796442856</v>
      </c>
      <c r="F80" s="5">
        <v>4.458333333333333</v>
      </c>
      <c r="G80" s="7"/>
      <c r="H80" s="2">
        <v>30.345000000000002</v>
      </c>
      <c r="I80" s="3">
        <v>1.6656995296442858</v>
      </c>
      <c r="J80">
        <v>1.4842039499999999</v>
      </c>
      <c r="K80" s="1">
        <f t="shared" si="35"/>
        <v>-0.35922831</v>
      </c>
      <c r="L80" s="1">
        <f t="shared" si="36"/>
        <v>1.3064712196442858</v>
      </c>
      <c r="M80" s="5">
        <v>4.458333333333333</v>
      </c>
      <c r="N80" s="7"/>
      <c r="O80" s="2">
        <v>30.345000000000002</v>
      </c>
      <c r="P80" s="3">
        <v>1.6656995296442858</v>
      </c>
      <c r="Q80">
        <v>1.4790835</v>
      </c>
      <c r="R80" s="1">
        <f t="shared" si="37"/>
        <v>-0.26259286999999998</v>
      </c>
      <c r="S80" s="1">
        <f t="shared" si="38"/>
        <v>1.4031066596442858</v>
      </c>
      <c r="T80" s="5">
        <v>4.458333333333333</v>
      </c>
      <c r="U80" s="7"/>
      <c r="V80" s="2">
        <v>106</v>
      </c>
      <c r="W80" s="3">
        <v>1.6656995296442858</v>
      </c>
      <c r="X80">
        <f t="shared" si="39"/>
        <v>1.5522403471725235</v>
      </c>
      <c r="Y80" s="1">
        <f t="shared" si="40"/>
        <v>-0.51028518674073986</v>
      </c>
      <c r="Z80" s="1">
        <f t="shared" si="41"/>
        <v>1.1554143429035459</v>
      </c>
      <c r="AA80" s="5">
        <v>4.458333333333333</v>
      </c>
      <c r="AC80" s="2">
        <v>106</v>
      </c>
      <c r="AD80" s="3">
        <v>1.6656995296442858</v>
      </c>
      <c r="AE80">
        <f t="shared" si="42"/>
        <v>1.5510871538180235</v>
      </c>
      <c r="AF80" s="1">
        <f t="shared" si="43"/>
        <v>-0.45830311602971485</v>
      </c>
      <c r="AG80" s="1">
        <f t="shared" si="44"/>
        <v>1.207396413614571</v>
      </c>
      <c r="AH80" s="5">
        <v>4.458333333333333</v>
      </c>
      <c r="AJ80" s="2">
        <v>106</v>
      </c>
      <c r="AK80" s="3">
        <v>1.6656995296442858</v>
      </c>
      <c r="AL80">
        <f t="shared" si="45"/>
        <v>1.5498039329489735</v>
      </c>
      <c r="AM80" s="1">
        <f t="shared" si="46"/>
        <v>-0.3345524974299583</v>
      </c>
      <c r="AN80" s="1">
        <f t="shared" si="47"/>
        <v>1.3311470322143275</v>
      </c>
      <c r="AO80" s="5">
        <v>4.458333333333333</v>
      </c>
      <c r="AQ80" s="2"/>
      <c r="AR80" s="3"/>
      <c r="AS80" s="1"/>
      <c r="AT80" s="1"/>
      <c r="AU80" s="1"/>
      <c r="AV80" s="5"/>
      <c r="AX80" s="2"/>
      <c r="AY80" s="3"/>
      <c r="AZ80" s="1"/>
      <c r="BA80" s="1"/>
      <c r="BB80" s="1"/>
      <c r="BC80" s="5"/>
      <c r="BE80" s="2"/>
      <c r="BF80" s="3"/>
      <c r="BG80" s="1"/>
      <c r="BH80" s="1"/>
      <c r="BI80" s="1"/>
      <c r="BJ80" s="5"/>
      <c r="BK80" s="8">
        <v>1934</v>
      </c>
      <c r="BL80" s="2">
        <v>30.345000000000002</v>
      </c>
      <c r="BM80" s="3">
        <f t="shared" si="24"/>
        <v>1.1554143429035459</v>
      </c>
      <c r="BN80">
        <v>1.0376258300000001</v>
      </c>
      <c r="BO80" s="1">
        <f t="shared" si="25"/>
        <v>-5.2219140000000053E-2</v>
      </c>
      <c r="BP80" s="1">
        <f t="shared" si="26"/>
        <v>1.1031952029035459</v>
      </c>
      <c r="BQ80" s="5">
        <v>4.458333333333333</v>
      </c>
      <c r="BR80" s="8">
        <v>1934</v>
      </c>
      <c r="BS80" s="2">
        <v>30.345000000000002</v>
      </c>
      <c r="BT80" s="3">
        <f t="shared" si="27"/>
        <v>1.207396413614571</v>
      </c>
      <c r="BU80">
        <v>1.06108129</v>
      </c>
      <c r="BV80" s="1">
        <f t="shared" si="28"/>
        <v>-4.2128390000000016E-2</v>
      </c>
      <c r="BW80" s="1">
        <f t="shared" si="29"/>
        <v>1.1652680236145709</v>
      </c>
      <c r="BX80" s="5">
        <v>4.458333333333333</v>
      </c>
      <c r="BY80" s="8">
        <v>1934</v>
      </c>
      <c r="BZ80" s="2">
        <v>30.345000000000002</v>
      </c>
      <c r="CA80" s="3">
        <f t="shared" si="30"/>
        <v>1.3311470322143275</v>
      </c>
      <c r="CB80">
        <v>1.1763426299999999</v>
      </c>
      <c r="CC80" s="1">
        <f t="shared" si="31"/>
        <v>-4.3743340000000019E-2</v>
      </c>
      <c r="CD80" s="1">
        <f t="shared" si="32"/>
        <v>1.2874036922143275</v>
      </c>
      <c r="CE80" s="5">
        <v>4.458333333333333</v>
      </c>
    </row>
    <row r="81" spans="1:83" x14ac:dyDescent="0.35">
      <c r="A81" s="2">
        <v>23.12</v>
      </c>
      <c r="B81" s="3">
        <v>1.6793740865181868</v>
      </c>
      <c r="C81">
        <v>1.6261198400000001</v>
      </c>
      <c r="D81" s="1">
        <f t="shared" si="33"/>
        <v>-0.60099058000000016</v>
      </c>
      <c r="E81" s="1">
        <f t="shared" si="34"/>
        <v>1.0783835065181866</v>
      </c>
      <c r="F81" s="5">
        <v>4.9533335000000003</v>
      </c>
      <c r="G81" s="7"/>
      <c r="H81" s="2">
        <v>23.12</v>
      </c>
      <c r="I81" s="3">
        <v>1.6793740865181868</v>
      </c>
      <c r="J81">
        <v>1.6062417499999999</v>
      </c>
      <c r="K81" s="1">
        <f t="shared" si="35"/>
        <v>-0.48126610999999997</v>
      </c>
      <c r="L81" s="1">
        <f t="shared" si="36"/>
        <v>1.1981079765181868</v>
      </c>
      <c r="M81" s="5">
        <v>4.9533335000000003</v>
      </c>
      <c r="N81" s="7"/>
      <c r="O81" s="2">
        <v>23.12</v>
      </c>
      <c r="P81" s="3">
        <v>1.6793740865181868</v>
      </c>
      <c r="Q81">
        <v>1.5975605100000001</v>
      </c>
      <c r="R81" s="1">
        <f t="shared" si="37"/>
        <v>-0.38106988000000008</v>
      </c>
      <c r="S81" s="1">
        <f t="shared" si="38"/>
        <v>1.2983042065181867</v>
      </c>
      <c r="T81" s="5">
        <v>4.9533335000000003</v>
      </c>
      <c r="U81" s="7"/>
      <c r="V81" s="2">
        <v>105</v>
      </c>
      <c r="W81" s="3">
        <v>1.6793740865181868</v>
      </c>
      <c r="X81">
        <f t="shared" si="39"/>
        <v>1.5469796751442684</v>
      </c>
      <c r="Y81" s="1">
        <f t="shared" si="40"/>
        <v>-0.50502451471248477</v>
      </c>
      <c r="Z81" s="1">
        <f t="shared" si="41"/>
        <v>1.174349571805702</v>
      </c>
      <c r="AA81" s="5">
        <v>4.9533335000000003</v>
      </c>
      <c r="AC81" s="2">
        <v>105</v>
      </c>
      <c r="AD81" s="3">
        <v>1.6793740865181868</v>
      </c>
      <c r="AE81">
        <f t="shared" si="42"/>
        <v>1.545758047817678</v>
      </c>
      <c r="AF81" s="1">
        <f t="shared" si="43"/>
        <v>-0.45297401002936932</v>
      </c>
      <c r="AG81" s="1">
        <f t="shared" si="44"/>
        <v>1.2264000764888174</v>
      </c>
      <c r="AH81" s="5">
        <v>4.9533335000000003</v>
      </c>
      <c r="AJ81" s="2">
        <v>105</v>
      </c>
      <c r="AK81" s="3">
        <v>1.6793740865181868</v>
      </c>
      <c r="AL81">
        <f t="shared" si="45"/>
        <v>1.5444079249259097</v>
      </c>
      <c r="AM81" s="1">
        <f t="shared" si="46"/>
        <v>-0.32915648940689457</v>
      </c>
      <c r="AN81" s="1">
        <f t="shared" si="47"/>
        <v>1.3502175971112922</v>
      </c>
      <c r="AO81" s="5">
        <v>4.9533335000000003</v>
      </c>
      <c r="AQ81" s="2"/>
      <c r="AR81" s="3"/>
      <c r="AS81" s="1"/>
      <c r="AT81" s="1"/>
      <c r="AU81" s="1"/>
      <c r="AV81" s="5"/>
      <c r="AX81" s="2"/>
      <c r="AY81" s="3"/>
      <c r="AZ81" s="1"/>
      <c r="BA81" s="1"/>
      <c r="BB81" s="1"/>
      <c r="BC81" s="5"/>
      <c r="BE81" s="2"/>
      <c r="BF81" s="3"/>
      <c r="BG81" s="1"/>
      <c r="BH81" s="1"/>
      <c r="BI81" s="1"/>
      <c r="BJ81" s="5"/>
      <c r="BK81" s="8">
        <v>1933</v>
      </c>
      <c r="BL81" s="2">
        <v>23.12</v>
      </c>
      <c r="BM81" s="3">
        <f t="shared" si="24"/>
        <v>1.174349571805702</v>
      </c>
      <c r="BN81">
        <v>1.0554241</v>
      </c>
      <c r="BO81" s="1">
        <f t="shared" si="25"/>
        <v>-7.0017409999999947E-2</v>
      </c>
      <c r="BP81" s="1">
        <f t="shared" si="26"/>
        <v>1.104332161805702</v>
      </c>
      <c r="BQ81" s="5">
        <v>4.9533335000000003</v>
      </c>
      <c r="BR81" s="8">
        <v>1933</v>
      </c>
      <c r="BS81" s="2">
        <v>23.12</v>
      </c>
      <c r="BT81" s="3">
        <f t="shared" si="27"/>
        <v>1.2264000764888174</v>
      </c>
      <c r="BU81">
        <v>1.0993265400000001</v>
      </c>
      <c r="BV81" s="1">
        <f t="shared" si="28"/>
        <v>-8.0373640000000135E-2</v>
      </c>
      <c r="BW81" s="1">
        <f t="shared" si="29"/>
        <v>1.1460264364888173</v>
      </c>
      <c r="BX81" s="5">
        <v>4.9533335000000003</v>
      </c>
      <c r="BY81" s="8">
        <v>1933</v>
      </c>
      <c r="BZ81" s="2">
        <v>23.12</v>
      </c>
      <c r="CA81" s="3">
        <f t="shared" si="30"/>
        <v>1.3502175971112922</v>
      </c>
      <c r="CB81">
        <v>1.2185622199999999</v>
      </c>
      <c r="CC81" s="1">
        <f t="shared" si="31"/>
        <v>-8.5962929999999993E-2</v>
      </c>
      <c r="CD81" s="1">
        <f t="shared" si="32"/>
        <v>1.2642546671112922</v>
      </c>
      <c r="CE81" s="5">
        <v>4.9533335000000003</v>
      </c>
    </row>
    <row r="82" spans="1:83" x14ac:dyDescent="0.35">
      <c r="A82" s="2">
        <v>18.785</v>
      </c>
      <c r="B82" s="3">
        <v>1.7299507577377149</v>
      </c>
      <c r="C82">
        <v>1.69899687</v>
      </c>
      <c r="D82" s="1">
        <f t="shared" si="33"/>
        <v>-0.67386761000000006</v>
      </c>
      <c r="E82" s="1">
        <f t="shared" si="34"/>
        <v>1.0560831477377148</v>
      </c>
      <c r="F82" s="5">
        <v>4.0866666666666669</v>
      </c>
      <c r="G82" s="7"/>
      <c r="H82" s="2">
        <v>18.785</v>
      </c>
      <c r="I82" s="3">
        <v>1.7299507577377149</v>
      </c>
      <c r="J82">
        <v>1.69870418</v>
      </c>
      <c r="K82" s="1">
        <f t="shared" si="35"/>
        <v>-0.57372854000000006</v>
      </c>
      <c r="L82" s="1">
        <f t="shared" si="36"/>
        <v>1.1562222177377148</v>
      </c>
      <c r="M82" s="5">
        <v>4.0866666666666669</v>
      </c>
      <c r="N82" s="7"/>
      <c r="O82" s="2">
        <v>18.785</v>
      </c>
      <c r="P82" s="3">
        <v>1.7299507577377149</v>
      </c>
      <c r="Q82">
        <v>1.69526629</v>
      </c>
      <c r="R82" s="1">
        <f t="shared" si="37"/>
        <v>-0.47877565999999994</v>
      </c>
      <c r="S82" s="1">
        <f t="shared" si="38"/>
        <v>1.251175097737715</v>
      </c>
      <c r="T82" s="5">
        <v>4.0866666666666669</v>
      </c>
      <c r="U82" s="7"/>
      <c r="V82" s="2">
        <v>104</v>
      </c>
      <c r="W82" s="3">
        <v>1.7299507577377149</v>
      </c>
      <c r="X82">
        <f t="shared" si="39"/>
        <v>1.5417190031160133</v>
      </c>
      <c r="Y82" s="1">
        <f t="shared" si="40"/>
        <v>-0.49976384268422969</v>
      </c>
      <c r="Z82" s="1">
        <f t="shared" si="41"/>
        <v>1.2301869150534852</v>
      </c>
      <c r="AA82" s="5">
        <v>4.0866666666666669</v>
      </c>
      <c r="AC82" s="2">
        <v>104</v>
      </c>
      <c r="AD82" s="3">
        <v>1.7299507577377149</v>
      </c>
      <c r="AE82">
        <f t="shared" si="42"/>
        <v>1.5404289418173327</v>
      </c>
      <c r="AF82" s="1">
        <f t="shared" si="43"/>
        <v>-0.44764490402902402</v>
      </c>
      <c r="AG82" s="1">
        <f t="shared" si="44"/>
        <v>1.2823058537086909</v>
      </c>
      <c r="AH82" s="5">
        <v>4.0866666666666669</v>
      </c>
      <c r="AJ82" s="2">
        <v>104</v>
      </c>
      <c r="AK82" s="3">
        <v>1.7299507577377149</v>
      </c>
      <c r="AL82">
        <f t="shared" si="45"/>
        <v>1.5390119169028458</v>
      </c>
      <c r="AM82" s="1">
        <f t="shared" si="46"/>
        <v>-0.32376048138383062</v>
      </c>
      <c r="AN82" s="1">
        <f t="shared" si="47"/>
        <v>1.4061902763538843</v>
      </c>
      <c r="AO82" s="5">
        <v>4.0866666666666669</v>
      </c>
      <c r="AQ82" s="2"/>
      <c r="AR82" s="3"/>
      <c r="AS82" s="1"/>
      <c r="AT82" s="1"/>
      <c r="AU82" s="1"/>
      <c r="AV82" s="5"/>
      <c r="AX82" s="2"/>
      <c r="AY82" s="3"/>
      <c r="AZ82" s="1"/>
      <c r="BA82" s="1"/>
      <c r="BB82" s="1"/>
      <c r="BC82" s="5"/>
      <c r="BE82" s="2"/>
      <c r="BF82" s="3"/>
      <c r="BG82" s="1"/>
      <c r="BH82" s="1"/>
      <c r="BI82" s="1"/>
      <c r="BJ82" s="5"/>
      <c r="BK82" s="8">
        <v>1932</v>
      </c>
      <c r="BL82" s="2">
        <v>18.785</v>
      </c>
      <c r="BM82" s="3">
        <f t="shared" si="24"/>
        <v>1.2301869150534852</v>
      </c>
      <c r="BN82">
        <v>1.06710295</v>
      </c>
      <c r="BO82" s="1">
        <f t="shared" si="25"/>
        <v>-8.1696259999999965E-2</v>
      </c>
      <c r="BP82" s="1">
        <f t="shared" si="26"/>
        <v>1.1484906550534852</v>
      </c>
      <c r="BQ82" s="5">
        <v>4.0866666666666669</v>
      </c>
      <c r="BR82" s="8">
        <v>1932</v>
      </c>
      <c r="BS82" s="2">
        <v>18.785</v>
      </c>
      <c r="BT82" s="3">
        <f t="shared" si="27"/>
        <v>1.2823058537086909</v>
      </c>
      <c r="BU82">
        <v>1.1278163800000001</v>
      </c>
      <c r="BV82" s="1">
        <f t="shared" si="28"/>
        <v>-0.10886348000000012</v>
      </c>
      <c r="BW82" s="1">
        <f t="shared" si="29"/>
        <v>1.1734423737086908</v>
      </c>
      <c r="BX82" s="5">
        <v>4.0866666666666669</v>
      </c>
      <c r="BY82" s="8">
        <v>1932</v>
      </c>
      <c r="BZ82" s="2">
        <v>18.785</v>
      </c>
      <c r="CA82" s="3">
        <f t="shared" si="30"/>
        <v>1.4061902763538843</v>
      </c>
      <c r="CB82">
        <v>1.25055074</v>
      </c>
      <c r="CC82" s="1">
        <f t="shared" si="31"/>
        <v>-0.11795145000000007</v>
      </c>
      <c r="CD82" s="1">
        <f t="shared" si="32"/>
        <v>1.2882388263538842</v>
      </c>
      <c r="CE82" s="5">
        <v>4.0866666666666669</v>
      </c>
    </row>
    <row r="83" spans="1:83" x14ac:dyDescent="0.35">
      <c r="A83" s="2">
        <v>18.785</v>
      </c>
      <c r="B83" s="3">
        <v>1.7169784688784642</v>
      </c>
      <c r="C83">
        <v>1.69899687</v>
      </c>
      <c r="D83" s="1">
        <f t="shared" si="33"/>
        <v>-0.67386761000000006</v>
      </c>
      <c r="E83" s="1">
        <f t="shared" si="34"/>
        <v>1.0431108588784641</v>
      </c>
      <c r="F83" s="5">
        <v>3.8441666333333333</v>
      </c>
      <c r="G83" s="7"/>
      <c r="H83" s="2">
        <v>18.785</v>
      </c>
      <c r="I83" s="3">
        <v>1.7169784688784642</v>
      </c>
      <c r="J83">
        <v>1.69870418</v>
      </c>
      <c r="K83" s="1">
        <f t="shared" si="35"/>
        <v>-0.57372854000000006</v>
      </c>
      <c r="L83" s="1">
        <f t="shared" si="36"/>
        <v>1.1432499288784641</v>
      </c>
      <c r="M83" s="5">
        <v>3.8441666333333333</v>
      </c>
      <c r="N83" s="7"/>
      <c r="O83" s="2">
        <v>18.785</v>
      </c>
      <c r="P83" s="3">
        <v>1.7169784688784642</v>
      </c>
      <c r="Q83">
        <v>1.69526629</v>
      </c>
      <c r="R83" s="1">
        <f t="shared" si="37"/>
        <v>-0.47877565999999994</v>
      </c>
      <c r="S83" s="1">
        <f t="shared" si="38"/>
        <v>1.2382028088784642</v>
      </c>
      <c r="T83" s="5">
        <v>3.8441666333333333</v>
      </c>
      <c r="U83" s="7"/>
      <c r="V83" s="2">
        <v>103</v>
      </c>
      <c r="W83" s="3">
        <v>1.7169784688784642</v>
      </c>
      <c r="X83">
        <f t="shared" si="39"/>
        <v>1.5364583310877582</v>
      </c>
      <c r="Y83" s="1">
        <f t="shared" si="40"/>
        <v>-0.4945031706559746</v>
      </c>
      <c r="Z83" s="1">
        <f t="shared" si="41"/>
        <v>1.2224752982224896</v>
      </c>
      <c r="AA83" s="5">
        <v>3.8441666333333333</v>
      </c>
      <c r="AC83" s="2">
        <v>103</v>
      </c>
      <c r="AD83" s="3">
        <v>1.7169784688784642</v>
      </c>
      <c r="AE83">
        <f t="shared" si="42"/>
        <v>1.5350998358169872</v>
      </c>
      <c r="AF83" s="1">
        <f t="shared" si="43"/>
        <v>-0.44231579802867849</v>
      </c>
      <c r="AG83" s="1">
        <f t="shared" si="44"/>
        <v>1.2746626708497857</v>
      </c>
      <c r="AH83" s="5">
        <v>3.8441666333333333</v>
      </c>
      <c r="AJ83" s="2">
        <v>103</v>
      </c>
      <c r="AK83" s="3">
        <v>1.7169784688784642</v>
      </c>
      <c r="AL83">
        <f t="shared" si="45"/>
        <v>1.5336159088797818</v>
      </c>
      <c r="AM83" s="1">
        <f t="shared" si="46"/>
        <v>-0.31836447336076668</v>
      </c>
      <c r="AN83" s="1">
        <f t="shared" si="47"/>
        <v>1.3986139955176975</v>
      </c>
      <c r="AO83" s="5">
        <v>3.8441666333333333</v>
      </c>
      <c r="AQ83" s="2"/>
      <c r="AR83" s="3"/>
      <c r="AS83" s="1"/>
      <c r="AT83" s="1"/>
      <c r="AU83" s="1"/>
      <c r="AV83" s="5"/>
      <c r="AX83" s="2"/>
      <c r="AY83" s="3"/>
      <c r="AZ83" s="1"/>
      <c r="BA83" s="1"/>
      <c r="BB83" s="1"/>
      <c r="BC83" s="5"/>
      <c r="BE83" s="2"/>
      <c r="BF83" s="3"/>
      <c r="BG83" s="1"/>
      <c r="BH83" s="1"/>
      <c r="BI83" s="1"/>
      <c r="BJ83" s="5"/>
      <c r="BK83" s="8">
        <v>1931</v>
      </c>
      <c r="BL83" s="2">
        <v>18.785</v>
      </c>
      <c r="BM83" s="3">
        <f t="shared" si="24"/>
        <v>1.2224752982224896</v>
      </c>
      <c r="BN83">
        <v>1.06710295</v>
      </c>
      <c r="BO83" s="1">
        <f t="shared" si="25"/>
        <v>-8.1696259999999965E-2</v>
      </c>
      <c r="BP83" s="1">
        <f t="shared" si="26"/>
        <v>1.1407790382224896</v>
      </c>
      <c r="BQ83" s="5">
        <v>3.8441666333333333</v>
      </c>
      <c r="BR83" s="8">
        <v>1931</v>
      </c>
      <c r="BS83" s="2">
        <v>18.785</v>
      </c>
      <c r="BT83" s="3">
        <f t="shared" si="27"/>
        <v>1.2746626708497857</v>
      </c>
      <c r="BU83">
        <v>1.1278163800000001</v>
      </c>
      <c r="BV83" s="1">
        <f t="shared" si="28"/>
        <v>-0.10886348000000012</v>
      </c>
      <c r="BW83" s="1">
        <f t="shared" si="29"/>
        <v>1.1657991908497856</v>
      </c>
      <c r="BX83" s="5">
        <v>3.8441666333333333</v>
      </c>
      <c r="BY83" s="8">
        <v>1931</v>
      </c>
      <c r="BZ83" s="2">
        <v>18.785</v>
      </c>
      <c r="CA83" s="3">
        <f t="shared" si="30"/>
        <v>1.3986139955176975</v>
      </c>
      <c r="CB83">
        <v>1.25055074</v>
      </c>
      <c r="CC83" s="1">
        <f t="shared" si="31"/>
        <v>-0.11795145000000007</v>
      </c>
      <c r="CD83" s="1">
        <f t="shared" si="32"/>
        <v>1.2806625455176974</v>
      </c>
      <c r="CE83" s="5">
        <v>3.8441666333333333</v>
      </c>
    </row>
    <row r="84" spans="1:83" x14ac:dyDescent="0.35">
      <c r="A84" s="2">
        <v>21.675000000000001</v>
      </c>
      <c r="B84" s="3">
        <v>1.574163764334837</v>
      </c>
      <c r="C84">
        <v>1.6497607000000001</v>
      </c>
      <c r="D84" s="1">
        <f t="shared" si="33"/>
        <v>-0.62463144000000015</v>
      </c>
      <c r="E84" s="1">
        <f t="shared" si="34"/>
        <v>0.94953232433483681</v>
      </c>
      <c r="F84" s="5">
        <v>4.13</v>
      </c>
      <c r="G84" s="7"/>
      <c r="H84" s="2">
        <v>21.675000000000001</v>
      </c>
      <c r="I84" s="3">
        <v>1.574163764334837</v>
      </c>
      <c r="J84">
        <v>1.63549788</v>
      </c>
      <c r="K84" s="1">
        <f t="shared" si="35"/>
        <v>-0.51052224000000002</v>
      </c>
      <c r="L84" s="1">
        <f t="shared" si="36"/>
        <v>1.0636415243348369</v>
      </c>
      <c r="M84" s="5">
        <v>4.13</v>
      </c>
      <c r="N84" s="7"/>
      <c r="O84" s="2">
        <v>21.675000000000001</v>
      </c>
      <c r="P84" s="3">
        <v>1.574163764334837</v>
      </c>
      <c r="Q84">
        <v>1.6276815</v>
      </c>
      <c r="R84" s="1">
        <f t="shared" si="37"/>
        <v>-0.41119086999999999</v>
      </c>
      <c r="S84" s="1">
        <f t="shared" si="38"/>
        <v>1.162972894334837</v>
      </c>
      <c r="T84" s="5">
        <v>4.13</v>
      </c>
      <c r="U84" s="7"/>
      <c r="V84" s="2">
        <v>102</v>
      </c>
      <c r="W84" s="3">
        <v>1.574163764334837</v>
      </c>
      <c r="X84">
        <f t="shared" si="39"/>
        <v>1.5311976590595033</v>
      </c>
      <c r="Y84" s="1">
        <f t="shared" si="40"/>
        <v>-0.48924249862771974</v>
      </c>
      <c r="Z84" s="1">
        <f t="shared" si="41"/>
        <v>1.0849212657071172</v>
      </c>
      <c r="AA84" s="5">
        <v>4.13</v>
      </c>
      <c r="AC84" s="2">
        <v>102</v>
      </c>
      <c r="AD84" s="3">
        <v>1.574163764334837</v>
      </c>
      <c r="AE84">
        <f t="shared" si="42"/>
        <v>1.5297707298166416</v>
      </c>
      <c r="AF84" s="1">
        <f t="shared" si="43"/>
        <v>-0.43698669202833296</v>
      </c>
      <c r="AG84" s="1">
        <f t="shared" si="44"/>
        <v>1.137177072306504</v>
      </c>
      <c r="AH84" s="5">
        <v>4.13</v>
      </c>
      <c r="AJ84" s="2">
        <v>102</v>
      </c>
      <c r="AK84" s="3">
        <v>1.574163764334837</v>
      </c>
      <c r="AL84">
        <f t="shared" si="45"/>
        <v>1.5282199008567181</v>
      </c>
      <c r="AM84" s="1">
        <f t="shared" si="46"/>
        <v>-0.31296846533770295</v>
      </c>
      <c r="AN84" s="1">
        <f t="shared" si="47"/>
        <v>1.261195298997134</v>
      </c>
      <c r="AO84" s="5">
        <v>4.13</v>
      </c>
      <c r="AQ84" s="2"/>
      <c r="AR84" s="3"/>
      <c r="AS84" s="1"/>
      <c r="AT84" s="1"/>
      <c r="AU84" s="1"/>
      <c r="AV84" s="5"/>
      <c r="AX84" s="2"/>
      <c r="AY84" s="3"/>
      <c r="AZ84" s="1"/>
      <c r="BA84" s="1"/>
      <c r="BB84" s="1"/>
      <c r="BC84" s="5"/>
      <c r="BE84" s="2"/>
      <c r="BF84" s="3"/>
      <c r="BG84" s="1"/>
      <c r="BH84" s="1"/>
      <c r="BI84" s="1"/>
      <c r="BJ84" s="5"/>
      <c r="BK84" s="8">
        <v>1930</v>
      </c>
      <c r="BL84" s="2">
        <v>21.675000000000001</v>
      </c>
      <c r="BM84" s="3">
        <f t="shared" si="24"/>
        <v>1.0849212657071172</v>
      </c>
      <c r="BN84">
        <v>1.0592484600000001</v>
      </c>
      <c r="BO84" s="1">
        <f t="shared" si="25"/>
        <v>-7.3841770000000029E-2</v>
      </c>
      <c r="BP84" s="1">
        <f t="shared" si="26"/>
        <v>1.0110794957071172</v>
      </c>
      <c r="BQ84" s="5">
        <v>4.13</v>
      </c>
      <c r="BR84" s="8">
        <v>1930</v>
      </c>
      <c r="BS84" s="2">
        <v>21.675000000000001</v>
      </c>
      <c r="BT84" s="3">
        <f t="shared" si="27"/>
        <v>1.137177072306504</v>
      </c>
      <c r="BU84">
        <v>1.1084186499999999</v>
      </c>
      <c r="BV84" s="1">
        <f t="shared" si="28"/>
        <v>-8.9465750000000011E-2</v>
      </c>
      <c r="BW84" s="1">
        <f t="shared" si="29"/>
        <v>1.047711322306504</v>
      </c>
      <c r="BX84" s="5">
        <v>4.13</v>
      </c>
      <c r="BY84" s="8">
        <v>1930</v>
      </c>
      <c r="BZ84" s="2">
        <v>21.675000000000001</v>
      </c>
      <c r="CA84" s="3">
        <f t="shared" si="30"/>
        <v>1.261195298997134</v>
      </c>
      <c r="CB84">
        <v>1.2287332399999999</v>
      </c>
      <c r="CC84" s="1">
        <f t="shared" si="31"/>
        <v>-9.6133950000000024E-2</v>
      </c>
      <c r="CD84" s="1">
        <f t="shared" si="32"/>
        <v>1.165061348997134</v>
      </c>
      <c r="CE84" s="5">
        <v>4.13</v>
      </c>
    </row>
    <row r="85" spans="1:83" x14ac:dyDescent="0.35">
      <c r="A85" s="2">
        <v>26.01</v>
      </c>
      <c r="B85" s="3">
        <v>1.4474158929290644</v>
      </c>
      <c r="C85">
        <v>1.58101117</v>
      </c>
      <c r="D85" s="1">
        <f t="shared" si="33"/>
        <v>-0.55588191000000009</v>
      </c>
      <c r="E85" s="1">
        <f t="shared" si="34"/>
        <v>0.89153398292906427</v>
      </c>
      <c r="F85" s="5">
        <v>4.1791668333333334</v>
      </c>
      <c r="G85" s="7"/>
      <c r="H85" s="2">
        <v>26.01</v>
      </c>
      <c r="I85" s="3">
        <v>1.4474158929290644</v>
      </c>
      <c r="J85">
        <v>1.5525776</v>
      </c>
      <c r="K85" s="1">
        <f t="shared" si="35"/>
        <v>-0.42760196000000006</v>
      </c>
      <c r="L85" s="1">
        <f t="shared" si="36"/>
        <v>1.0198139329290643</v>
      </c>
      <c r="M85" s="5">
        <v>4.1791668333333334</v>
      </c>
      <c r="N85" s="7"/>
      <c r="O85" s="2">
        <v>26.01</v>
      </c>
      <c r="P85" s="3">
        <v>1.4474158929290644</v>
      </c>
      <c r="Q85">
        <v>1.5440892500000001</v>
      </c>
      <c r="R85" s="1">
        <f t="shared" si="37"/>
        <v>-0.32759862000000006</v>
      </c>
      <c r="S85" s="1">
        <f t="shared" si="38"/>
        <v>1.1198172729290643</v>
      </c>
      <c r="T85" s="5">
        <v>4.1791668333333334</v>
      </c>
      <c r="U85" s="7"/>
      <c r="V85" s="2">
        <v>101</v>
      </c>
      <c r="W85" s="3">
        <v>1.4474158929290644</v>
      </c>
      <c r="X85">
        <f t="shared" si="39"/>
        <v>1.5259369870312482</v>
      </c>
      <c r="Y85" s="1">
        <f t="shared" si="40"/>
        <v>-0.48398182659946465</v>
      </c>
      <c r="Z85" s="1">
        <f t="shared" si="41"/>
        <v>0.96343406632959971</v>
      </c>
      <c r="AA85" s="5">
        <v>4.1791668333333334</v>
      </c>
      <c r="AC85" s="2">
        <v>101</v>
      </c>
      <c r="AD85" s="3">
        <v>1.4474158929290644</v>
      </c>
      <c r="AE85">
        <f t="shared" si="42"/>
        <v>1.5244416238162961</v>
      </c>
      <c r="AF85" s="1">
        <f t="shared" si="43"/>
        <v>-0.43165758602798743</v>
      </c>
      <c r="AG85" s="1">
        <f t="shared" si="44"/>
        <v>1.0157583069010769</v>
      </c>
      <c r="AH85" s="5">
        <v>4.1791668333333334</v>
      </c>
      <c r="AJ85" s="2">
        <v>101</v>
      </c>
      <c r="AK85" s="3">
        <v>1.4474158929290644</v>
      </c>
      <c r="AL85">
        <f t="shared" si="45"/>
        <v>1.5228238928336544</v>
      </c>
      <c r="AM85" s="1">
        <f t="shared" si="46"/>
        <v>-0.30757245731463922</v>
      </c>
      <c r="AN85" s="1">
        <f t="shared" si="47"/>
        <v>1.1398434356144251</v>
      </c>
      <c r="AO85" s="5">
        <v>4.1791668333333334</v>
      </c>
      <c r="AQ85" s="2"/>
      <c r="AR85" s="3"/>
      <c r="AS85" s="1"/>
      <c r="AT85" s="1"/>
      <c r="AU85" s="1"/>
      <c r="AV85" s="5"/>
      <c r="AX85" s="2"/>
      <c r="AY85" s="3"/>
      <c r="AZ85" s="1"/>
      <c r="BA85" s="1"/>
      <c r="BB85" s="1"/>
      <c r="BC85" s="5"/>
      <c r="BE85" s="2"/>
      <c r="BF85" s="3"/>
      <c r="BG85" s="1"/>
      <c r="BH85" s="1"/>
      <c r="BI85" s="1"/>
      <c r="BJ85" s="5"/>
      <c r="BK85" s="8">
        <v>1929</v>
      </c>
      <c r="BL85" s="2">
        <v>26.01</v>
      </c>
      <c r="BM85" s="3">
        <f t="shared" si="24"/>
        <v>0.96343406632959971</v>
      </c>
      <c r="BN85">
        <v>1.0480189</v>
      </c>
      <c r="BO85" s="1">
        <f t="shared" si="25"/>
        <v>-6.2612209999999946E-2</v>
      </c>
      <c r="BP85" s="1">
        <f t="shared" si="26"/>
        <v>0.90082185632959977</v>
      </c>
      <c r="BQ85" s="5">
        <v>4.1791668333333334</v>
      </c>
      <c r="BR85" s="8">
        <v>1929</v>
      </c>
      <c r="BS85" s="2">
        <v>26.01</v>
      </c>
      <c r="BT85" s="3">
        <f t="shared" si="27"/>
        <v>1.0157583069010769</v>
      </c>
      <c r="BU85">
        <v>1.0824971699999999</v>
      </c>
      <c r="BV85" s="1">
        <f t="shared" si="28"/>
        <v>-6.3544269999999958E-2</v>
      </c>
      <c r="BW85" s="1">
        <f t="shared" si="29"/>
        <v>0.95221403690107698</v>
      </c>
      <c r="BX85" s="5">
        <v>4.1791668333333334</v>
      </c>
      <c r="BY85" s="8">
        <v>1929</v>
      </c>
      <c r="BZ85" s="2">
        <v>26.01</v>
      </c>
      <c r="CA85" s="3">
        <f t="shared" si="30"/>
        <v>1.1398434356144251</v>
      </c>
      <c r="CB85">
        <v>1.19983945</v>
      </c>
      <c r="CC85" s="1">
        <f t="shared" si="31"/>
        <v>-6.7240160000000104E-2</v>
      </c>
      <c r="CD85" s="1">
        <f t="shared" si="32"/>
        <v>1.072603275614425</v>
      </c>
      <c r="CE85" s="5">
        <v>4.1791668333333334</v>
      </c>
    </row>
    <row r="86" spans="1:83" x14ac:dyDescent="0.35">
      <c r="A86" s="2">
        <v>27.455000000000002</v>
      </c>
      <c r="B86" s="3">
        <v>1.4528991269887797</v>
      </c>
      <c r="C86">
        <v>1.55961269</v>
      </c>
      <c r="D86" s="1">
        <f t="shared" si="33"/>
        <v>-0.53448343000000009</v>
      </c>
      <c r="E86" s="1">
        <f t="shared" si="34"/>
        <v>0.91841569698877956</v>
      </c>
      <c r="F86" s="5">
        <v>4.2033333333333331</v>
      </c>
      <c r="G86" s="7"/>
      <c r="H86" s="2">
        <v>27.455000000000002</v>
      </c>
      <c r="I86" s="3">
        <v>1.4528991269887797</v>
      </c>
      <c r="J86">
        <v>1.5282010699999999</v>
      </c>
      <c r="K86" s="1">
        <f t="shared" si="35"/>
        <v>-0.40322543</v>
      </c>
      <c r="L86" s="1">
        <f t="shared" si="36"/>
        <v>1.0496736969887797</v>
      </c>
      <c r="M86" s="5">
        <v>4.2033333333333331</v>
      </c>
      <c r="N86" s="7"/>
      <c r="O86" s="2">
        <v>27.455000000000002</v>
      </c>
      <c r="P86" s="3">
        <v>1.4528991269887797</v>
      </c>
      <c r="Q86">
        <v>1.5205136400000001</v>
      </c>
      <c r="R86" s="1">
        <f t="shared" si="37"/>
        <v>-0.30402301000000009</v>
      </c>
      <c r="S86" s="1">
        <f t="shared" si="38"/>
        <v>1.1488761169887796</v>
      </c>
      <c r="T86" s="5">
        <v>4.2033333333333331</v>
      </c>
      <c r="U86" s="7"/>
      <c r="V86" s="2">
        <v>100</v>
      </c>
      <c r="W86" s="3">
        <v>1.4528991269887797</v>
      </c>
      <c r="X86">
        <f t="shared" si="39"/>
        <v>1.5206763150029932</v>
      </c>
      <c r="Y86" s="1">
        <f t="shared" si="40"/>
        <v>-0.47872115457120956</v>
      </c>
      <c r="Z86" s="1">
        <f t="shared" si="41"/>
        <v>0.97417797241757009</v>
      </c>
      <c r="AA86" s="5">
        <v>4.2033333333333331</v>
      </c>
      <c r="AC86" s="2">
        <v>100</v>
      </c>
      <c r="AD86" s="3">
        <v>1.4528991269887797</v>
      </c>
      <c r="AE86">
        <f t="shared" si="42"/>
        <v>1.5191125178159506</v>
      </c>
      <c r="AF86" s="1">
        <f t="shared" si="43"/>
        <v>-0.4263284800276419</v>
      </c>
      <c r="AG86" s="1">
        <f t="shared" si="44"/>
        <v>1.0265706469611378</v>
      </c>
      <c r="AH86" s="5">
        <v>4.2033333333333331</v>
      </c>
      <c r="AJ86" s="2">
        <v>100</v>
      </c>
      <c r="AK86" s="3">
        <v>1.4528991269887797</v>
      </c>
      <c r="AL86">
        <f t="shared" si="45"/>
        <v>1.5174278848105904</v>
      </c>
      <c r="AM86" s="1">
        <f t="shared" si="46"/>
        <v>-0.30217644929157528</v>
      </c>
      <c r="AN86" s="1">
        <f t="shared" si="47"/>
        <v>1.1507226776972044</v>
      </c>
      <c r="AO86" s="5">
        <v>4.2033333333333331</v>
      </c>
      <c r="AQ86" s="2"/>
      <c r="AR86" s="3"/>
      <c r="AS86" s="1"/>
      <c r="AT86" s="1"/>
      <c r="AU86" s="1"/>
      <c r="AV86" s="5"/>
      <c r="AX86" s="2"/>
      <c r="AY86" s="3"/>
      <c r="AZ86" s="1"/>
      <c r="BA86" s="1"/>
      <c r="BB86" s="1"/>
      <c r="BC86" s="5"/>
      <c r="BE86" s="2"/>
      <c r="BF86" s="3"/>
      <c r="BG86" s="1"/>
      <c r="BH86" s="1"/>
      <c r="BI86" s="1"/>
      <c r="BJ86" s="5"/>
      <c r="BK86" s="8">
        <v>1928</v>
      </c>
      <c r="BL86" s="2">
        <v>27.455000000000002</v>
      </c>
      <c r="BM86" s="3">
        <f t="shared" si="24"/>
        <v>0.97417797241757009</v>
      </c>
      <c r="BN86">
        <v>1.0444538000000001</v>
      </c>
      <c r="BO86" s="1">
        <f t="shared" si="25"/>
        <v>-5.9047110000000069E-2</v>
      </c>
      <c r="BP86" s="1">
        <f t="shared" si="26"/>
        <v>0.91513086241757002</v>
      </c>
      <c r="BQ86" s="5">
        <v>4.2033333333333331</v>
      </c>
      <c r="BR86" s="8">
        <v>1928</v>
      </c>
      <c r="BS86" s="2">
        <v>27.455000000000002</v>
      </c>
      <c r="BT86" s="3">
        <f t="shared" si="27"/>
        <v>1.0265706469611378</v>
      </c>
      <c r="BU86">
        <v>1.07483452</v>
      </c>
      <c r="BV86" s="1">
        <f t="shared" si="28"/>
        <v>-5.5881620000000076E-2</v>
      </c>
      <c r="BW86" s="1">
        <f t="shared" si="29"/>
        <v>0.97068902696113768</v>
      </c>
      <c r="BX86" s="5">
        <v>4.2033333333333331</v>
      </c>
      <c r="BY86" s="8">
        <v>1928</v>
      </c>
      <c r="BZ86" s="2">
        <v>27.455000000000002</v>
      </c>
      <c r="CA86" s="3">
        <f t="shared" si="30"/>
        <v>1.1507226776972044</v>
      </c>
      <c r="CB86">
        <v>1.19138305</v>
      </c>
      <c r="CC86" s="1">
        <f t="shared" si="31"/>
        <v>-5.8783760000000074E-2</v>
      </c>
      <c r="CD86" s="1">
        <f t="shared" si="32"/>
        <v>1.0919389176972043</v>
      </c>
      <c r="CE86" s="5">
        <v>4.2033333333333331</v>
      </c>
    </row>
    <row r="87" spans="1:83" x14ac:dyDescent="0.35">
      <c r="A87" s="2">
        <v>28.900000000000002</v>
      </c>
      <c r="B87" s="3">
        <v>1.3805956927702265</v>
      </c>
      <c r="C87">
        <v>1.53900835</v>
      </c>
      <c r="D87" s="1">
        <f t="shared" si="33"/>
        <v>-0.51387909000000009</v>
      </c>
      <c r="E87" s="1">
        <f t="shared" si="34"/>
        <v>0.86671660277022644</v>
      </c>
      <c r="F87" s="5">
        <v>4.2133333333333338</v>
      </c>
      <c r="G87" s="7"/>
      <c r="H87" s="2">
        <v>28.900000000000002</v>
      </c>
      <c r="I87" s="3">
        <v>1.3805956927702265</v>
      </c>
      <c r="J87">
        <v>1.50541992</v>
      </c>
      <c r="K87" s="1">
        <f t="shared" si="35"/>
        <v>-0.38044428000000008</v>
      </c>
      <c r="L87" s="1">
        <f t="shared" si="36"/>
        <v>1.0001514127702265</v>
      </c>
      <c r="M87" s="5">
        <v>4.2133333333333338</v>
      </c>
      <c r="N87" s="7"/>
      <c r="O87" s="2">
        <v>28.900000000000002</v>
      </c>
      <c r="P87" s="3">
        <v>1.3805956927702265</v>
      </c>
      <c r="Q87">
        <v>1.4988655099999999</v>
      </c>
      <c r="R87" s="1">
        <f t="shared" si="37"/>
        <v>-0.28237487999999988</v>
      </c>
      <c r="S87" s="1">
        <f t="shared" si="38"/>
        <v>1.0982208127702267</v>
      </c>
      <c r="T87" s="5">
        <v>4.2133333333333338</v>
      </c>
      <c r="U87" s="7"/>
      <c r="V87" s="2">
        <v>99</v>
      </c>
      <c r="W87" s="3">
        <v>1.3805956927702265</v>
      </c>
      <c r="X87">
        <f t="shared" si="39"/>
        <v>1.5154156429747383</v>
      </c>
      <c r="Y87" s="1">
        <f t="shared" si="40"/>
        <v>-0.4734604825429547</v>
      </c>
      <c r="Z87" s="1">
        <f t="shared" si="41"/>
        <v>0.90713521022727184</v>
      </c>
      <c r="AA87" s="5">
        <v>4.2133333333333338</v>
      </c>
      <c r="AC87" s="2">
        <v>99</v>
      </c>
      <c r="AD87" s="3">
        <v>1.3805956927702265</v>
      </c>
      <c r="AE87">
        <f t="shared" si="42"/>
        <v>1.5137834118156051</v>
      </c>
      <c r="AF87" s="1">
        <f t="shared" si="43"/>
        <v>-0.42099937402729637</v>
      </c>
      <c r="AG87" s="1">
        <f t="shared" si="44"/>
        <v>0.95959631874293017</v>
      </c>
      <c r="AH87" s="5">
        <v>4.2133333333333338</v>
      </c>
      <c r="AJ87" s="2">
        <v>99</v>
      </c>
      <c r="AK87" s="3">
        <v>1.3805956927702265</v>
      </c>
      <c r="AL87">
        <f t="shared" si="45"/>
        <v>1.5120318767875265</v>
      </c>
      <c r="AM87" s="1">
        <f t="shared" si="46"/>
        <v>-0.29678044126851133</v>
      </c>
      <c r="AN87" s="1">
        <f t="shared" si="47"/>
        <v>1.0838152515017152</v>
      </c>
      <c r="AO87" s="5">
        <v>4.2133333333333338</v>
      </c>
      <c r="AQ87" s="2"/>
      <c r="AR87" s="3"/>
      <c r="AS87" s="1"/>
      <c r="AT87" s="1"/>
      <c r="AU87" s="1"/>
      <c r="AV87" s="5"/>
      <c r="AX87" s="2"/>
      <c r="AY87" s="3"/>
      <c r="AZ87" s="1"/>
      <c r="BA87" s="1"/>
      <c r="BB87" s="1"/>
      <c r="BC87" s="5"/>
      <c r="BE87" s="2"/>
      <c r="BF87" s="3"/>
      <c r="BG87" s="1"/>
      <c r="BH87" s="1"/>
      <c r="BI87" s="1"/>
      <c r="BJ87" s="5"/>
      <c r="BK87" s="8">
        <v>1927</v>
      </c>
      <c r="BL87" s="2">
        <v>28.900000000000002</v>
      </c>
      <c r="BM87" s="3">
        <f t="shared" si="24"/>
        <v>0.90713521022727184</v>
      </c>
      <c r="BN87">
        <v>1.04098822</v>
      </c>
      <c r="BO87" s="1">
        <f t="shared" si="25"/>
        <v>-5.558152999999999E-2</v>
      </c>
      <c r="BP87" s="1">
        <f t="shared" si="26"/>
        <v>0.85155368022727185</v>
      </c>
      <c r="BQ87" s="5">
        <v>4.2133333333333338</v>
      </c>
      <c r="BR87" s="8">
        <v>1927</v>
      </c>
      <c r="BS87" s="2">
        <v>28.900000000000002</v>
      </c>
      <c r="BT87" s="3">
        <f t="shared" si="27"/>
        <v>0.95959631874293017</v>
      </c>
      <c r="BU87">
        <v>1.0676973599999999</v>
      </c>
      <c r="BV87" s="1">
        <f t="shared" si="28"/>
        <v>-4.8744459999999989E-2</v>
      </c>
      <c r="BW87" s="1">
        <f t="shared" si="29"/>
        <v>0.91085185874293018</v>
      </c>
      <c r="BX87" s="5">
        <v>4.2133333333333338</v>
      </c>
      <c r="BY87" s="8">
        <v>1927</v>
      </c>
      <c r="BZ87" s="2">
        <v>28.900000000000002</v>
      </c>
      <c r="CA87" s="3">
        <f t="shared" si="30"/>
        <v>1.0838152515017152</v>
      </c>
      <c r="CB87">
        <v>1.1835557999999999</v>
      </c>
      <c r="CC87" s="1">
        <f t="shared" si="31"/>
        <v>-5.095651000000001E-2</v>
      </c>
      <c r="CD87" s="1">
        <f t="shared" si="32"/>
        <v>1.0328587415017152</v>
      </c>
      <c r="CE87" s="5">
        <v>4.2133333333333338</v>
      </c>
    </row>
    <row r="88" spans="1:83" x14ac:dyDescent="0.35">
      <c r="A88" s="2">
        <v>43.35</v>
      </c>
      <c r="B88" s="3">
        <v>1.3288253409702009</v>
      </c>
      <c r="C88">
        <v>1.3759189599999999</v>
      </c>
      <c r="D88" s="1">
        <f t="shared" si="33"/>
        <v>-0.35078969999999998</v>
      </c>
      <c r="E88" s="1">
        <f t="shared" si="34"/>
        <v>0.9780356409702009</v>
      </c>
      <c r="F88" s="5">
        <v>4.2316668333333327</v>
      </c>
      <c r="G88" s="7"/>
      <c r="H88" s="2">
        <v>43.35</v>
      </c>
      <c r="I88" s="3">
        <v>1.3288253409702009</v>
      </c>
      <c r="J88">
        <v>1.3530297200000001</v>
      </c>
      <c r="K88" s="1">
        <f t="shared" si="35"/>
        <v>-0.22805408000000016</v>
      </c>
      <c r="L88" s="1">
        <f t="shared" si="36"/>
        <v>1.1007712609702007</v>
      </c>
      <c r="M88" s="5">
        <v>4.2316668333333327</v>
      </c>
      <c r="N88" s="7"/>
      <c r="O88" s="2">
        <v>43.35</v>
      </c>
      <c r="P88" s="3">
        <v>1.3288253409702009</v>
      </c>
      <c r="Q88">
        <v>1.3665913999999999</v>
      </c>
      <c r="R88" s="1">
        <f t="shared" si="37"/>
        <v>-0.15010076999999988</v>
      </c>
      <c r="S88" s="1">
        <f t="shared" si="38"/>
        <v>1.178724570970201</v>
      </c>
      <c r="T88" s="5">
        <v>4.2316668333333327</v>
      </c>
      <c r="U88" s="7"/>
      <c r="V88" s="2">
        <v>98</v>
      </c>
      <c r="W88" s="3">
        <v>1.3288253409702009</v>
      </c>
      <c r="X88">
        <f t="shared" si="39"/>
        <v>1.5101549709464832</v>
      </c>
      <c r="Y88" s="1">
        <f t="shared" si="40"/>
        <v>-0.46819981051469961</v>
      </c>
      <c r="Z88" s="1">
        <f t="shared" si="41"/>
        <v>0.86062553045550128</v>
      </c>
      <c r="AA88" s="5">
        <v>4.2316668333333327</v>
      </c>
      <c r="AC88" s="2">
        <v>98</v>
      </c>
      <c r="AD88" s="3">
        <v>1.3288253409702009</v>
      </c>
      <c r="AE88">
        <f t="shared" si="42"/>
        <v>1.5084543058152595</v>
      </c>
      <c r="AF88" s="1">
        <f t="shared" si="43"/>
        <v>-0.41567026802695084</v>
      </c>
      <c r="AG88" s="1">
        <f t="shared" si="44"/>
        <v>0.91315507294325005</v>
      </c>
      <c r="AH88" s="5">
        <v>4.2316668333333327</v>
      </c>
      <c r="AJ88" s="2">
        <v>98</v>
      </c>
      <c r="AK88" s="3">
        <v>1.3288253409702009</v>
      </c>
      <c r="AL88">
        <f t="shared" si="45"/>
        <v>1.5066358687644628</v>
      </c>
      <c r="AM88" s="1">
        <f t="shared" si="46"/>
        <v>-0.2913844332454476</v>
      </c>
      <c r="AN88" s="1">
        <f t="shared" si="47"/>
        <v>1.0374409077247533</v>
      </c>
      <c r="AO88" s="5">
        <v>4.2316668333333327</v>
      </c>
      <c r="AQ88" s="2"/>
      <c r="AR88" s="3"/>
      <c r="AS88" s="1"/>
      <c r="AT88" s="1"/>
      <c r="AU88" s="1"/>
      <c r="AV88" s="5"/>
      <c r="AX88" s="2"/>
      <c r="AY88" s="3"/>
      <c r="AZ88" s="1"/>
      <c r="BA88" s="1"/>
      <c r="BB88" s="1"/>
      <c r="BC88" s="5"/>
      <c r="BE88" s="2"/>
      <c r="BF88" s="3"/>
      <c r="BG88" s="1"/>
      <c r="BH88" s="1"/>
      <c r="BI88" s="1"/>
      <c r="BJ88" s="5"/>
      <c r="BK88" s="8">
        <v>1926</v>
      </c>
      <c r="BL88" s="2">
        <v>43.35</v>
      </c>
      <c r="BM88" s="3">
        <f t="shared" si="24"/>
        <v>0.86062553045550128</v>
      </c>
      <c r="BN88">
        <v>1.0124176</v>
      </c>
      <c r="BO88" s="1">
        <f t="shared" si="25"/>
        <v>-2.7010909999999999E-2</v>
      </c>
      <c r="BP88" s="1">
        <f t="shared" si="26"/>
        <v>0.83361462045550128</v>
      </c>
      <c r="BQ88" s="5">
        <v>4.2316668333333327</v>
      </c>
      <c r="BR88" s="8">
        <v>1926</v>
      </c>
      <c r="BS88" s="2">
        <v>43.35</v>
      </c>
      <c r="BT88" s="3">
        <f t="shared" si="27"/>
        <v>0.91315507294325005</v>
      </c>
      <c r="BU88">
        <v>1.0243744699999999</v>
      </c>
      <c r="BV88" s="1">
        <f t="shared" si="28"/>
        <v>-5.4215699999999867E-3</v>
      </c>
      <c r="BW88" s="1">
        <f t="shared" si="29"/>
        <v>0.90773350294325006</v>
      </c>
      <c r="BX88" s="5">
        <v>4.2316668333333327</v>
      </c>
      <c r="BY88" s="8">
        <v>1926</v>
      </c>
      <c r="BZ88" s="2">
        <v>43.35</v>
      </c>
      <c r="CA88" s="3">
        <f t="shared" si="30"/>
        <v>1.0374409077247533</v>
      </c>
      <c r="CB88">
        <v>1.13771216</v>
      </c>
      <c r="CC88" s="1">
        <f t="shared" si="31"/>
        <v>-5.1128700000000471E-3</v>
      </c>
      <c r="CD88" s="1">
        <f t="shared" si="32"/>
        <v>1.0323280377247532</v>
      </c>
      <c r="CE88" s="5">
        <v>4.2316668333333327</v>
      </c>
    </row>
    <row r="89" spans="1:83" x14ac:dyDescent="0.35">
      <c r="A89" s="2">
        <v>28.900000000000002</v>
      </c>
      <c r="B89" s="3">
        <v>1.3680184668329824</v>
      </c>
      <c r="C89">
        <v>1.53900835</v>
      </c>
      <c r="D89" s="1">
        <f t="shared" si="33"/>
        <v>-0.51387909000000009</v>
      </c>
      <c r="E89" s="1">
        <f t="shared" si="34"/>
        <v>0.85413937683298236</v>
      </c>
      <c r="F89" s="5">
        <v>4.0883333333333338</v>
      </c>
      <c r="G89" s="7"/>
      <c r="H89" s="2">
        <v>28.900000000000002</v>
      </c>
      <c r="I89" s="3">
        <v>1.3680184668329824</v>
      </c>
      <c r="J89">
        <v>1.50541992</v>
      </c>
      <c r="K89" s="1">
        <f t="shared" si="35"/>
        <v>-0.38044428000000008</v>
      </c>
      <c r="L89" s="1">
        <f t="shared" si="36"/>
        <v>0.98757418683298237</v>
      </c>
      <c r="M89" s="5">
        <v>4.0883333333333338</v>
      </c>
      <c r="N89" s="7"/>
      <c r="O89" s="2">
        <v>28.900000000000002</v>
      </c>
      <c r="P89" s="3">
        <v>1.3680184668329824</v>
      </c>
      <c r="Q89">
        <v>1.4988655099999999</v>
      </c>
      <c r="R89" s="1">
        <f t="shared" si="37"/>
        <v>-0.28237487999999988</v>
      </c>
      <c r="S89" s="1">
        <f t="shared" si="38"/>
        <v>1.0856435868329826</v>
      </c>
      <c r="T89" s="5">
        <v>4.0883333333333338</v>
      </c>
      <c r="U89" s="7"/>
      <c r="V89" s="2">
        <v>97</v>
      </c>
      <c r="W89" s="3">
        <v>1.3680184668329824</v>
      </c>
      <c r="X89">
        <f t="shared" si="39"/>
        <v>1.5048942989182281</v>
      </c>
      <c r="Y89" s="1">
        <f t="shared" si="40"/>
        <v>-0.46293913848644452</v>
      </c>
      <c r="Z89" s="1">
        <f t="shared" si="41"/>
        <v>0.90507932834653793</v>
      </c>
      <c r="AA89" s="5">
        <v>4.0883333333333338</v>
      </c>
      <c r="AC89" s="2">
        <v>97</v>
      </c>
      <c r="AD89" s="3">
        <v>1.3680184668329824</v>
      </c>
      <c r="AE89">
        <f t="shared" si="42"/>
        <v>1.503125199814914</v>
      </c>
      <c r="AF89" s="1">
        <f t="shared" si="43"/>
        <v>-0.41034116202660531</v>
      </c>
      <c r="AG89" s="1">
        <f t="shared" si="44"/>
        <v>0.95767730480637714</v>
      </c>
      <c r="AH89" s="5">
        <v>4.0883333333333338</v>
      </c>
      <c r="AJ89" s="2">
        <v>97</v>
      </c>
      <c r="AK89" s="3">
        <v>1.3680184668329824</v>
      </c>
      <c r="AL89">
        <f t="shared" si="45"/>
        <v>1.501239860741399</v>
      </c>
      <c r="AM89" s="1">
        <f t="shared" si="46"/>
        <v>-0.28598842522238388</v>
      </c>
      <c r="AN89" s="1">
        <f t="shared" si="47"/>
        <v>1.0820300416105986</v>
      </c>
      <c r="AO89" s="5">
        <v>4.0883333333333338</v>
      </c>
      <c r="AQ89" s="2"/>
      <c r="AR89" s="3"/>
      <c r="AS89" s="1"/>
      <c r="AT89" s="1"/>
      <c r="AU89" s="1"/>
      <c r="AV89" s="5"/>
      <c r="AX89" s="2"/>
      <c r="AY89" s="3"/>
      <c r="AZ89" s="1"/>
      <c r="BA89" s="1"/>
      <c r="BB89" s="1"/>
      <c r="BC89" s="5"/>
      <c r="BE89" s="2"/>
      <c r="BF89" s="3"/>
      <c r="BG89" s="1"/>
      <c r="BH89" s="1"/>
      <c r="BI89" s="1"/>
      <c r="BJ89" s="5"/>
      <c r="BK89" s="8">
        <v>1925</v>
      </c>
      <c r="BL89" s="2">
        <v>28.900000000000002</v>
      </c>
      <c r="BM89" s="3">
        <f t="shared" si="24"/>
        <v>0.90507932834653793</v>
      </c>
      <c r="BN89">
        <v>1.04098822</v>
      </c>
      <c r="BO89" s="1">
        <f t="shared" si="25"/>
        <v>-5.558152999999999E-2</v>
      </c>
      <c r="BP89" s="1">
        <f t="shared" si="26"/>
        <v>0.84949779834653794</v>
      </c>
      <c r="BQ89" s="5">
        <v>4.0883333333333338</v>
      </c>
      <c r="BR89" s="8">
        <v>1925</v>
      </c>
      <c r="BS89" s="2">
        <v>28.900000000000002</v>
      </c>
      <c r="BT89" s="3">
        <f t="shared" si="27"/>
        <v>0.95767730480637714</v>
      </c>
      <c r="BU89">
        <v>1.0676973599999999</v>
      </c>
      <c r="BV89" s="1">
        <f t="shared" si="28"/>
        <v>-4.8744459999999989E-2</v>
      </c>
      <c r="BW89" s="1">
        <f t="shared" si="29"/>
        <v>0.90893284480637715</v>
      </c>
      <c r="BX89" s="5">
        <v>4.0883333333333338</v>
      </c>
      <c r="BY89" s="8">
        <v>1925</v>
      </c>
      <c r="BZ89" s="2">
        <v>28.900000000000002</v>
      </c>
      <c r="CA89" s="3">
        <f t="shared" si="30"/>
        <v>1.0820300416105986</v>
      </c>
      <c r="CB89">
        <v>1.1835557999999999</v>
      </c>
      <c r="CC89" s="1">
        <f t="shared" si="31"/>
        <v>-5.095651000000001E-2</v>
      </c>
      <c r="CD89" s="1">
        <f t="shared" si="32"/>
        <v>1.0310735316105986</v>
      </c>
      <c r="CE89" s="5">
        <v>4.0883333333333338</v>
      </c>
    </row>
    <row r="90" spans="1:83" x14ac:dyDescent="0.35">
      <c r="A90" s="2">
        <v>46.24</v>
      </c>
      <c r="B90" s="3">
        <v>1.2384582657486434</v>
      </c>
      <c r="C90">
        <v>1.35163441</v>
      </c>
      <c r="D90" s="1">
        <f t="shared" si="33"/>
        <v>-0.32650515000000002</v>
      </c>
      <c r="E90" s="1">
        <f t="shared" si="34"/>
        <v>0.91195311574864335</v>
      </c>
      <c r="F90" s="5">
        <v>4.0816666666666661</v>
      </c>
      <c r="G90" s="7"/>
      <c r="H90" s="2">
        <v>46.24</v>
      </c>
      <c r="I90" s="3">
        <v>1.2384582657486434</v>
      </c>
      <c r="J90">
        <v>1.33440117</v>
      </c>
      <c r="K90" s="1">
        <f t="shared" si="35"/>
        <v>-0.20942553000000008</v>
      </c>
      <c r="L90" s="1">
        <f t="shared" si="36"/>
        <v>1.0290327357486433</v>
      </c>
      <c r="M90" s="5">
        <v>4.0816666666666661</v>
      </c>
      <c r="N90" s="7"/>
      <c r="O90" s="2">
        <v>46.24</v>
      </c>
      <c r="P90" s="3">
        <v>1.2384582657486434</v>
      </c>
      <c r="Q90">
        <v>1.3517102000000001</v>
      </c>
      <c r="R90" s="1">
        <f t="shared" si="37"/>
        <v>-0.13521957000000007</v>
      </c>
      <c r="S90" s="1">
        <f t="shared" si="38"/>
        <v>1.1032386957486433</v>
      </c>
      <c r="T90" s="5">
        <v>4.0816666666666661</v>
      </c>
      <c r="U90" s="7"/>
      <c r="V90" s="2">
        <v>96</v>
      </c>
      <c r="W90" s="3">
        <v>1.2384582657486434</v>
      </c>
      <c r="X90">
        <f t="shared" si="39"/>
        <v>1.499633626889973</v>
      </c>
      <c r="Y90" s="1">
        <f t="shared" si="40"/>
        <v>-0.45767846645818944</v>
      </c>
      <c r="Z90" s="1">
        <f t="shared" si="41"/>
        <v>0.78077979929045394</v>
      </c>
      <c r="AA90" s="5">
        <v>4.0816666666666661</v>
      </c>
      <c r="AC90" s="2">
        <v>96</v>
      </c>
      <c r="AD90" s="3">
        <v>1.2384582657486434</v>
      </c>
      <c r="AE90">
        <f t="shared" si="42"/>
        <v>1.4977960938145685</v>
      </c>
      <c r="AF90" s="1">
        <f t="shared" si="43"/>
        <v>-0.40501205602625978</v>
      </c>
      <c r="AG90" s="1">
        <f t="shared" si="44"/>
        <v>0.83344620972238359</v>
      </c>
      <c r="AH90" s="5">
        <v>4.0816666666666661</v>
      </c>
      <c r="AJ90" s="2">
        <v>96</v>
      </c>
      <c r="AK90" s="3">
        <v>1.2384582657486434</v>
      </c>
      <c r="AL90">
        <f t="shared" si="45"/>
        <v>1.4958438527183351</v>
      </c>
      <c r="AM90" s="1">
        <f t="shared" si="46"/>
        <v>-0.28059241719931993</v>
      </c>
      <c r="AN90" s="1">
        <f t="shared" si="47"/>
        <v>0.95786584854932344</v>
      </c>
      <c r="AO90" s="5">
        <v>4.0816666666666661</v>
      </c>
      <c r="AQ90" s="2"/>
      <c r="AR90" s="3"/>
      <c r="AS90" s="1"/>
      <c r="AT90" s="1"/>
      <c r="AU90" s="1"/>
      <c r="AV90" s="5"/>
      <c r="AX90" s="2"/>
      <c r="AY90" s="3"/>
      <c r="AZ90" s="1"/>
      <c r="BA90" s="1"/>
      <c r="BB90" s="1"/>
      <c r="BC90" s="5"/>
      <c r="BE90" s="2"/>
      <c r="BF90" s="3"/>
      <c r="BG90" s="1"/>
      <c r="BH90" s="1"/>
      <c r="BI90" s="1"/>
      <c r="BJ90" s="5"/>
      <c r="BK90" s="8">
        <v>1924</v>
      </c>
      <c r="BL90" s="2">
        <v>46.24</v>
      </c>
      <c r="BM90" s="3">
        <f t="shared" si="24"/>
        <v>0.78077979929045394</v>
      </c>
      <c r="BN90">
        <v>1.00808795</v>
      </c>
      <c r="BO90" s="1">
        <f t="shared" si="25"/>
        <v>-2.2681259999999925E-2</v>
      </c>
      <c r="BP90" s="1">
        <f t="shared" si="26"/>
        <v>0.75809853929045401</v>
      </c>
      <c r="BQ90" s="5">
        <v>4.0816666666666661</v>
      </c>
      <c r="BR90" s="8">
        <v>1924</v>
      </c>
      <c r="BS90" s="2">
        <v>46.24</v>
      </c>
      <c r="BT90" s="3">
        <f t="shared" si="27"/>
        <v>0.83344620972238359</v>
      </c>
      <c r="BU90">
        <v>1.02128733</v>
      </c>
      <c r="BV90" s="1">
        <f t="shared" si="28"/>
        <v>-2.3344300000001095E-3</v>
      </c>
      <c r="BW90" s="1">
        <f t="shared" si="29"/>
        <v>0.83111177972238348</v>
      </c>
      <c r="BX90" s="5">
        <v>4.0816666666666661</v>
      </c>
      <c r="BY90" s="8">
        <v>1924</v>
      </c>
      <c r="BZ90" s="2">
        <v>46.24</v>
      </c>
      <c r="CA90" s="3">
        <f t="shared" si="30"/>
        <v>0.95786584854932344</v>
      </c>
      <c r="CB90">
        <v>1.1347754000000001</v>
      </c>
      <c r="CC90" s="1">
        <f t="shared" si="31"/>
        <v>-2.1761100000001754E-3</v>
      </c>
      <c r="CD90" s="1">
        <f t="shared" si="32"/>
        <v>0.95568973854932326</v>
      </c>
      <c r="CE90" s="5">
        <v>4.0816666666666661</v>
      </c>
    </row>
    <row r="91" spans="1:83" x14ac:dyDescent="0.35">
      <c r="A91" s="2">
        <v>67.915000000000006</v>
      </c>
      <c r="B91" s="3">
        <v>1.1992545295231807</v>
      </c>
      <c r="C91">
        <v>1.2291505899999999</v>
      </c>
      <c r="D91" s="1">
        <f t="shared" si="33"/>
        <v>-0.20402133</v>
      </c>
      <c r="E91" s="1">
        <f t="shared" si="34"/>
        <v>0.99523319952318068</v>
      </c>
      <c r="F91" s="5">
        <v>3.9966668333333328</v>
      </c>
      <c r="G91" s="7"/>
      <c r="H91" s="2">
        <v>67.915000000000006</v>
      </c>
      <c r="I91" s="3">
        <v>1.1992545295231807</v>
      </c>
      <c r="J91">
        <v>1.23952152</v>
      </c>
      <c r="K91" s="1">
        <f t="shared" si="35"/>
        <v>-0.1145458800000001</v>
      </c>
      <c r="L91" s="1">
        <f t="shared" si="36"/>
        <v>1.0847086495231806</v>
      </c>
      <c r="M91" s="5">
        <v>3.9966668333333328</v>
      </c>
      <c r="N91" s="7"/>
      <c r="O91" s="2">
        <v>67.915000000000006</v>
      </c>
      <c r="P91" s="3">
        <v>1.1992545295231807</v>
      </c>
      <c r="Q91">
        <v>1.26517755</v>
      </c>
      <c r="R91" s="1">
        <f t="shared" si="37"/>
        <v>-4.8686919999999967E-2</v>
      </c>
      <c r="S91" s="1">
        <f t="shared" si="38"/>
        <v>1.1505676095231807</v>
      </c>
      <c r="T91" s="5">
        <v>3.9966668333333328</v>
      </c>
      <c r="U91" s="7"/>
      <c r="V91" s="2">
        <v>95</v>
      </c>
      <c r="W91" s="3">
        <v>1.1992545295231807</v>
      </c>
      <c r="X91">
        <f t="shared" si="39"/>
        <v>1.494372954861718</v>
      </c>
      <c r="Y91" s="1">
        <f t="shared" si="40"/>
        <v>-0.45241779442993435</v>
      </c>
      <c r="Z91" s="1">
        <f t="shared" si="41"/>
        <v>0.74683673509324633</v>
      </c>
      <c r="AA91" s="5">
        <v>3.9966668333333328</v>
      </c>
      <c r="AC91" s="2">
        <v>95</v>
      </c>
      <c r="AD91" s="3">
        <v>1.1992545295231807</v>
      </c>
      <c r="AE91">
        <f t="shared" si="42"/>
        <v>1.4924669878142229</v>
      </c>
      <c r="AF91" s="1">
        <f t="shared" si="43"/>
        <v>-0.39968295002591425</v>
      </c>
      <c r="AG91" s="1">
        <f t="shared" si="44"/>
        <v>0.79957157949726643</v>
      </c>
      <c r="AH91" s="5">
        <v>3.9966668333333328</v>
      </c>
      <c r="AJ91" s="2">
        <v>95</v>
      </c>
      <c r="AK91" s="3">
        <v>1.1992545295231807</v>
      </c>
      <c r="AL91">
        <f t="shared" si="45"/>
        <v>1.4904478446952711</v>
      </c>
      <c r="AM91" s="1">
        <f t="shared" si="46"/>
        <v>-0.27519640917625598</v>
      </c>
      <c r="AN91" s="1">
        <f t="shared" si="47"/>
        <v>0.92405812034692469</v>
      </c>
      <c r="AO91" s="5">
        <v>3.9966668333333328</v>
      </c>
      <c r="AQ91" s="2"/>
      <c r="AR91" s="3"/>
      <c r="AS91" s="1"/>
      <c r="AT91" s="1"/>
      <c r="AU91" s="1"/>
      <c r="AV91" s="5"/>
      <c r="AX91" s="2"/>
      <c r="AY91" s="3"/>
      <c r="AZ91" s="1"/>
      <c r="BA91" s="1"/>
      <c r="BB91" s="1"/>
      <c r="BC91" s="5"/>
      <c r="BE91" s="2"/>
      <c r="BF91" s="3"/>
      <c r="BG91" s="1"/>
      <c r="BH91" s="1"/>
      <c r="BI91" s="1"/>
      <c r="BJ91" s="5"/>
      <c r="BK91" s="8">
        <v>1923</v>
      </c>
      <c r="BL91" s="2">
        <v>67.915000000000006</v>
      </c>
      <c r="BM91" s="3">
        <f t="shared" si="24"/>
        <v>0.74683673509324633</v>
      </c>
      <c r="BN91">
        <v>0.98837085000000002</v>
      </c>
      <c r="BO91" s="1">
        <f t="shared" si="25"/>
        <v>-2.9641599999999935E-3</v>
      </c>
      <c r="BP91" s="1">
        <f t="shared" si="26"/>
        <v>0.74387257509324634</v>
      </c>
      <c r="BQ91" s="5">
        <v>3.9966668333333328</v>
      </c>
      <c r="BR91" s="8">
        <v>1923</v>
      </c>
      <c r="BS91" s="2">
        <v>67.915000000000006</v>
      </c>
      <c r="BT91" s="3">
        <f t="shared" si="27"/>
        <v>0.79957157949726643</v>
      </c>
      <c r="BU91">
        <v>1.0277643599999999</v>
      </c>
      <c r="BV91" s="1">
        <f t="shared" si="28"/>
        <v>-8.8114599999999932E-3</v>
      </c>
      <c r="BW91" s="1">
        <f t="shared" si="29"/>
        <v>0.79076011949726643</v>
      </c>
      <c r="BX91" s="5">
        <v>3.9966668333333328</v>
      </c>
      <c r="BY91" s="8">
        <v>1923</v>
      </c>
      <c r="BZ91" s="2">
        <v>67.915000000000006</v>
      </c>
      <c r="CA91" s="3">
        <f t="shared" si="30"/>
        <v>0.92405812034692469</v>
      </c>
      <c r="CB91">
        <v>1.14003656</v>
      </c>
      <c r="CC91" s="1">
        <f t="shared" si="31"/>
        <v>-7.4372700000000513E-3</v>
      </c>
      <c r="CD91" s="1">
        <f t="shared" si="32"/>
        <v>0.91662085034692464</v>
      </c>
      <c r="CE91" s="5">
        <v>3.9966668333333328</v>
      </c>
    </row>
    <row r="92" spans="1:83" x14ac:dyDescent="0.35">
      <c r="A92" s="2">
        <v>54.910000000000004</v>
      </c>
      <c r="B92" s="3">
        <v>1.3586918128117336</v>
      </c>
      <c r="C92">
        <v>1.29146622</v>
      </c>
      <c r="D92" s="1">
        <f t="shared" si="33"/>
        <v>-0.26633696000000007</v>
      </c>
      <c r="E92" s="1">
        <f t="shared" si="34"/>
        <v>1.0923548528117335</v>
      </c>
      <c r="F92" s="5">
        <v>3.2066666833333333</v>
      </c>
      <c r="G92" s="7"/>
      <c r="H92" s="2">
        <v>54.910000000000004</v>
      </c>
      <c r="I92" s="3">
        <v>1.3586918128117336</v>
      </c>
      <c r="J92">
        <v>1.2895123900000001</v>
      </c>
      <c r="K92" s="1">
        <f t="shared" si="35"/>
        <v>-0.16453675000000012</v>
      </c>
      <c r="L92" s="1">
        <f t="shared" si="36"/>
        <v>1.1941550628117334</v>
      </c>
      <c r="M92" s="5">
        <v>3.2066666833333333</v>
      </c>
      <c r="N92" s="7"/>
      <c r="O92" s="2">
        <v>54.910000000000004</v>
      </c>
      <c r="P92" s="3">
        <v>1.3586918128117336</v>
      </c>
      <c r="Q92">
        <v>1.31285209</v>
      </c>
      <c r="R92" s="1">
        <f t="shared" si="37"/>
        <v>-9.636146000000001E-2</v>
      </c>
      <c r="S92" s="1">
        <f t="shared" si="38"/>
        <v>1.2623303528117336</v>
      </c>
      <c r="T92" s="5">
        <v>3.2066666833333333</v>
      </c>
      <c r="U92" s="7"/>
      <c r="V92" s="2">
        <v>94</v>
      </c>
      <c r="W92" s="3">
        <v>1.3586918128117336</v>
      </c>
      <c r="X92">
        <f t="shared" si="39"/>
        <v>1.4891122828334629</v>
      </c>
      <c r="Y92" s="1">
        <f t="shared" si="40"/>
        <v>-0.44715712240167926</v>
      </c>
      <c r="Z92" s="1">
        <f t="shared" si="41"/>
        <v>0.9115346904100543</v>
      </c>
      <c r="AA92" s="5">
        <v>3.2066666833333333</v>
      </c>
      <c r="AC92" s="2">
        <v>94</v>
      </c>
      <c r="AD92" s="3">
        <v>1.3586918128117336</v>
      </c>
      <c r="AE92">
        <f t="shared" si="42"/>
        <v>1.4871378818138774</v>
      </c>
      <c r="AF92" s="1">
        <f t="shared" si="43"/>
        <v>-0.39435384402556872</v>
      </c>
      <c r="AG92" s="1">
        <f t="shared" si="44"/>
        <v>0.96433796878616485</v>
      </c>
      <c r="AH92" s="5">
        <v>3.2066666833333333</v>
      </c>
      <c r="AJ92" s="2">
        <v>94</v>
      </c>
      <c r="AK92" s="3">
        <v>1.3586918128117336</v>
      </c>
      <c r="AL92">
        <f t="shared" si="45"/>
        <v>1.4850518366722074</v>
      </c>
      <c r="AM92" s="1">
        <f t="shared" si="46"/>
        <v>-0.26980040115319226</v>
      </c>
      <c r="AN92" s="1">
        <f t="shared" si="47"/>
        <v>1.0888914116585413</v>
      </c>
      <c r="AO92" s="5">
        <v>3.2066666833333333</v>
      </c>
      <c r="AQ92" s="2"/>
      <c r="AR92" s="3"/>
      <c r="AS92" s="1"/>
      <c r="AT92" s="1"/>
      <c r="AU92" s="1"/>
      <c r="AV92" s="5"/>
      <c r="AX92" s="2"/>
      <c r="AY92" s="3"/>
      <c r="AZ92" s="1"/>
      <c r="BA92" s="1"/>
      <c r="BB92" s="1"/>
      <c r="BC92" s="5"/>
      <c r="BE92" s="2"/>
      <c r="BF92" s="3"/>
      <c r="BG92" s="1"/>
      <c r="BH92" s="1"/>
      <c r="BI92" s="1"/>
      <c r="BJ92" s="5"/>
      <c r="BK92" s="8">
        <v>1922</v>
      </c>
      <c r="BL92" s="2">
        <v>54.910000000000004</v>
      </c>
      <c r="BM92" s="3">
        <f t="shared" si="24"/>
        <v>0.9115346904100543</v>
      </c>
      <c r="BN92">
        <v>0.99765110000000001</v>
      </c>
      <c r="BO92" s="1">
        <f t="shared" si="25"/>
        <v>-1.2244409999999983E-2</v>
      </c>
      <c r="BP92" s="1">
        <f t="shared" si="26"/>
        <v>0.89929028041005432</v>
      </c>
      <c r="BQ92" s="5">
        <v>3.2066666833333333</v>
      </c>
      <c r="BR92" s="8">
        <v>1922</v>
      </c>
      <c r="BS92" s="2">
        <v>54.910000000000004</v>
      </c>
      <c r="BT92" s="3">
        <f t="shared" si="27"/>
        <v>0.96433796878616485</v>
      </c>
      <c r="BU92">
        <v>1.0191726299999999</v>
      </c>
      <c r="BV92" s="1">
        <f t="shared" si="28"/>
        <v>-2.1972999999997356E-4</v>
      </c>
      <c r="BW92" s="1">
        <f t="shared" si="29"/>
        <v>0.96411823878616487</v>
      </c>
      <c r="BX92" s="5">
        <v>3.2066666833333333</v>
      </c>
      <c r="BY92" s="8">
        <v>1922</v>
      </c>
      <c r="BZ92" s="2">
        <v>54.910000000000004</v>
      </c>
      <c r="CA92" s="3">
        <f t="shared" si="30"/>
        <v>1.0888914116585413</v>
      </c>
      <c r="CB92">
        <v>1.13274662</v>
      </c>
      <c r="CC92" s="1">
        <f t="shared" si="31"/>
        <v>-1.4733000000011209E-4</v>
      </c>
      <c r="CD92" s="1">
        <f t="shared" si="32"/>
        <v>1.0887440816585412</v>
      </c>
      <c r="CE92" s="5">
        <v>3.2066666833333333</v>
      </c>
    </row>
    <row r="93" spans="1:83" x14ac:dyDescent="0.35">
      <c r="A93" s="2">
        <v>30.345000000000002</v>
      </c>
      <c r="B93" s="3">
        <v>1.5059668338401051</v>
      </c>
      <c r="C93">
        <v>1.5192092100000001</v>
      </c>
      <c r="D93" s="1">
        <f t="shared" si="33"/>
        <v>-0.49407995000000016</v>
      </c>
      <c r="E93" s="1">
        <f t="shared" si="34"/>
        <v>1.0118868838401049</v>
      </c>
      <c r="F93" s="5">
        <v>3.5133333333333332</v>
      </c>
      <c r="G93" s="7"/>
      <c r="H93" s="2">
        <v>30.345000000000002</v>
      </c>
      <c r="I93" s="3">
        <v>1.5059668338401051</v>
      </c>
      <c r="J93">
        <v>1.4842039499999999</v>
      </c>
      <c r="K93" s="1">
        <f t="shared" si="35"/>
        <v>-0.35922831</v>
      </c>
      <c r="L93" s="1">
        <f t="shared" si="36"/>
        <v>1.1467385238401051</v>
      </c>
      <c r="M93" s="5">
        <v>3.5133333333333332</v>
      </c>
      <c r="N93" s="7"/>
      <c r="O93" s="2">
        <v>30.345000000000002</v>
      </c>
      <c r="P93" s="3">
        <v>1.5059668338401051</v>
      </c>
      <c r="Q93">
        <v>1.4790835</v>
      </c>
      <c r="R93" s="1">
        <f t="shared" si="37"/>
        <v>-0.26259286999999998</v>
      </c>
      <c r="S93" s="1">
        <f t="shared" si="38"/>
        <v>1.2433739638401051</v>
      </c>
      <c r="T93" s="5">
        <v>3.5133333333333332</v>
      </c>
      <c r="U93" s="7"/>
      <c r="V93" s="2">
        <v>93</v>
      </c>
      <c r="W93" s="3">
        <v>1.5059668338401051</v>
      </c>
      <c r="X93">
        <f t="shared" si="39"/>
        <v>1.4838516108052078</v>
      </c>
      <c r="Y93" s="1">
        <f t="shared" si="40"/>
        <v>-0.44189645037342418</v>
      </c>
      <c r="Z93" s="1">
        <f t="shared" si="41"/>
        <v>1.0640703834666809</v>
      </c>
      <c r="AA93" s="5">
        <v>3.5133333333333332</v>
      </c>
      <c r="AC93" s="2">
        <v>93</v>
      </c>
      <c r="AD93" s="3">
        <v>1.5059668338401051</v>
      </c>
      <c r="AE93">
        <f t="shared" si="42"/>
        <v>1.4818087758135319</v>
      </c>
      <c r="AF93" s="1">
        <f t="shared" si="43"/>
        <v>-0.38902473802522319</v>
      </c>
      <c r="AG93" s="1">
        <f t="shared" si="44"/>
        <v>1.1169420958148819</v>
      </c>
      <c r="AH93" s="5">
        <v>3.5133333333333332</v>
      </c>
      <c r="AJ93" s="2">
        <v>93</v>
      </c>
      <c r="AK93" s="3">
        <v>1.5059668338401051</v>
      </c>
      <c r="AL93">
        <f t="shared" si="45"/>
        <v>1.4796558286491437</v>
      </c>
      <c r="AM93" s="1">
        <f t="shared" si="46"/>
        <v>-0.26440439313012853</v>
      </c>
      <c r="AN93" s="1">
        <f t="shared" si="47"/>
        <v>1.2415624407099766</v>
      </c>
      <c r="AO93" s="5">
        <v>3.5133333333333332</v>
      </c>
      <c r="AQ93" s="2"/>
      <c r="AR93" s="3"/>
      <c r="AS93" s="1"/>
      <c r="AT93" s="1"/>
      <c r="AU93" s="1"/>
      <c r="AV93" s="5"/>
      <c r="AX93" s="2"/>
      <c r="AY93" s="3"/>
      <c r="AZ93" s="1"/>
      <c r="BA93" s="1"/>
      <c r="BB93" s="1"/>
      <c r="BC93" s="5"/>
      <c r="BE93" s="2"/>
      <c r="BF93" s="3"/>
      <c r="BG93" s="1"/>
      <c r="BH93" s="1"/>
      <c r="BI93" s="1"/>
      <c r="BJ93" s="5"/>
      <c r="BK93" s="8">
        <v>1921</v>
      </c>
      <c r="BL93" s="2">
        <v>30.345000000000002</v>
      </c>
      <c r="BM93" s="3">
        <f t="shared" si="24"/>
        <v>1.0640703834666809</v>
      </c>
      <c r="BN93">
        <v>1.0376258300000001</v>
      </c>
      <c r="BO93" s="1">
        <f t="shared" si="25"/>
        <v>-5.2219140000000053E-2</v>
      </c>
      <c r="BP93" s="1">
        <f t="shared" si="26"/>
        <v>1.0118512434666809</v>
      </c>
      <c r="BQ93" s="5">
        <v>3.5133333333333332</v>
      </c>
      <c r="BR93" s="8">
        <v>1921</v>
      </c>
      <c r="BS93" s="2">
        <v>30.345000000000002</v>
      </c>
      <c r="BT93" s="3">
        <f t="shared" si="27"/>
        <v>1.1169420958148819</v>
      </c>
      <c r="BU93">
        <v>1.06108129</v>
      </c>
      <c r="BV93" s="1">
        <f t="shared" si="28"/>
        <v>-4.2128390000000016E-2</v>
      </c>
      <c r="BW93" s="1">
        <f t="shared" si="29"/>
        <v>1.0748137058148819</v>
      </c>
      <c r="BX93" s="5">
        <v>3.5133333333333332</v>
      </c>
      <c r="BY93" s="8">
        <v>1921</v>
      </c>
      <c r="BZ93" s="2">
        <v>30.345000000000002</v>
      </c>
      <c r="CA93" s="3">
        <f t="shared" si="30"/>
        <v>1.2415624407099766</v>
      </c>
      <c r="CB93">
        <v>1.1763426299999999</v>
      </c>
      <c r="CC93" s="1">
        <f t="shared" si="31"/>
        <v>-4.3743340000000019E-2</v>
      </c>
      <c r="CD93" s="1">
        <f t="shared" si="32"/>
        <v>1.1978191007099765</v>
      </c>
      <c r="CE93" s="5">
        <v>3.5133333333333332</v>
      </c>
    </row>
    <row r="94" spans="1:83" x14ac:dyDescent="0.35">
      <c r="A94" s="2">
        <v>17.34</v>
      </c>
      <c r="B94" s="3">
        <v>1.4174926712250322</v>
      </c>
      <c r="C94">
        <v>1.72446889</v>
      </c>
      <c r="D94" s="1">
        <f t="shared" si="33"/>
        <v>-0.6993396300000001</v>
      </c>
      <c r="E94" s="1">
        <f t="shared" si="34"/>
        <v>0.7181530412250321</v>
      </c>
      <c r="F94" s="5">
        <v>3.886666833333333</v>
      </c>
      <c r="G94" s="7"/>
      <c r="H94" s="2">
        <v>17.34</v>
      </c>
      <c r="I94" s="3">
        <v>1.4174926712250322</v>
      </c>
      <c r="J94">
        <v>1.7324544799999999</v>
      </c>
      <c r="K94" s="1">
        <f t="shared" si="35"/>
        <v>-0.60747883999999996</v>
      </c>
      <c r="L94" s="1">
        <f t="shared" si="36"/>
        <v>0.81001383122503223</v>
      </c>
      <c r="M94" s="5">
        <v>3.886666833333333</v>
      </c>
      <c r="N94" s="7"/>
      <c r="O94" s="2">
        <v>17.34</v>
      </c>
      <c r="P94" s="3">
        <v>1.4174926712250322</v>
      </c>
      <c r="Q94">
        <v>1.7326198500000001</v>
      </c>
      <c r="R94" s="1">
        <f t="shared" si="37"/>
        <v>-0.51612922000000006</v>
      </c>
      <c r="S94" s="1">
        <f t="shared" si="38"/>
        <v>0.90136345122503214</v>
      </c>
      <c r="T94" s="5">
        <v>3.886666833333333</v>
      </c>
      <c r="U94" s="7"/>
      <c r="V94" s="2">
        <v>92</v>
      </c>
      <c r="W94" s="3">
        <v>1.4174926712250322</v>
      </c>
      <c r="X94">
        <f t="shared" si="39"/>
        <v>1.4785909387769527</v>
      </c>
      <c r="Y94" s="1">
        <f t="shared" si="40"/>
        <v>-0.43663577834516909</v>
      </c>
      <c r="Z94" s="1">
        <f t="shared" si="41"/>
        <v>0.98085689287986311</v>
      </c>
      <c r="AA94" s="5">
        <v>3.886666833333333</v>
      </c>
      <c r="AC94" s="2">
        <v>92</v>
      </c>
      <c r="AD94" s="3">
        <v>1.4174926712250322</v>
      </c>
      <c r="AE94">
        <f t="shared" si="42"/>
        <v>1.4764796698131863</v>
      </c>
      <c r="AF94" s="1">
        <f t="shared" si="43"/>
        <v>-0.38369563202487766</v>
      </c>
      <c r="AG94" s="1">
        <f t="shared" si="44"/>
        <v>1.0337970392001545</v>
      </c>
      <c r="AH94" s="5">
        <v>3.886666833333333</v>
      </c>
      <c r="AJ94" s="2">
        <v>92</v>
      </c>
      <c r="AK94" s="3">
        <v>1.4174926712250322</v>
      </c>
      <c r="AL94">
        <f t="shared" si="45"/>
        <v>1.4742598206260797</v>
      </c>
      <c r="AM94" s="1">
        <f t="shared" si="46"/>
        <v>-0.25900838510706459</v>
      </c>
      <c r="AN94" s="1">
        <f t="shared" si="47"/>
        <v>1.1584842861179676</v>
      </c>
      <c r="AO94" s="5">
        <v>3.886666833333333</v>
      </c>
      <c r="AQ94" s="2"/>
      <c r="AR94" s="3"/>
      <c r="AS94" s="1"/>
      <c r="AT94" s="1"/>
      <c r="AU94" s="1"/>
      <c r="AV94" s="5"/>
      <c r="AX94" s="2"/>
      <c r="AY94" s="3"/>
      <c r="AZ94" s="1"/>
      <c r="BA94" s="1"/>
      <c r="BB94" s="1"/>
      <c r="BC94" s="5"/>
      <c r="BE94" s="2"/>
      <c r="BF94" s="3"/>
      <c r="BG94" s="1"/>
      <c r="BH94" s="1"/>
      <c r="BI94" s="1"/>
      <c r="BJ94" s="5"/>
      <c r="BK94" s="8">
        <v>1920</v>
      </c>
      <c r="BL94" s="2">
        <v>17.34</v>
      </c>
      <c r="BM94" s="3">
        <f t="shared" si="24"/>
        <v>0.98085689287986311</v>
      </c>
      <c r="BN94">
        <v>1.07111812</v>
      </c>
      <c r="BO94" s="1">
        <f t="shared" si="25"/>
        <v>-8.5711429999999922E-2</v>
      </c>
      <c r="BP94" s="1">
        <f t="shared" si="26"/>
        <v>0.89514546287986319</v>
      </c>
      <c r="BQ94" s="5">
        <v>3.886666833333333</v>
      </c>
      <c r="BR94" s="8">
        <v>1920</v>
      </c>
      <c r="BS94" s="2">
        <v>17.34</v>
      </c>
      <c r="BT94" s="3">
        <f t="shared" si="27"/>
        <v>1.0337970392001545</v>
      </c>
      <c r="BU94">
        <v>1.13806805</v>
      </c>
      <c r="BV94" s="1">
        <f t="shared" si="28"/>
        <v>-0.11911515000000006</v>
      </c>
      <c r="BW94" s="1">
        <f t="shared" si="29"/>
        <v>0.91468188920015447</v>
      </c>
      <c r="BX94" s="5">
        <v>3.886666833333333</v>
      </c>
      <c r="BY94" s="8">
        <v>1920</v>
      </c>
      <c r="BZ94" s="2">
        <v>17.34</v>
      </c>
      <c r="CA94" s="3">
        <f t="shared" si="30"/>
        <v>1.1584842861179676</v>
      </c>
      <c r="CB94">
        <v>1.26215056</v>
      </c>
      <c r="CC94" s="1">
        <f t="shared" si="31"/>
        <v>-0.12955127000000011</v>
      </c>
      <c r="CD94" s="1">
        <f t="shared" si="32"/>
        <v>1.0289330161179675</v>
      </c>
      <c r="CE94" s="5">
        <v>3.886666833333333</v>
      </c>
    </row>
    <row r="95" spans="1:83" x14ac:dyDescent="0.35">
      <c r="A95" s="2">
        <v>54.910000000000004</v>
      </c>
      <c r="B95" s="3">
        <v>1.5699785951346821</v>
      </c>
      <c r="C95">
        <v>1.29146622</v>
      </c>
      <c r="D95" s="1">
        <f t="shared" si="33"/>
        <v>-0.26633696000000007</v>
      </c>
      <c r="E95" s="1">
        <f t="shared" si="34"/>
        <v>1.303641635134682</v>
      </c>
      <c r="F95" s="5">
        <v>3.7708333333333335</v>
      </c>
      <c r="G95" s="7"/>
      <c r="H95" s="2">
        <v>54.910000000000004</v>
      </c>
      <c r="I95" s="3">
        <v>1.5699785951346821</v>
      </c>
      <c r="J95">
        <v>1.2895123900000001</v>
      </c>
      <c r="K95" s="1">
        <f t="shared" si="35"/>
        <v>-0.16453675000000012</v>
      </c>
      <c r="L95" s="1">
        <f t="shared" si="36"/>
        <v>1.405441845134682</v>
      </c>
      <c r="M95" s="5">
        <v>3.7708333333333335</v>
      </c>
      <c r="N95" s="7"/>
      <c r="O95" s="2">
        <v>54.910000000000004</v>
      </c>
      <c r="P95" s="3">
        <v>1.5699785951346821</v>
      </c>
      <c r="Q95">
        <v>1.31285209</v>
      </c>
      <c r="R95" s="1">
        <f t="shared" si="37"/>
        <v>-9.636146000000001E-2</v>
      </c>
      <c r="S95" s="1">
        <f t="shared" si="38"/>
        <v>1.4736171351346821</v>
      </c>
      <c r="T95" s="5">
        <v>3.7708333333333335</v>
      </c>
      <c r="U95" s="7"/>
      <c r="V95" s="2">
        <v>91</v>
      </c>
      <c r="W95" s="3">
        <v>1.5699785951346821</v>
      </c>
      <c r="X95">
        <f t="shared" si="39"/>
        <v>1.4733302667486978</v>
      </c>
      <c r="Y95" s="1">
        <f t="shared" si="40"/>
        <v>-0.43137510631691423</v>
      </c>
      <c r="Z95" s="1">
        <f t="shared" si="41"/>
        <v>1.1386034888177679</v>
      </c>
      <c r="AA95" s="5">
        <v>3.7708333333333335</v>
      </c>
      <c r="AC95" s="2">
        <v>91</v>
      </c>
      <c r="AD95" s="3">
        <v>1.5699785951346821</v>
      </c>
      <c r="AE95">
        <f t="shared" si="42"/>
        <v>1.4711505638128408</v>
      </c>
      <c r="AF95" s="1">
        <f t="shared" si="43"/>
        <v>-0.37836652602453213</v>
      </c>
      <c r="AG95" s="1">
        <f t="shared" si="44"/>
        <v>1.1916120691101499</v>
      </c>
      <c r="AH95" s="5">
        <v>3.7708333333333335</v>
      </c>
      <c r="AJ95" s="2">
        <v>91</v>
      </c>
      <c r="AK95" s="3">
        <v>1.5699785951346821</v>
      </c>
      <c r="AL95">
        <f t="shared" si="45"/>
        <v>1.4688638126030158</v>
      </c>
      <c r="AM95" s="1">
        <f t="shared" si="46"/>
        <v>-0.25361237708400064</v>
      </c>
      <c r="AN95" s="1">
        <f t="shared" si="47"/>
        <v>1.3163662180506814</v>
      </c>
      <c r="AO95" s="5">
        <v>3.7708333333333335</v>
      </c>
      <c r="AQ95" s="2"/>
      <c r="AR95" s="3"/>
      <c r="AS95" s="1"/>
      <c r="AT95" s="1"/>
      <c r="AU95" s="1"/>
      <c r="AV95" s="5"/>
      <c r="AX95" s="2"/>
      <c r="AY95" s="3"/>
      <c r="AZ95" s="1"/>
      <c r="BA95" s="1"/>
      <c r="BB95" s="1"/>
      <c r="BC95" s="5"/>
      <c r="BE95" s="2"/>
      <c r="BF95" s="3"/>
      <c r="BG95" s="1"/>
      <c r="BH95" s="1"/>
      <c r="BI95" s="1"/>
      <c r="BJ95" s="5"/>
      <c r="BK95" s="8">
        <v>1919</v>
      </c>
      <c r="BL95" s="2">
        <v>54.910000000000004</v>
      </c>
      <c r="BM95" s="3">
        <f t="shared" si="24"/>
        <v>1.1386034888177679</v>
      </c>
      <c r="BN95">
        <v>0.99765110000000001</v>
      </c>
      <c r="BO95" s="1">
        <f t="shared" si="25"/>
        <v>-1.2244409999999983E-2</v>
      </c>
      <c r="BP95" s="1">
        <f t="shared" si="26"/>
        <v>1.1263590788177678</v>
      </c>
      <c r="BQ95" s="5">
        <v>3.7708333333333335</v>
      </c>
      <c r="BR95" s="8">
        <v>1919</v>
      </c>
      <c r="BS95" s="2">
        <v>54.910000000000004</v>
      </c>
      <c r="BT95" s="3">
        <f t="shared" si="27"/>
        <v>1.1916120691101499</v>
      </c>
      <c r="BU95">
        <v>1.0191726299999999</v>
      </c>
      <c r="BV95" s="1">
        <f t="shared" si="28"/>
        <v>-2.1972999999997356E-4</v>
      </c>
      <c r="BW95" s="1">
        <f t="shared" si="29"/>
        <v>1.19139233911015</v>
      </c>
      <c r="BX95" s="5">
        <v>3.7708333333333335</v>
      </c>
      <c r="BY95" s="8">
        <v>1919</v>
      </c>
      <c r="BZ95" s="2">
        <v>54.910000000000004</v>
      </c>
      <c r="CA95" s="3">
        <f t="shared" si="30"/>
        <v>1.3163662180506814</v>
      </c>
      <c r="CB95">
        <v>1.13274662</v>
      </c>
      <c r="CC95" s="1">
        <f t="shared" si="31"/>
        <v>-1.4733000000011209E-4</v>
      </c>
      <c r="CD95" s="1">
        <f t="shared" si="32"/>
        <v>1.3162188880506813</v>
      </c>
      <c r="CE95" s="5">
        <v>3.7708333333333335</v>
      </c>
    </row>
    <row r="96" spans="1:83" x14ac:dyDescent="0.35">
      <c r="A96" s="2">
        <v>20.23</v>
      </c>
      <c r="B96" s="3">
        <v>1.65783743212665</v>
      </c>
      <c r="C96">
        <v>1.6740704</v>
      </c>
      <c r="D96" s="1">
        <f t="shared" si="33"/>
        <v>-0.64894114000000003</v>
      </c>
      <c r="E96" s="1">
        <f t="shared" si="34"/>
        <v>1.00889629212665</v>
      </c>
      <c r="F96" s="5">
        <v>2.8674999999999997</v>
      </c>
      <c r="G96" s="7"/>
      <c r="H96" s="2">
        <v>20.23</v>
      </c>
      <c r="I96" s="3">
        <v>1.65783743212665</v>
      </c>
      <c r="J96">
        <v>1.66633779</v>
      </c>
      <c r="K96" s="1">
        <f t="shared" si="35"/>
        <v>-0.5413621500000001</v>
      </c>
      <c r="L96" s="1">
        <f t="shared" si="36"/>
        <v>1.1164752821266499</v>
      </c>
      <c r="M96" s="5">
        <v>2.8674999999999997</v>
      </c>
      <c r="N96" s="7"/>
      <c r="O96" s="2">
        <v>20.23</v>
      </c>
      <c r="P96" s="3">
        <v>1.65783743212665</v>
      </c>
      <c r="Q96">
        <v>1.6602305399999999</v>
      </c>
      <c r="R96" s="1">
        <f t="shared" si="37"/>
        <v>-0.4437399099999999</v>
      </c>
      <c r="S96" s="1">
        <f t="shared" si="38"/>
        <v>1.2140975221266501</v>
      </c>
      <c r="T96" s="5">
        <v>2.8674999999999997</v>
      </c>
      <c r="U96" s="7"/>
      <c r="V96" s="2">
        <v>90</v>
      </c>
      <c r="W96" s="3">
        <v>1.65783743212665</v>
      </c>
      <c r="X96">
        <f t="shared" si="39"/>
        <v>1.4680695947204427</v>
      </c>
      <c r="Y96" s="1">
        <f t="shared" si="40"/>
        <v>-0.42611443428865914</v>
      </c>
      <c r="Z96" s="1">
        <f t="shared" si="41"/>
        <v>1.2317229978379909</v>
      </c>
      <c r="AA96" s="5">
        <v>2.8674999999999997</v>
      </c>
      <c r="AC96" s="2">
        <v>90</v>
      </c>
      <c r="AD96" s="3">
        <v>1.65783743212665</v>
      </c>
      <c r="AE96">
        <f t="shared" si="42"/>
        <v>1.4658214578124953</v>
      </c>
      <c r="AF96" s="1">
        <f t="shared" si="43"/>
        <v>-0.37303742002418661</v>
      </c>
      <c r="AG96" s="1">
        <f t="shared" si="44"/>
        <v>1.2848000121024634</v>
      </c>
      <c r="AH96" s="5">
        <v>2.8674999999999997</v>
      </c>
      <c r="AJ96" s="2">
        <v>90</v>
      </c>
      <c r="AK96" s="3">
        <v>1.65783743212665</v>
      </c>
      <c r="AL96">
        <f t="shared" si="45"/>
        <v>1.4634678045799521</v>
      </c>
      <c r="AM96" s="1">
        <f t="shared" si="46"/>
        <v>-0.24821636906093691</v>
      </c>
      <c r="AN96" s="1">
        <f t="shared" si="47"/>
        <v>1.4096210630657131</v>
      </c>
      <c r="AO96" s="5">
        <v>2.8674999999999997</v>
      </c>
      <c r="AQ96" s="2"/>
      <c r="AR96" s="3"/>
      <c r="AS96" s="1"/>
      <c r="AT96" s="1"/>
      <c r="AU96" s="1"/>
      <c r="AV96" s="5"/>
      <c r="AX96" s="2"/>
      <c r="AY96" s="3"/>
      <c r="AZ96" s="1"/>
      <c r="BA96" s="1"/>
      <c r="BB96" s="1"/>
      <c r="BC96" s="5"/>
      <c r="BE96" s="2"/>
      <c r="BF96" s="3"/>
      <c r="BG96" s="1"/>
      <c r="BH96" s="1"/>
      <c r="BI96" s="1"/>
      <c r="BJ96" s="5"/>
      <c r="BK96" s="8">
        <v>1918</v>
      </c>
      <c r="BL96" s="2">
        <v>20.23</v>
      </c>
      <c r="BM96" s="3">
        <f t="shared" si="24"/>
        <v>1.2317229978379909</v>
      </c>
      <c r="BN96">
        <v>1.0631438799999999</v>
      </c>
      <c r="BO96" s="1">
        <f t="shared" si="25"/>
        <v>-7.7737189999999901E-2</v>
      </c>
      <c r="BP96" s="1">
        <f t="shared" si="26"/>
        <v>1.153985807837991</v>
      </c>
      <c r="BQ96" s="5">
        <v>2.8674999999999997</v>
      </c>
      <c r="BR96" s="8">
        <v>1918</v>
      </c>
      <c r="BS96" s="2">
        <v>20.23</v>
      </c>
      <c r="BT96" s="3">
        <f t="shared" si="27"/>
        <v>1.2848000121024634</v>
      </c>
      <c r="BU96">
        <v>1.11792381</v>
      </c>
      <c r="BV96" s="1">
        <f t="shared" si="28"/>
        <v>-9.8970910000000023E-2</v>
      </c>
      <c r="BW96" s="1">
        <f t="shared" si="29"/>
        <v>1.1858291021024634</v>
      </c>
      <c r="BX96" s="5">
        <v>2.8674999999999997</v>
      </c>
      <c r="BY96" s="8">
        <v>1918</v>
      </c>
      <c r="BZ96" s="2">
        <v>20.23</v>
      </c>
      <c r="CA96" s="3">
        <f t="shared" si="30"/>
        <v>1.4096210630657131</v>
      </c>
      <c r="CB96">
        <v>1.2394035299999999</v>
      </c>
      <c r="CC96" s="1">
        <f t="shared" si="31"/>
        <v>-0.10680423999999999</v>
      </c>
      <c r="CD96" s="1">
        <f t="shared" si="32"/>
        <v>1.3028168230657131</v>
      </c>
      <c r="CE96" s="5">
        <v>2.8674999999999997</v>
      </c>
    </row>
    <row r="97" spans="1:83" x14ac:dyDescent="0.35">
      <c r="A97" s="2">
        <v>28.900000000000002</v>
      </c>
      <c r="B97" s="3">
        <v>1.6209972549959029</v>
      </c>
      <c r="C97">
        <v>1.53900835</v>
      </c>
      <c r="D97" s="1">
        <f t="shared" si="33"/>
        <v>-0.51387909000000009</v>
      </c>
      <c r="E97" s="1">
        <f t="shared" si="34"/>
        <v>1.1071181649959028</v>
      </c>
      <c r="F97" s="5">
        <v>3.9116666666666657</v>
      </c>
      <c r="G97" s="7"/>
      <c r="H97" s="2">
        <v>28.900000000000002</v>
      </c>
      <c r="I97" s="3">
        <v>1.6209972549959029</v>
      </c>
      <c r="J97">
        <v>1.50541992</v>
      </c>
      <c r="K97" s="1">
        <f t="shared" si="35"/>
        <v>-0.38044428000000008</v>
      </c>
      <c r="L97" s="1">
        <f t="shared" si="36"/>
        <v>1.2405529749959028</v>
      </c>
      <c r="M97" s="5">
        <v>3.9116666666666657</v>
      </c>
      <c r="N97" s="7"/>
      <c r="O97" s="2">
        <v>28.900000000000002</v>
      </c>
      <c r="P97" s="3">
        <v>1.6209972549959029</v>
      </c>
      <c r="Q97">
        <v>1.4988655099999999</v>
      </c>
      <c r="R97" s="1">
        <f t="shared" si="37"/>
        <v>-0.28237487999999988</v>
      </c>
      <c r="S97" s="1">
        <f t="shared" si="38"/>
        <v>1.338622374995903</v>
      </c>
      <c r="T97" s="5">
        <v>3.9116666666666657</v>
      </c>
      <c r="U97" s="7"/>
      <c r="V97" s="2">
        <v>89</v>
      </c>
      <c r="W97" s="3">
        <v>1.6209972549959029</v>
      </c>
      <c r="X97">
        <f t="shared" si="39"/>
        <v>1.4628089226921877</v>
      </c>
      <c r="Y97" s="1">
        <f t="shared" si="40"/>
        <v>-0.42085376226040405</v>
      </c>
      <c r="Z97" s="1">
        <f t="shared" si="41"/>
        <v>1.2001434927354988</v>
      </c>
      <c r="AA97" s="5">
        <v>3.9116666666666657</v>
      </c>
      <c r="AC97" s="2">
        <v>89</v>
      </c>
      <c r="AD97" s="3">
        <v>1.6209972549959029</v>
      </c>
      <c r="AE97">
        <f t="shared" si="42"/>
        <v>1.4604923518121498</v>
      </c>
      <c r="AF97" s="1">
        <f t="shared" si="43"/>
        <v>-0.36770831402384108</v>
      </c>
      <c r="AG97" s="1">
        <f t="shared" si="44"/>
        <v>1.2532889409720618</v>
      </c>
      <c r="AH97" s="5">
        <v>3.9116666666666657</v>
      </c>
      <c r="AJ97" s="2">
        <v>89</v>
      </c>
      <c r="AK97" s="3">
        <v>1.6209972549959029</v>
      </c>
      <c r="AL97">
        <f t="shared" si="45"/>
        <v>1.4580717965568881</v>
      </c>
      <c r="AM97" s="1">
        <f t="shared" si="46"/>
        <v>-0.24282036103787297</v>
      </c>
      <c r="AN97" s="1">
        <f t="shared" si="47"/>
        <v>1.3781768939580299</v>
      </c>
      <c r="AO97" s="5">
        <v>3.9116666666666657</v>
      </c>
      <c r="AQ97" s="2"/>
      <c r="AR97" s="3"/>
      <c r="AS97" s="1"/>
      <c r="AT97" s="1"/>
      <c r="AU97" s="1"/>
      <c r="AV97" s="5"/>
      <c r="AX97" s="2"/>
      <c r="AY97" s="3"/>
      <c r="AZ97" s="1"/>
      <c r="BA97" s="1"/>
      <c r="BB97" s="1"/>
      <c r="BC97" s="5"/>
      <c r="BE97" s="2"/>
      <c r="BF97" s="3"/>
      <c r="BG97" s="1"/>
      <c r="BH97" s="1"/>
      <c r="BI97" s="1"/>
      <c r="BJ97" s="5"/>
      <c r="BK97" s="8">
        <v>1917</v>
      </c>
      <c r="BL97" s="2">
        <v>28.900000000000002</v>
      </c>
      <c r="BM97" s="3">
        <f t="shared" si="24"/>
        <v>1.2001434927354988</v>
      </c>
      <c r="BN97">
        <v>1.04098822</v>
      </c>
      <c r="BO97" s="1">
        <f t="shared" si="25"/>
        <v>-5.558152999999999E-2</v>
      </c>
      <c r="BP97" s="1">
        <f t="shared" si="26"/>
        <v>1.1445619627354988</v>
      </c>
      <c r="BQ97" s="5">
        <v>3.9116666666666657</v>
      </c>
      <c r="BR97" s="8">
        <v>1917</v>
      </c>
      <c r="BS97" s="2">
        <v>28.900000000000002</v>
      </c>
      <c r="BT97" s="3">
        <f t="shared" si="27"/>
        <v>1.2532889409720618</v>
      </c>
      <c r="BU97">
        <v>1.0676973599999999</v>
      </c>
      <c r="BV97" s="1">
        <f t="shared" si="28"/>
        <v>-4.8744459999999989E-2</v>
      </c>
      <c r="BW97" s="1">
        <f t="shared" si="29"/>
        <v>1.2045444809720618</v>
      </c>
      <c r="BX97" s="5">
        <v>3.9116666666666657</v>
      </c>
      <c r="BY97" s="8">
        <v>1917</v>
      </c>
      <c r="BZ97" s="2">
        <v>28.900000000000002</v>
      </c>
      <c r="CA97" s="3">
        <f t="shared" si="30"/>
        <v>1.3781768939580299</v>
      </c>
      <c r="CB97">
        <v>1.1835557999999999</v>
      </c>
      <c r="CC97" s="1">
        <f t="shared" si="31"/>
        <v>-5.095651000000001E-2</v>
      </c>
      <c r="CD97" s="1">
        <f t="shared" si="32"/>
        <v>1.3272203839580299</v>
      </c>
      <c r="CE97" s="5">
        <v>3.9116666666666657</v>
      </c>
    </row>
    <row r="98" spans="1:83" x14ac:dyDescent="0.35">
      <c r="A98" s="2">
        <v>26.01</v>
      </c>
      <c r="B98" s="3">
        <v>1.7065150128450892</v>
      </c>
      <c r="C98">
        <v>1.58101117</v>
      </c>
      <c r="D98" s="1">
        <f t="shared" si="33"/>
        <v>-0.55588191000000009</v>
      </c>
      <c r="E98" s="1">
        <f t="shared" si="34"/>
        <v>1.1506331028450891</v>
      </c>
      <c r="F98" s="5">
        <v>3.8125</v>
      </c>
      <c r="G98" s="7"/>
      <c r="H98" s="2">
        <v>26.01</v>
      </c>
      <c r="I98" s="3">
        <v>1.7065150128450892</v>
      </c>
      <c r="J98">
        <v>1.5525776</v>
      </c>
      <c r="K98" s="1">
        <f t="shared" si="35"/>
        <v>-0.42760196000000006</v>
      </c>
      <c r="L98" s="1">
        <f t="shared" si="36"/>
        <v>1.2789130528450892</v>
      </c>
      <c r="M98" s="5">
        <v>3.8125</v>
      </c>
      <c r="N98" s="7"/>
      <c r="O98" s="2">
        <v>26.01</v>
      </c>
      <c r="P98" s="3">
        <v>1.7065150128450892</v>
      </c>
      <c r="Q98">
        <v>1.5440892500000001</v>
      </c>
      <c r="R98" s="1">
        <f t="shared" si="37"/>
        <v>-0.32759862000000006</v>
      </c>
      <c r="S98" s="1">
        <f t="shared" si="38"/>
        <v>1.3789163928450892</v>
      </c>
      <c r="T98" s="5">
        <v>3.8125</v>
      </c>
      <c r="U98" s="7"/>
      <c r="V98" s="2">
        <v>88</v>
      </c>
      <c r="W98" s="3">
        <v>1.7065150128450892</v>
      </c>
      <c r="X98">
        <f t="shared" si="39"/>
        <v>1.4575482506639326</v>
      </c>
      <c r="Y98" s="1">
        <f t="shared" si="40"/>
        <v>-0.41559309023214897</v>
      </c>
      <c r="Z98" s="1">
        <f t="shared" si="41"/>
        <v>1.2909219226129403</v>
      </c>
      <c r="AA98" s="5">
        <v>3.8125</v>
      </c>
      <c r="AC98" s="2">
        <v>88</v>
      </c>
      <c r="AD98" s="3">
        <v>1.7065150128450892</v>
      </c>
      <c r="AE98">
        <f t="shared" si="42"/>
        <v>1.4551632458118042</v>
      </c>
      <c r="AF98" s="1">
        <f t="shared" si="43"/>
        <v>-0.36237920802349555</v>
      </c>
      <c r="AG98" s="1">
        <f t="shared" si="44"/>
        <v>1.3441358048215937</v>
      </c>
      <c r="AH98" s="5">
        <v>3.8125</v>
      </c>
      <c r="AJ98" s="2">
        <v>88</v>
      </c>
      <c r="AK98" s="3">
        <v>1.7065150128450892</v>
      </c>
      <c r="AL98">
        <f t="shared" si="45"/>
        <v>1.4526757885338244</v>
      </c>
      <c r="AM98" s="1">
        <f t="shared" si="46"/>
        <v>-0.23742435301480924</v>
      </c>
      <c r="AN98" s="1">
        <f t="shared" si="47"/>
        <v>1.46909065983028</v>
      </c>
      <c r="AO98" s="5">
        <v>3.8125</v>
      </c>
      <c r="AQ98" s="2"/>
      <c r="AR98" s="3"/>
      <c r="AS98" s="1"/>
      <c r="AT98" s="1"/>
      <c r="AU98" s="1"/>
      <c r="AV98" s="5"/>
      <c r="AX98" s="2"/>
      <c r="AY98" s="3"/>
      <c r="AZ98" s="1"/>
      <c r="BA98" s="1"/>
      <c r="BB98" s="1"/>
      <c r="BC98" s="5"/>
      <c r="BE98" s="2"/>
      <c r="BF98" s="3"/>
      <c r="BG98" s="1"/>
      <c r="BH98" s="1"/>
      <c r="BI98" s="1"/>
      <c r="BJ98" s="5"/>
      <c r="BK98" s="8">
        <v>1916</v>
      </c>
      <c r="BL98" s="2">
        <v>26.01</v>
      </c>
      <c r="BM98" s="3">
        <f t="shared" si="24"/>
        <v>1.2909219226129403</v>
      </c>
      <c r="BN98">
        <v>1.0480189</v>
      </c>
      <c r="BO98" s="1">
        <f t="shared" si="25"/>
        <v>-6.2612209999999946E-2</v>
      </c>
      <c r="BP98" s="1">
        <f t="shared" si="26"/>
        <v>1.2283097126129403</v>
      </c>
      <c r="BQ98" s="5">
        <v>3.8125</v>
      </c>
      <c r="BR98" s="8">
        <v>1916</v>
      </c>
      <c r="BS98" s="2">
        <v>26.01</v>
      </c>
      <c r="BT98" s="3">
        <f t="shared" si="27"/>
        <v>1.3441358048215937</v>
      </c>
      <c r="BU98">
        <v>1.0824971699999999</v>
      </c>
      <c r="BV98" s="1">
        <f t="shared" si="28"/>
        <v>-6.3544269999999958E-2</v>
      </c>
      <c r="BW98" s="1">
        <f t="shared" si="29"/>
        <v>1.2805915348215937</v>
      </c>
      <c r="BX98" s="5">
        <v>3.8125</v>
      </c>
      <c r="BY98" s="8">
        <v>1916</v>
      </c>
      <c r="BZ98" s="2">
        <v>26.01</v>
      </c>
      <c r="CA98" s="3">
        <f t="shared" si="30"/>
        <v>1.46909065983028</v>
      </c>
      <c r="CB98">
        <v>1.19983945</v>
      </c>
      <c r="CC98" s="1">
        <f t="shared" si="31"/>
        <v>-6.7240160000000104E-2</v>
      </c>
      <c r="CD98" s="1">
        <f t="shared" si="32"/>
        <v>1.4018504998302799</v>
      </c>
      <c r="CE98" s="5">
        <v>3.8125</v>
      </c>
    </row>
    <row r="99" spans="1:83" x14ac:dyDescent="0.35">
      <c r="A99" s="2">
        <v>20.23</v>
      </c>
      <c r="B99" s="3">
        <v>1.6671937989665579</v>
      </c>
      <c r="C99">
        <v>1.6740704</v>
      </c>
      <c r="D99" s="1">
        <f t="shared" si="33"/>
        <v>-0.64894114000000003</v>
      </c>
      <c r="E99" s="1">
        <f t="shared" si="34"/>
        <v>1.0182526589665579</v>
      </c>
      <c r="F99" s="5">
        <v>2.9849999999999999</v>
      </c>
      <c r="G99" s="7"/>
      <c r="H99" s="2">
        <v>20.23</v>
      </c>
      <c r="I99" s="3">
        <v>1.6671937989665579</v>
      </c>
      <c r="J99">
        <v>1.66633779</v>
      </c>
      <c r="K99" s="1">
        <f t="shared" si="35"/>
        <v>-0.5413621500000001</v>
      </c>
      <c r="L99" s="1">
        <f t="shared" si="36"/>
        <v>1.1258316489665579</v>
      </c>
      <c r="M99" s="5">
        <v>2.9849999999999999</v>
      </c>
      <c r="N99" s="7"/>
      <c r="O99" s="2">
        <v>20.23</v>
      </c>
      <c r="P99" s="3">
        <v>1.6671937989665579</v>
      </c>
      <c r="Q99">
        <v>1.6602305399999999</v>
      </c>
      <c r="R99" s="1">
        <f t="shared" si="37"/>
        <v>-0.4437399099999999</v>
      </c>
      <c r="S99" s="1">
        <f t="shared" si="38"/>
        <v>1.223453888966558</v>
      </c>
      <c r="T99" s="5">
        <v>2.9849999999999999</v>
      </c>
      <c r="U99" s="7"/>
      <c r="V99" s="2">
        <v>87</v>
      </c>
      <c r="W99" s="3">
        <v>1.6671937989665579</v>
      </c>
      <c r="X99">
        <f t="shared" si="39"/>
        <v>1.4522875786356777</v>
      </c>
      <c r="Y99" s="1">
        <f t="shared" si="40"/>
        <v>-0.4103324182038941</v>
      </c>
      <c r="Z99" s="1">
        <f t="shared" si="41"/>
        <v>1.2568613807626638</v>
      </c>
      <c r="AA99" s="5">
        <v>2.9849999999999999</v>
      </c>
      <c r="AC99" s="2">
        <v>87</v>
      </c>
      <c r="AD99" s="3">
        <v>1.6671937989665579</v>
      </c>
      <c r="AE99">
        <f t="shared" si="42"/>
        <v>1.4498341398114587</v>
      </c>
      <c r="AF99" s="1">
        <f t="shared" si="43"/>
        <v>-0.35705010202315002</v>
      </c>
      <c r="AG99" s="1">
        <f t="shared" si="44"/>
        <v>1.3101436969434079</v>
      </c>
      <c r="AH99" s="5">
        <v>2.9849999999999999</v>
      </c>
      <c r="AJ99" s="2">
        <v>87</v>
      </c>
      <c r="AK99" s="3">
        <v>1.6671937989665579</v>
      </c>
      <c r="AL99">
        <f t="shared" si="45"/>
        <v>1.4472797805107604</v>
      </c>
      <c r="AM99" s="1">
        <f t="shared" si="46"/>
        <v>-0.23202834499174529</v>
      </c>
      <c r="AN99" s="1">
        <f t="shared" si="47"/>
        <v>1.4351654539748127</v>
      </c>
      <c r="AO99" s="5">
        <v>2.9849999999999999</v>
      </c>
      <c r="AQ99" s="2"/>
      <c r="AR99" s="3"/>
      <c r="AS99" s="1"/>
      <c r="AT99" s="1"/>
      <c r="AU99" s="1"/>
      <c r="AV99" s="5"/>
      <c r="AX99" s="2"/>
      <c r="AY99" s="3"/>
      <c r="AZ99" s="1"/>
      <c r="BA99" s="1"/>
      <c r="BB99" s="1"/>
      <c r="BC99" s="5"/>
      <c r="BE99" s="2"/>
      <c r="BF99" s="3"/>
      <c r="BG99" s="1"/>
      <c r="BH99" s="1"/>
      <c r="BI99" s="1"/>
      <c r="BJ99" s="5"/>
      <c r="BK99" s="8">
        <v>1915</v>
      </c>
      <c r="BL99" s="2">
        <v>20.23</v>
      </c>
      <c r="BM99" s="3">
        <f t="shared" si="24"/>
        <v>1.2568613807626638</v>
      </c>
      <c r="BN99">
        <v>1.0631438799999999</v>
      </c>
      <c r="BO99" s="1">
        <f t="shared" si="25"/>
        <v>-7.7737189999999901E-2</v>
      </c>
      <c r="BP99" s="1">
        <f t="shared" si="26"/>
        <v>1.1791241907626639</v>
      </c>
      <c r="BQ99" s="5">
        <v>2.9849999999999999</v>
      </c>
      <c r="BR99" s="8">
        <v>1915</v>
      </c>
      <c r="BS99" s="2">
        <v>20.23</v>
      </c>
      <c r="BT99" s="3">
        <f t="shared" si="27"/>
        <v>1.3101436969434079</v>
      </c>
      <c r="BU99">
        <v>1.11792381</v>
      </c>
      <c r="BV99" s="1">
        <f t="shared" si="28"/>
        <v>-9.8970910000000023E-2</v>
      </c>
      <c r="BW99" s="1">
        <f t="shared" si="29"/>
        <v>1.2111727869434079</v>
      </c>
      <c r="BX99" s="5">
        <v>2.9849999999999999</v>
      </c>
      <c r="BY99" s="8">
        <v>1915</v>
      </c>
      <c r="BZ99" s="2">
        <v>20.23</v>
      </c>
      <c r="CA99" s="3">
        <f t="shared" si="30"/>
        <v>1.4351654539748127</v>
      </c>
      <c r="CB99">
        <v>1.2394035299999999</v>
      </c>
      <c r="CC99" s="1">
        <f t="shared" si="31"/>
        <v>-0.10680423999999999</v>
      </c>
      <c r="CD99" s="1">
        <f t="shared" si="32"/>
        <v>1.3283612139748127</v>
      </c>
      <c r="CE99" s="5">
        <v>2.9849999999999999</v>
      </c>
    </row>
    <row r="100" spans="1:83" x14ac:dyDescent="0.35">
      <c r="A100" s="2">
        <v>17.34</v>
      </c>
      <c r="B100" s="3">
        <v>1.4328213463407196</v>
      </c>
      <c r="C100">
        <v>1.72446889</v>
      </c>
      <c r="D100" s="1">
        <f t="shared" si="33"/>
        <v>-0.6993396300000001</v>
      </c>
      <c r="E100" s="1">
        <f t="shared" si="34"/>
        <v>0.73348171634071946</v>
      </c>
      <c r="F100" s="5">
        <v>3.44</v>
      </c>
      <c r="G100" s="7"/>
      <c r="H100" s="2">
        <v>17.34</v>
      </c>
      <c r="I100" s="3">
        <v>1.4328213463407196</v>
      </c>
      <c r="J100">
        <v>1.7324544799999999</v>
      </c>
      <c r="K100" s="1">
        <f t="shared" si="35"/>
        <v>-0.60747883999999996</v>
      </c>
      <c r="L100" s="1">
        <f t="shared" si="36"/>
        <v>0.82534250634071959</v>
      </c>
      <c r="M100" s="5">
        <v>3.44</v>
      </c>
      <c r="N100" s="7"/>
      <c r="O100" s="2">
        <v>17.34</v>
      </c>
      <c r="P100" s="3">
        <v>1.4328213463407196</v>
      </c>
      <c r="Q100">
        <v>1.7326198500000001</v>
      </c>
      <c r="R100" s="1">
        <f t="shared" si="37"/>
        <v>-0.51612922000000006</v>
      </c>
      <c r="S100" s="1">
        <f t="shared" si="38"/>
        <v>0.9166921263407195</v>
      </c>
      <c r="T100" s="5">
        <v>3.44</v>
      </c>
      <c r="U100" s="7"/>
      <c r="V100" s="2">
        <v>86</v>
      </c>
      <c r="W100" s="3">
        <v>1.4328213463407196</v>
      </c>
      <c r="X100">
        <f t="shared" si="39"/>
        <v>1.4470269066074226</v>
      </c>
      <c r="Y100" s="1">
        <f t="shared" si="40"/>
        <v>-0.40507174617563901</v>
      </c>
      <c r="Z100" s="1">
        <f t="shared" si="41"/>
        <v>1.0277496001650805</v>
      </c>
      <c r="AA100" s="5">
        <v>3.44</v>
      </c>
      <c r="AC100" s="2">
        <v>86</v>
      </c>
      <c r="AD100" s="3">
        <v>1.4328213463407196</v>
      </c>
      <c r="AE100">
        <f t="shared" si="42"/>
        <v>1.4445050338111132</v>
      </c>
      <c r="AF100" s="1">
        <f t="shared" si="43"/>
        <v>-0.35172099602280449</v>
      </c>
      <c r="AG100" s="1">
        <f t="shared" si="44"/>
        <v>1.0811003503179151</v>
      </c>
      <c r="AH100" s="5">
        <v>3.44</v>
      </c>
      <c r="AJ100" s="2">
        <v>86</v>
      </c>
      <c r="AK100" s="3">
        <v>1.4328213463407196</v>
      </c>
      <c r="AL100">
        <f t="shared" si="45"/>
        <v>1.4418837724876967</v>
      </c>
      <c r="AM100" s="1">
        <f t="shared" si="46"/>
        <v>-0.22663233696868157</v>
      </c>
      <c r="AN100" s="1">
        <f t="shared" si="47"/>
        <v>1.206189009372038</v>
      </c>
      <c r="AO100" s="5">
        <v>3.44</v>
      </c>
      <c r="AQ100" s="2"/>
      <c r="AR100" s="3"/>
      <c r="AS100" s="1"/>
      <c r="AT100" s="1"/>
      <c r="AU100" s="1"/>
      <c r="AV100" s="5"/>
      <c r="AX100" s="2"/>
      <c r="AY100" s="3"/>
      <c r="AZ100" s="1"/>
      <c r="BA100" s="1"/>
      <c r="BB100" s="1"/>
      <c r="BC100" s="5"/>
      <c r="BE100" s="2"/>
      <c r="BF100" s="3"/>
      <c r="BG100" s="1"/>
      <c r="BH100" s="1"/>
      <c r="BI100" s="1"/>
      <c r="BJ100" s="5"/>
      <c r="BK100" s="8">
        <v>1914</v>
      </c>
      <c r="BL100" s="2">
        <v>17.34</v>
      </c>
      <c r="BM100" s="3">
        <f t="shared" si="24"/>
        <v>1.0277496001650805</v>
      </c>
      <c r="BN100">
        <v>1.07111812</v>
      </c>
      <c r="BO100" s="1">
        <f t="shared" si="25"/>
        <v>-8.5711429999999922E-2</v>
      </c>
      <c r="BP100" s="1">
        <f t="shared" si="26"/>
        <v>0.94203817016508062</v>
      </c>
      <c r="BQ100" s="5">
        <v>3.44</v>
      </c>
      <c r="BR100" s="8">
        <v>1914</v>
      </c>
      <c r="BS100" s="2">
        <v>17.34</v>
      </c>
      <c r="BT100" s="3">
        <f t="shared" si="27"/>
        <v>1.0811003503179151</v>
      </c>
      <c r="BU100">
        <v>1.13806805</v>
      </c>
      <c r="BV100" s="1">
        <f t="shared" si="28"/>
        <v>-0.11911515000000006</v>
      </c>
      <c r="BW100" s="1">
        <f t="shared" si="29"/>
        <v>0.96198520031791501</v>
      </c>
      <c r="BX100" s="5">
        <v>3.44</v>
      </c>
      <c r="BY100" s="8">
        <v>1914</v>
      </c>
      <c r="BZ100" s="2">
        <v>17.34</v>
      </c>
      <c r="CA100" s="3">
        <f t="shared" si="30"/>
        <v>1.206189009372038</v>
      </c>
      <c r="CB100">
        <v>1.26215056</v>
      </c>
      <c r="CC100" s="1">
        <f t="shared" si="31"/>
        <v>-0.12955127000000011</v>
      </c>
      <c r="CD100" s="1">
        <f t="shared" si="32"/>
        <v>1.0766377393720379</v>
      </c>
      <c r="CE100" s="5">
        <v>3.44</v>
      </c>
    </row>
    <row r="101" spans="1:83" x14ac:dyDescent="0.35">
      <c r="A101" s="2">
        <v>56.355000000000004</v>
      </c>
      <c r="B101" s="3">
        <v>1.2128079425306859</v>
      </c>
      <c r="C101">
        <v>1.2830299300000001</v>
      </c>
      <c r="D101" s="1">
        <f t="shared" si="33"/>
        <v>-0.25790067000000017</v>
      </c>
      <c r="E101" s="1">
        <f t="shared" si="34"/>
        <v>0.95490727253068575</v>
      </c>
      <c r="F101" s="5">
        <v>4.270833333333333</v>
      </c>
      <c r="G101" s="7"/>
      <c r="H101" s="2">
        <v>56.355000000000004</v>
      </c>
      <c r="I101" s="3">
        <v>1.2128079425306859</v>
      </c>
      <c r="J101">
        <v>1.2830381099999999</v>
      </c>
      <c r="K101" s="1">
        <f t="shared" si="35"/>
        <v>-0.15806246999999995</v>
      </c>
      <c r="L101" s="1">
        <f t="shared" si="36"/>
        <v>1.054745472530686</v>
      </c>
      <c r="M101" s="5">
        <v>4.270833333333333</v>
      </c>
      <c r="N101" s="7"/>
      <c r="O101" s="2">
        <v>56.355000000000004</v>
      </c>
      <c r="P101" s="3">
        <v>1.2128079425306859</v>
      </c>
      <c r="Q101">
        <v>1.3066153700000001</v>
      </c>
      <c r="R101" s="1">
        <f t="shared" si="37"/>
        <v>-9.0124740000000036E-2</v>
      </c>
      <c r="S101" s="1">
        <f t="shared" si="38"/>
        <v>1.1226832025306859</v>
      </c>
      <c r="T101" s="5">
        <v>4.270833333333333</v>
      </c>
      <c r="U101" s="7"/>
      <c r="V101" s="2">
        <v>85</v>
      </c>
      <c r="W101" s="3">
        <v>1.2128079425306859</v>
      </c>
      <c r="X101">
        <f t="shared" si="39"/>
        <v>1.4417662345791675</v>
      </c>
      <c r="Y101" s="1">
        <f t="shared" si="40"/>
        <v>-0.39981107414738393</v>
      </c>
      <c r="Z101" s="1">
        <f t="shared" si="41"/>
        <v>0.81299686838330198</v>
      </c>
      <c r="AA101" s="5">
        <v>4.270833333333333</v>
      </c>
      <c r="AC101" s="2">
        <v>85</v>
      </c>
      <c r="AD101" s="3">
        <v>1.2128079425306859</v>
      </c>
      <c r="AE101">
        <f t="shared" si="42"/>
        <v>1.4391759278107676</v>
      </c>
      <c r="AF101" s="1">
        <f t="shared" si="43"/>
        <v>-0.34639189002245896</v>
      </c>
      <c r="AG101" s="1">
        <f t="shared" si="44"/>
        <v>0.86641605250822695</v>
      </c>
      <c r="AH101" s="5">
        <v>4.270833333333333</v>
      </c>
      <c r="AJ101" s="2">
        <v>85</v>
      </c>
      <c r="AK101" s="3">
        <v>1.2128079425306859</v>
      </c>
      <c r="AL101">
        <f t="shared" si="45"/>
        <v>1.4364877644646328</v>
      </c>
      <c r="AM101" s="1">
        <f t="shared" si="46"/>
        <v>-0.22123632894561762</v>
      </c>
      <c r="AN101" s="1">
        <f t="shared" si="47"/>
        <v>0.99157161358506829</v>
      </c>
      <c r="AO101" s="5">
        <v>4.270833333333333</v>
      </c>
      <c r="AQ101" s="2"/>
      <c r="AR101" s="3"/>
      <c r="AS101" s="1"/>
      <c r="AT101" s="1"/>
      <c r="AU101" s="1"/>
      <c r="AV101" s="5"/>
      <c r="AX101" s="2"/>
      <c r="AY101" s="3"/>
      <c r="AZ101" s="1"/>
      <c r="BA101" s="1"/>
      <c r="BB101" s="1"/>
      <c r="BC101" s="5"/>
      <c r="BE101" s="2"/>
      <c r="BF101" s="3"/>
      <c r="BG101" s="1"/>
      <c r="BH101" s="1"/>
      <c r="BI101" s="1"/>
      <c r="BJ101" s="5"/>
      <c r="BK101" s="8">
        <v>1913</v>
      </c>
      <c r="BL101" s="2">
        <v>56.355000000000004</v>
      </c>
      <c r="BM101" s="3">
        <f t="shared" si="24"/>
        <v>0.81299686838330198</v>
      </c>
      <c r="BN101">
        <v>0.99625938999999997</v>
      </c>
      <c r="BO101" s="1">
        <f t="shared" si="25"/>
        <v>-1.0852699999999937E-2</v>
      </c>
      <c r="BP101" s="1">
        <f t="shared" si="26"/>
        <v>0.80214416838330205</v>
      </c>
      <c r="BQ101" s="5">
        <v>4.270833333333333</v>
      </c>
      <c r="BR101" s="8">
        <v>1913</v>
      </c>
      <c r="BS101" s="2">
        <v>56.355000000000004</v>
      </c>
      <c r="BT101" s="3">
        <f t="shared" si="27"/>
        <v>0.86641605250822695</v>
      </c>
      <c r="BU101">
        <v>1.0195683</v>
      </c>
      <c r="BV101" s="1">
        <f t="shared" si="28"/>
        <v>-6.1540000000004369E-4</v>
      </c>
      <c r="BW101" s="1">
        <f t="shared" si="29"/>
        <v>0.86580065250822691</v>
      </c>
      <c r="BX101" s="5">
        <v>4.270833333333333</v>
      </c>
      <c r="BY101" s="8">
        <v>1913</v>
      </c>
      <c r="BZ101" s="2">
        <v>56.355000000000004</v>
      </c>
      <c r="CA101" s="3">
        <f t="shared" si="30"/>
        <v>0.99157161358506829</v>
      </c>
      <c r="CB101">
        <v>1.1330291299999999</v>
      </c>
      <c r="CC101" s="1">
        <f t="shared" si="31"/>
        <v>-4.2984000000001465E-4</v>
      </c>
      <c r="CD101" s="1">
        <f t="shared" si="32"/>
        <v>0.99114177358506828</v>
      </c>
      <c r="CE101" s="5">
        <v>4.270833333333333</v>
      </c>
    </row>
    <row r="102" spans="1:83" x14ac:dyDescent="0.35">
      <c r="A102" s="2">
        <v>59.245000000000005</v>
      </c>
      <c r="B102" s="3">
        <v>1.3389129688018697</v>
      </c>
      <c r="C102">
        <v>1.2673621799999999</v>
      </c>
      <c r="D102" s="1">
        <f t="shared" si="33"/>
        <v>-0.24223291999999996</v>
      </c>
      <c r="E102" s="1">
        <f t="shared" si="34"/>
        <v>1.0966800488018698</v>
      </c>
      <c r="F102" s="5">
        <v>4.4399998333333324</v>
      </c>
      <c r="G102" s="7"/>
      <c r="H102" s="2">
        <v>59.245000000000005</v>
      </c>
      <c r="I102" s="3">
        <v>1.3389129688018697</v>
      </c>
      <c r="J102">
        <v>1.27074731</v>
      </c>
      <c r="K102" s="1">
        <f t="shared" si="35"/>
        <v>-0.14577167000000002</v>
      </c>
      <c r="L102" s="1">
        <f t="shared" si="36"/>
        <v>1.1931412988018697</v>
      </c>
      <c r="M102" s="5">
        <v>4.4399998333333324</v>
      </c>
      <c r="N102" s="7"/>
      <c r="O102" s="2">
        <v>59.245000000000005</v>
      </c>
      <c r="P102" s="3">
        <v>1.3389129688018697</v>
      </c>
      <c r="Q102">
        <v>1.2945154999999999</v>
      </c>
      <c r="R102" s="1">
        <f t="shared" si="37"/>
        <v>-7.8024869999999913E-2</v>
      </c>
      <c r="S102" s="1">
        <f t="shared" si="38"/>
        <v>1.2608880988018698</v>
      </c>
      <c r="T102" s="5">
        <v>4.4399998333333324</v>
      </c>
      <c r="U102" s="7"/>
      <c r="V102" s="2">
        <v>84</v>
      </c>
      <c r="W102" s="3">
        <v>1.3389129688018697</v>
      </c>
      <c r="X102">
        <f t="shared" si="39"/>
        <v>1.4365055625509124</v>
      </c>
      <c r="Y102" s="1">
        <f t="shared" si="40"/>
        <v>-0.39455040211912884</v>
      </c>
      <c r="Z102" s="1">
        <f t="shared" si="41"/>
        <v>0.94436256668274088</v>
      </c>
      <c r="AA102" s="5">
        <v>4.4399998333333324</v>
      </c>
      <c r="AC102" s="2">
        <v>84</v>
      </c>
      <c r="AD102" s="3">
        <v>1.3389129688018697</v>
      </c>
      <c r="AE102">
        <f t="shared" si="42"/>
        <v>1.4338468218104223</v>
      </c>
      <c r="AF102" s="1">
        <f t="shared" si="43"/>
        <v>-0.34106278402211365</v>
      </c>
      <c r="AG102" s="1">
        <f t="shared" si="44"/>
        <v>0.99785018477975607</v>
      </c>
      <c r="AH102" s="5">
        <v>4.4399998333333324</v>
      </c>
      <c r="AJ102" s="2">
        <v>84</v>
      </c>
      <c r="AK102" s="3">
        <v>1.3389129688018697</v>
      </c>
      <c r="AL102">
        <f t="shared" si="45"/>
        <v>1.4310917564415688</v>
      </c>
      <c r="AM102" s="1">
        <f t="shared" si="46"/>
        <v>-0.21584032092255367</v>
      </c>
      <c r="AN102" s="1">
        <f t="shared" si="47"/>
        <v>1.123072647879316</v>
      </c>
      <c r="AO102" s="5">
        <v>4.4399998333333324</v>
      </c>
      <c r="AQ102" s="2"/>
      <c r="AR102" s="3"/>
      <c r="AS102" s="1"/>
      <c r="AT102" s="1"/>
      <c r="AU102" s="1"/>
      <c r="AV102" s="5"/>
      <c r="AX102" s="2"/>
      <c r="AY102" s="3"/>
      <c r="AZ102" s="1"/>
      <c r="BA102" s="1"/>
      <c r="BB102" s="1"/>
      <c r="BC102" s="5"/>
      <c r="BE102" s="2"/>
      <c r="BF102" s="3"/>
      <c r="BG102" s="1"/>
      <c r="BH102" s="1"/>
      <c r="BI102" s="1"/>
      <c r="BJ102" s="5"/>
      <c r="BK102" s="8">
        <v>1912</v>
      </c>
      <c r="BL102" s="2">
        <v>59.245000000000005</v>
      </c>
      <c r="BM102" s="3">
        <f t="shared" si="24"/>
        <v>0.94436256668274088</v>
      </c>
      <c r="BN102">
        <v>0.99375771999999996</v>
      </c>
      <c r="BO102" s="1">
        <f t="shared" si="25"/>
        <v>-8.351029999999926E-3</v>
      </c>
      <c r="BP102" s="1">
        <f t="shared" si="26"/>
        <v>0.93601153668274095</v>
      </c>
      <c r="BQ102" s="5">
        <v>4.4399998333333324</v>
      </c>
      <c r="BR102" s="8">
        <v>1912</v>
      </c>
      <c r="BS102" s="2">
        <v>59.245000000000005</v>
      </c>
      <c r="BT102" s="3">
        <f t="shared" si="27"/>
        <v>0.99785018477975607</v>
      </c>
      <c r="BU102">
        <v>1.0208438799999999</v>
      </c>
      <c r="BV102" s="1">
        <f t="shared" si="28"/>
        <v>-1.8909799999999866E-3</v>
      </c>
      <c r="BW102" s="1">
        <f t="shared" si="29"/>
        <v>0.99595920477975608</v>
      </c>
      <c r="BX102" s="5">
        <v>4.4399998333333324</v>
      </c>
      <c r="BY102" s="8">
        <v>1912</v>
      </c>
      <c r="BZ102" s="2">
        <v>59.245000000000005</v>
      </c>
      <c r="CA102" s="3">
        <f t="shared" si="30"/>
        <v>1.123072647879316</v>
      </c>
      <c r="CB102">
        <v>1.1339920699999999</v>
      </c>
      <c r="CC102" s="1">
        <f t="shared" si="31"/>
        <v>-1.3927799999999824E-3</v>
      </c>
      <c r="CD102" s="1">
        <f t="shared" si="32"/>
        <v>1.1216798678793161</v>
      </c>
      <c r="CE102" s="5">
        <v>4.4399998333333324</v>
      </c>
    </row>
    <row r="103" spans="1:83" x14ac:dyDescent="0.35">
      <c r="A103" s="2">
        <v>33.234999999999999</v>
      </c>
      <c r="B103" s="3">
        <v>1.5248001938952342</v>
      </c>
      <c r="C103">
        <v>1.4820214899999999</v>
      </c>
      <c r="D103" s="1">
        <f t="shared" si="33"/>
        <v>-0.45689223000000001</v>
      </c>
      <c r="E103" s="1">
        <f t="shared" si="34"/>
        <v>1.0679079638952342</v>
      </c>
      <c r="F103" s="5">
        <v>2.3000000166666665</v>
      </c>
      <c r="G103" s="7"/>
      <c r="H103" s="2">
        <v>33.234999999999999</v>
      </c>
      <c r="I103" s="3">
        <v>1.5248001938952342</v>
      </c>
      <c r="J103">
        <v>1.4462366900000001</v>
      </c>
      <c r="K103" s="1">
        <f t="shared" si="35"/>
        <v>-0.32126105000000016</v>
      </c>
      <c r="L103" s="1">
        <f t="shared" si="36"/>
        <v>1.2035391438952341</v>
      </c>
      <c r="M103" s="5">
        <v>2.3000000166666665</v>
      </c>
      <c r="N103" s="7"/>
      <c r="O103" s="2">
        <v>33.234999999999999</v>
      </c>
      <c r="P103" s="3">
        <v>1.5248001938952342</v>
      </c>
      <c r="Q103">
        <v>1.4446274699999999</v>
      </c>
      <c r="R103" s="1">
        <f t="shared" si="37"/>
        <v>-0.2281368399999999</v>
      </c>
      <c r="S103" s="1">
        <f t="shared" si="38"/>
        <v>1.2966633538952343</v>
      </c>
      <c r="T103" s="5">
        <v>2.3000000166666665</v>
      </c>
      <c r="U103" s="7"/>
      <c r="V103" s="2">
        <v>83</v>
      </c>
      <c r="W103" s="3">
        <v>1.5248001938952342</v>
      </c>
      <c r="X103">
        <f t="shared" si="39"/>
        <v>1.4312448905226574</v>
      </c>
      <c r="Y103" s="1">
        <f t="shared" si="40"/>
        <v>-0.38928973009087375</v>
      </c>
      <c r="Z103" s="1">
        <f t="shared" si="41"/>
        <v>1.1355104638043605</v>
      </c>
      <c r="AA103" s="5">
        <v>2.3000000166666665</v>
      </c>
      <c r="AC103" s="2">
        <v>83</v>
      </c>
      <c r="AD103" s="3">
        <v>1.5248001938952342</v>
      </c>
      <c r="AE103">
        <f t="shared" si="42"/>
        <v>1.4285177158100768</v>
      </c>
      <c r="AF103" s="1">
        <f t="shared" si="43"/>
        <v>-0.33573367802176812</v>
      </c>
      <c r="AG103" s="1">
        <f t="shared" si="44"/>
        <v>1.1890665158734661</v>
      </c>
      <c r="AH103" s="5">
        <v>2.3000000166666665</v>
      </c>
      <c r="AJ103" s="2">
        <v>83</v>
      </c>
      <c r="AK103" s="3">
        <v>1.5248001938952342</v>
      </c>
      <c r="AL103">
        <f t="shared" si="45"/>
        <v>1.4256957484185051</v>
      </c>
      <c r="AM103" s="1">
        <f t="shared" si="46"/>
        <v>-0.21044431289948995</v>
      </c>
      <c r="AN103" s="1">
        <f t="shared" si="47"/>
        <v>1.3143558809957443</v>
      </c>
      <c r="AO103" s="5">
        <v>2.3000000166666665</v>
      </c>
      <c r="AQ103" s="2"/>
      <c r="AR103" s="3"/>
      <c r="AS103" s="1"/>
      <c r="AT103" s="1"/>
      <c r="AU103" s="1"/>
      <c r="AV103" s="5"/>
      <c r="AX103" s="2"/>
      <c r="AY103" s="3"/>
      <c r="AZ103" s="1"/>
      <c r="BA103" s="1"/>
      <c r="BB103" s="1"/>
      <c r="BC103" s="5"/>
      <c r="BE103" s="2"/>
      <c r="BF103" s="3"/>
      <c r="BG103" s="1"/>
      <c r="BH103" s="1"/>
      <c r="BI103" s="1"/>
      <c r="BJ103" s="5"/>
      <c r="BK103" s="8">
        <v>1911</v>
      </c>
      <c r="BL103" s="2">
        <v>33.234999999999999</v>
      </c>
      <c r="BM103" s="3">
        <f t="shared" si="24"/>
        <v>1.1355104638043605</v>
      </c>
      <c r="BN103">
        <v>1.03122274</v>
      </c>
      <c r="BO103" s="1">
        <f t="shared" si="25"/>
        <v>-4.5816049999999997E-2</v>
      </c>
      <c r="BP103" s="1">
        <f t="shared" si="26"/>
        <v>1.0896944138043605</v>
      </c>
      <c r="BQ103" s="5">
        <v>2.3000000166666665</v>
      </c>
      <c r="BR103" s="8">
        <v>1911</v>
      </c>
      <c r="BS103" s="2">
        <v>33.234999999999999</v>
      </c>
      <c r="BT103" s="3">
        <f t="shared" si="27"/>
        <v>1.1890665158734661</v>
      </c>
      <c r="BU103">
        <v>1.0493936800000001</v>
      </c>
      <c r="BV103" s="1">
        <f t="shared" si="28"/>
        <v>-3.0440780000000167E-2</v>
      </c>
      <c r="BW103" s="1">
        <f t="shared" si="29"/>
        <v>1.158625735873466</v>
      </c>
      <c r="BX103" s="5">
        <v>2.3000000166666665</v>
      </c>
      <c r="BY103" s="8">
        <v>1911</v>
      </c>
      <c r="BZ103" s="2">
        <v>33.234999999999999</v>
      </c>
      <c r="CA103" s="3">
        <f t="shared" si="30"/>
        <v>1.3143558809957443</v>
      </c>
      <c r="CB103">
        <v>1.16370938</v>
      </c>
      <c r="CC103" s="1">
        <f t="shared" si="31"/>
        <v>-3.111009000000009E-2</v>
      </c>
      <c r="CD103" s="1">
        <f t="shared" si="32"/>
        <v>1.2832457909957442</v>
      </c>
      <c r="CE103" s="5">
        <v>2.3000000166666665</v>
      </c>
    </row>
    <row r="104" spans="1:83" x14ac:dyDescent="0.35">
      <c r="A104" s="2">
        <v>26.01</v>
      </c>
      <c r="B104" s="3">
        <v>1.4555442234154066</v>
      </c>
      <c r="C104">
        <v>1.58101117</v>
      </c>
      <c r="D104" s="1">
        <f t="shared" si="33"/>
        <v>-0.55588191000000009</v>
      </c>
      <c r="E104" s="1">
        <f t="shared" si="34"/>
        <v>0.89966231341540648</v>
      </c>
      <c r="F104" s="5">
        <v>3.4825000166666666</v>
      </c>
      <c r="G104" s="7"/>
      <c r="H104" s="2">
        <v>26.01</v>
      </c>
      <c r="I104" s="3">
        <v>1.4555442234154066</v>
      </c>
      <c r="J104">
        <v>1.5525776</v>
      </c>
      <c r="K104" s="1">
        <f t="shared" si="35"/>
        <v>-0.42760196000000006</v>
      </c>
      <c r="L104" s="1">
        <f t="shared" si="36"/>
        <v>1.0279422634154065</v>
      </c>
      <c r="M104" s="5">
        <v>3.4825000166666666</v>
      </c>
      <c r="N104" s="7"/>
      <c r="O104" s="2">
        <v>26.01</v>
      </c>
      <c r="P104" s="3">
        <v>1.4555442234154066</v>
      </c>
      <c r="Q104">
        <v>1.5440892500000001</v>
      </c>
      <c r="R104" s="1">
        <f t="shared" si="37"/>
        <v>-0.32759862000000006</v>
      </c>
      <c r="S104" s="1">
        <f t="shared" si="38"/>
        <v>1.1279456034154065</v>
      </c>
      <c r="T104" s="5">
        <v>3.4825000166666666</v>
      </c>
      <c r="U104" s="7"/>
      <c r="V104" s="2">
        <v>82</v>
      </c>
      <c r="W104" s="3">
        <v>1.4555442234154066</v>
      </c>
      <c r="X104">
        <f t="shared" si="39"/>
        <v>1.4259842184944023</v>
      </c>
      <c r="Y104" s="1">
        <f t="shared" si="40"/>
        <v>-0.38402905806261867</v>
      </c>
      <c r="Z104" s="1">
        <f t="shared" si="41"/>
        <v>1.0715151653527879</v>
      </c>
      <c r="AA104" s="5">
        <v>3.4825000166666666</v>
      </c>
      <c r="AC104" s="2">
        <v>82</v>
      </c>
      <c r="AD104" s="3">
        <v>1.4555442234154066</v>
      </c>
      <c r="AE104">
        <f t="shared" si="42"/>
        <v>1.4231886098097313</v>
      </c>
      <c r="AF104" s="1">
        <f t="shared" si="43"/>
        <v>-0.33040457202142259</v>
      </c>
      <c r="AG104" s="1">
        <f t="shared" si="44"/>
        <v>1.125139651393984</v>
      </c>
      <c r="AH104" s="5">
        <v>3.4825000166666666</v>
      </c>
      <c r="AJ104" s="2">
        <v>82</v>
      </c>
      <c r="AK104" s="3">
        <v>1.4555442234154066</v>
      </c>
      <c r="AL104">
        <f t="shared" si="45"/>
        <v>1.4202997403954414</v>
      </c>
      <c r="AM104" s="1">
        <f t="shared" si="46"/>
        <v>-0.20504830487642622</v>
      </c>
      <c r="AN104" s="1">
        <f t="shared" si="47"/>
        <v>1.2504959185389803</v>
      </c>
      <c r="AO104" s="5">
        <v>3.4825000166666666</v>
      </c>
      <c r="AQ104" s="2"/>
      <c r="AR104" s="3"/>
      <c r="AS104" s="1"/>
      <c r="AT104" s="1"/>
      <c r="AU104" s="1"/>
      <c r="AV104" s="5"/>
      <c r="AX104" s="2"/>
      <c r="AY104" s="3"/>
      <c r="AZ104" s="1"/>
      <c r="BA104" s="1"/>
      <c r="BB104" s="1"/>
      <c r="BC104" s="5"/>
      <c r="BE104" s="2"/>
      <c r="BF104" s="3"/>
      <c r="BG104" s="1"/>
      <c r="BH104" s="1"/>
      <c r="BI104" s="1"/>
      <c r="BJ104" s="5"/>
      <c r="BK104" s="8">
        <v>1910</v>
      </c>
      <c r="BL104" s="2">
        <v>26.01</v>
      </c>
      <c r="BM104" s="3">
        <f t="shared" si="24"/>
        <v>1.0715151653527879</v>
      </c>
      <c r="BN104">
        <v>1.0480189</v>
      </c>
      <c r="BO104" s="1">
        <f t="shared" si="25"/>
        <v>-6.2612209999999946E-2</v>
      </c>
      <c r="BP104" s="1">
        <f t="shared" si="26"/>
        <v>1.008902955352788</v>
      </c>
      <c r="BQ104" s="5">
        <v>3.4825000166666666</v>
      </c>
      <c r="BR104" s="8">
        <v>1910</v>
      </c>
      <c r="BS104" s="2">
        <v>26.01</v>
      </c>
      <c r="BT104" s="3">
        <f t="shared" si="27"/>
        <v>1.125139651393984</v>
      </c>
      <c r="BU104">
        <v>1.0824971699999999</v>
      </c>
      <c r="BV104" s="1">
        <f t="shared" si="28"/>
        <v>-6.3544269999999958E-2</v>
      </c>
      <c r="BW104" s="1">
        <f t="shared" si="29"/>
        <v>1.061595381393984</v>
      </c>
      <c r="BX104" s="5">
        <v>3.4825000166666666</v>
      </c>
      <c r="BY104" s="8">
        <v>1910</v>
      </c>
      <c r="BZ104" s="2">
        <v>26.01</v>
      </c>
      <c r="CA104" s="3">
        <f t="shared" si="30"/>
        <v>1.2504959185389803</v>
      </c>
      <c r="CB104">
        <v>1.19983945</v>
      </c>
      <c r="CC104" s="1">
        <f t="shared" si="31"/>
        <v>-6.7240160000000104E-2</v>
      </c>
      <c r="CD104" s="1">
        <f t="shared" si="32"/>
        <v>1.1832557585389802</v>
      </c>
      <c r="CE104" s="5">
        <v>3.4825000166666666</v>
      </c>
    </row>
    <row r="105" spans="1:83" x14ac:dyDescent="0.35">
      <c r="A105" s="2">
        <v>34.68</v>
      </c>
      <c r="B105" s="3">
        <v>1.3027980302044593</v>
      </c>
      <c r="C105">
        <v>1.4646220700000001</v>
      </c>
      <c r="D105" s="1">
        <f t="shared" si="33"/>
        <v>-0.43949281000000018</v>
      </c>
      <c r="E105" s="1">
        <f t="shared" si="34"/>
        <v>0.8633052202044591</v>
      </c>
      <c r="F105" s="5">
        <v>3.9208333333333329</v>
      </c>
      <c r="G105" s="7"/>
      <c r="H105" s="2">
        <v>34.68</v>
      </c>
      <c r="I105" s="3">
        <v>1.3027980302044593</v>
      </c>
      <c r="J105">
        <v>1.42937252</v>
      </c>
      <c r="K105" s="1">
        <f t="shared" si="35"/>
        <v>-0.30439688000000009</v>
      </c>
      <c r="L105" s="1">
        <f t="shared" si="36"/>
        <v>0.99840115020445919</v>
      </c>
      <c r="M105" s="5">
        <v>3.9208333333333329</v>
      </c>
      <c r="N105" s="7"/>
      <c r="O105" s="2">
        <v>34.68</v>
      </c>
      <c r="P105" s="3">
        <v>1.3027980302044593</v>
      </c>
      <c r="Q105">
        <v>1.4297325400000001</v>
      </c>
      <c r="R105" s="1">
        <f t="shared" si="37"/>
        <v>-0.21324191000000003</v>
      </c>
      <c r="S105" s="1">
        <f t="shared" si="38"/>
        <v>1.0895561202044592</v>
      </c>
      <c r="T105" s="5">
        <v>3.9208333333333329</v>
      </c>
      <c r="U105" s="7"/>
      <c r="V105" s="2">
        <v>81</v>
      </c>
      <c r="W105" s="3">
        <v>1.3027980302044593</v>
      </c>
      <c r="X105">
        <f t="shared" si="39"/>
        <v>1.4207235464661472</v>
      </c>
      <c r="Y105" s="1">
        <f t="shared" si="40"/>
        <v>-0.37876838603436358</v>
      </c>
      <c r="Z105" s="1">
        <f t="shared" si="41"/>
        <v>0.9240296441700957</v>
      </c>
      <c r="AA105" s="5">
        <v>3.9208333333333329</v>
      </c>
      <c r="AC105" s="2">
        <v>81</v>
      </c>
      <c r="AD105" s="3">
        <v>1.3027980302044593</v>
      </c>
      <c r="AE105">
        <f t="shared" si="42"/>
        <v>1.4178595038093857</v>
      </c>
      <c r="AF105" s="1">
        <f t="shared" si="43"/>
        <v>-0.32507546602107706</v>
      </c>
      <c r="AG105" s="1">
        <f t="shared" si="44"/>
        <v>0.97772256418338221</v>
      </c>
      <c r="AH105" s="5">
        <v>3.9208333333333329</v>
      </c>
      <c r="AJ105" s="2">
        <v>81</v>
      </c>
      <c r="AK105" s="3">
        <v>1.3027980302044593</v>
      </c>
      <c r="AL105">
        <f t="shared" si="45"/>
        <v>1.4149037323723774</v>
      </c>
      <c r="AM105" s="1">
        <f t="shared" si="46"/>
        <v>-0.19965229685336228</v>
      </c>
      <c r="AN105" s="1">
        <f t="shared" si="47"/>
        <v>1.103145733351097</v>
      </c>
      <c r="AO105" s="5">
        <v>3.9208333333333329</v>
      </c>
      <c r="AQ105" s="2"/>
      <c r="AR105" s="3"/>
      <c r="AS105" s="1"/>
      <c r="AT105" s="1"/>
      <c r="AU105" s="1"/>
      <c r="AV105" s="5"/>
      <c r="AX105" s="2"/>
      <c r="AY105" s="3"/>
      <c r="AZ105" s="1"/>
      <c r="BA105" s="1"/>
      <c r="BB105" s="1"/>
      <c r="BC105" s="5"/>
      <c r="BE105" s="2"/>
      <c r="BF105" s="3"/>
      <c r="BG105" s="1"/>
      <c r="BH105" s="1"/>
      <c r="BI105" s="1"/>
      <c r="BJ105" s="5"/>
      <c r="BK105" s="8">
        <v>1909</v>
      </c>
      <c r="BL105" s="2">
        <v>34.68</v>
      </c>
      <c r="BM105" s="3">
        <f t="shared" si="24"/>
        <v>0.9240296441700957</v>
      </c>
      <c r="BN105">
        <v>1.0281876400000001</v>
      </c>
      <c r="BO105" s="1">
        <f t="shared" si="25"/>
        <v>-4.278095000000004E-2</v>
      </c>
      <c r="BP105" s="1">
        <f t="shared" si="26"/>
        <v>0.88124869417009566</v>
      </c>
      <c r="BQ105" s="5">
        <v>3.9208333333333329</v>
      </c>
      <c r="BR105" s="8">
        <v>1909</v>
      </c>
      <c r="BS105" s="2">
        <v>34.68</v>
      </c>
      <c r="BT105" s="3">
        <f t="shared" si="27"/>
        <v>0.97772256418338221</v>
      </c>
      <c r="BU105">
        <v>1.04431947</v>
      </c>
      <c r="BV105" s="1">
        <f t="shared" si="28"/>
        <v>-2.5366570000000088E-2</v>
      </c>
      <c r="BW105" s="1">
        <f t="shared" si="29"/>
        <v>0.95235599418338213</v>
      </c>
      <c r="BX105" s="5">
        <v>3.9208333333333329</v>
      </c>
      <c r="BY105" s="8">
        <v>1909</v>
      </c>
      <c r="BZ105" s="2">
        <v>34.68</v>
      </c>
      <c r="CA105" s="3">
        <f t="shared" si="30"/>
        <v>1.103145733351097</v>
      </c>
      <c r="CB105">
        <v>1.1582807100000001</v>
      </c>
      <c r="CC105" s="1">
        <f t="shared" si="31"/>
        <v>-2.5681420000000177E-2</v>
      </c>
      <c r="CD105" s="1">
        <f t="shared" si="32"/>
        <v>1.0774643133510968</v>
      </c>
      <c r="CE105" s="5">
        <v>3.9208333333333329</v>
      </c>
    </row>
    <row r="106" spans="1:83" x14ac:dyDescent="0.35">
      <c r="A106" s="2">
        <v>69.36</v>
      </c>
      <c r="B106" s="3">
        <v>1.3113834676976357</v>
      </c>
      <c r="C106">
        <v>1.22392604</v>
      </c>
      <c r="D106" s="1">
        <f t="shared" si="33"/>
        <v>-0.19879678000000012</v>
      </c>
      <c r="E106" s="1">
        <f t="shared" si="34"/>
        <v>1.1125866876976356</v>
      </c>
      <c r="F106" s="5">
        <v>3.7149999999999999</v>
      </c>
      <c r="G106" s="7"/>
      <c r="H106" s="2">
        <v>69.36</v>
      </c>
      <c r="I106" s="3">
        <v>1.3113834676976357</v>
      </c>
      <c r="J106">
        <v>1.2351083899999999</v>
      </c>
      <c r="K106" s="1">
        <f t="shared" si="35"/>
        <v>-0.11013275</v>
      </c>
      <c r="L106" s="1">
        <f t="shared" si="36"/>
        <v>1.2012507176976357</v>
      </c>
      <c r="M106" s="5">
        <v>3.7149999999999999</v>
      </c>
      <c r="N106" s="7"/>
      <c r="O106" s="2">
        <v>69.36</v>
      </c>
      <c r="P106" s="3">
        <v>1.3113834676976357</v>
      </c>
      <c r="Q106">
        <v>1.2614820899999999</v>
      </c>
      <c r="R106" s="1">
        <f t="shared" si="37"/>
        <v>-4.4991459999999872E-2</v>
      </c>
      <c r="S106" s="1">
        <f t="shared" si="38"/>
        <v>1.2663920076976358</v>
      </c>
      <c r="T106" s="5">
        <v>3.7149999999999999</v>
      </c>
      <c r="U106" s="7"/>
      <c r="V106" s="2">
        <v>80</v>
      </c>
      <c r="W106" s="3">
        <v>1.3113834676976357</v>
      </c>
      <c r="X106">
        <f t="shared" si="39"/>
        <v>1.4154628744378921</v>
      </c>
      <c r="Y106" s="1">
        <f t="shared" si="40"/>
        <v>-0.37350771400610849</v>
      </c>
      <c r="Z106" s="1">
        <f t="shared" si="41"/>
        <v>0.9378757536915272</v>
      </c>
      <c r="AA106" s="5">
        <v>3.7149999999999999</v>
      </c>
      <c r="AC106" s="2">
        <v>80</v>
      </c>
      <c r="AD106" s="3">
        <v>1.3113834676976357</v>
      </c>
      <c r="AE106">
        <f t="shared" si="42"/>
        <v>1.4125303978090402</v>
      </c>
      <c r="AF106" s="1">
        <f t="shared" si="43"/>
        <v>-0.31974636002073153</v>
      </c>
      <c r="AG106" s="1">
        <f t="shared" si="44"/>
        <v>0.99163710767690416</v>
      </c>
      <c r="AH106" s="5">
        <v>3.7149999999999999</v>
      </c>
      <c r="AJ106" s="2">
        <v>80</v>
      </c>
      <c r="AK106" s="3">
        <v>1.3113834676976357</v>
      </c>
      <c r="AL106">
        <f t="shared" si="45"/>
        <v>1.4095077243493135</v>
      </c>
      <c r="AM106" s="1">
        <f t="shared" si="46"/>
        <v>-0.19425628883029833</v>
      </c>
      <c r="AN106" s="1">
        <f t="shared" si="47"/>
        <v>1.1171271788673374</v>
      </c>
      <c r="AO106" s="5">
        <v>3.7149999999999999</v>
      </c>
      <c r="AQ106" s="2"/>
      <c r="AR106" s="3"/>
      <c r="AS106" s="1"/>
      <c r="AT106" s="1"/>
      <c r="AU106" s="1"/>
      <c r="AV106" s="5"/>
      <c r="AX106" s="2"/>
      <c r="AY106" s="3"/>
      <c r="AZ106" s="1"/>
      <c r="BA106" s="1"/>
      <c r="BB106" s="1"/>
      <c r="BC106" s="5"/>
      <c r="BE106" s="2"/>
      <c r="BF106" s="3"/>
      <c r="BG106" s="1"/>
      <c r="BH106" s="1"/>
      <c r="BI106" s="1"/>
      <c r="BJ106" s="5"/>
      <c r="BK106" s="8">
        <v>1908</v>
      </c>
      <c r="BL106" s="2">
        <v>69.36</v>
      </c>
      <c r="BM106" s="3">
        <f t="shared" si="24"/>
        <v>0.9378757536915272</v>
      </c>
      <c r="BN106">
        <v>0.98776037999999999</v>
      </c>
      <c r="BO106" s="1">
        <f t="shared" si="25"/>
        <v>-2.3536899999999639E-3</v>
      </c>
      <c r="BP106" s="1">
        <f t="shared" si="26"/>
        <v>0.93552206369152724</v>
      </c>
      <c r="BQ106" s="5">
        <v>3.7149999999999999</v>
      </c>
      <c r="BR106" s="8">
        <v>1908</v>
      </c>
      <c r="BS106" s="2">
        <v>69.36</v>
      </c>
      <c r="BT106" s="3">
        <f t="shared" si="27"/>
        <v>0.99163710767690416</v>
      </c>
      <c r="BU106">
        <v>1.02926549</v>
      </c>
      <c r="BV106" s="1">
        <f t="shared" si="28"/>
        <v>-1.0312590000000066E-2</v>
      </c>
      <c r="BW106" s="1">
        <f t="shared" si="29"/>
        <v>0.9813245176769041</v>
      </c>
      <c r="BX106" s="5">
        <v>3.7149999999999999</v>
      </c>
      <c r="BY106" s="8">
        <v>1908</v>
      </c>
      <c r="BZ106" s="2">
        <v>69.36</v>
      </c>
      <c r="CA106" s="3">
        <f t="shared" si="30"/>
        <v>1.1171271788673374</v>
      </c>
      <c r="CB106">
        <v>1.14147943</v>
      </c>
      <c r="CC106" s="1">
        <f t="shared" si="31"/>
        <v>-8.8801400000000363E-3</v>
      </c>
      <c r="CD106" s="1">
        <f t="shared" si="32"/>
        <v>1.1082470388673373</v>
      </c>
      <c r="CE106" s="5">
        <v>3.7149999999999999</v>
      </c>
    </row>
    <row r="107" spans="1:83" x14ac:dyDescent="0.35">
      <c r="A107" s="2">
        <v>43.35</v>
      </c>
      <c r="B107" s="3">
        <v>1.4329827569302636</v>
      </c>
      <c r="C107">
        <v>1.3759189599999999</v>
      </c>
      <c r="D107" s="1">
        <f t="shared" si="33"/>
        <v>-0.35078969999999998</v>
      </c>
      <c r="E107" s="1">
        <f t="shared" si="34"/>
        <v>1.0821930569302636</v>
      </c>
      <c r="F107" s="5">
        <v>3.2983335000000005</v>
      </c>
      <c r="G107" s="7"/>
      <c r="H107" s="2">
        <v>43.35</v>
      </c>
      <c r="I107" s="3">
        <v>1.4329827569302636</v>
      </c>
      <c r="J107">
        <v>1.3530297200000001</v>
      </c>
      <c r="K107" s="1">
        <f t="shared" si="35"/>
        <v>-0.22805408000000016</v>
      </c>
      <c r="L107" s="1">
        <f t="shared" si="36"/>
        <v>1.2049286769302634</v>
      </c>
      <c r="M107" s="5">
        <v>3.2983335000000005</v>
      </c>
      <c r="N107" s="7"/>
      <c r="O107" s="2">
        <v>43.35</v>
      </c>
      <c r="P107" s="3">
        <v>1.4329827569302636</v>
      </c>
      <c r="Q107">
        <v>1.3665913999999999</v>
      </c>
      <c r="R107" s="1">
        <f t="shared" si="37"/>
        <v>-0.15010076999999988</v>
      </c>
      <c r="S107" s="1">
        <f t="shared" si="38"/>
        <v>1.2828819869302637</v>
      </c>
      <c r="T107" s="5">
        <v>3.2983335000000005</v>
      </c>
      <c r="U107" s="7"/>
      <c r="V107" s="2">
        <v>79</v>
      </c>
      <c r="W107" s="3">
        <v>1.4329827569302636</v>
      </c>
      <c r="X107">
        <f t="shared" si="39"/>
        <v>1.4102022024096372</v>
      </c>
      <c r="Y107" s="1">
        <f t="shared" si="40"/>
        <v>-0.36824704197785363</v>
      </c>
      <c r="Z107" s="1">
        <f t="shared" si="41"/>
        <v>1.0647357149524099</v>
      </c>
      <c r="AA107" s="5">
        <v>3.2983335000000005</v>
      </c>
      <c r="AC107" s="2">
        <v>79</v>
      </c>
      <c r="AD107" s="3">
        <v>1.4329827569302636</v>
      </c>
      <c r="AE107">
        <f t="shared" si="42"/>
        <v>1.4072012918086947</v>
      </c>
      <c r="AF107" s="1">
        <f t="shared" si="43"/>
        <v>-0.31441725402038601</v>
      </c>
      <c r="AG107" s="1">
        <f t="shared" si="44"/>
        <v>1.1185655029098776</v>
      </c>
      <c r="AH107" s="5">
        <v>3.2983335000000005</v>
      </c>
      <c r="AJ107" s="2">
        <v>79</v>
      </c>
      <c r="AK107" s="3">
        <v>1.4329827569302636</v>
      </c>
      <c r="AL107">
        <f t="shared" si="45"/>
        <v>1.4041117163262498</v>
      </c>
      <c r="AM107" s="1">
        <f t="shared" si="46"/>
        <v>-0.1888602808072346</v>
      </c>
      <c r="AN107" s="1">
        <f t="shared" si="47"/>
        <v>1.244122476123029</v>
      </c>
      <c r="AO107" s="5">
        <v>3.2983335000000005</v>
      </c>
      <c r="AQ107" s="2"/>
      <c r="AR107" s="3"/>
      <c r="AS107" s="1"/>
      <c r="AT107" s="1"/>
      <c r="AU107" s="1"/>
      <c r="AV107" s="5"/>
      <c r="AX107" s="2"/>
      <c r="AY107" s="3"/>
      <c r="AZ107" s="1"/>
      <c r="BA107" s="1"/>
      <c r="BB107" s="1"/>
      <c r="BC107" s="5"/>
      <c r="BE107" s="2"/>
      <c r="BF107" s="3"/>
      <c r="BG107" s="1"/>
      <c r="BH107" s="1"/>
      <c r="BI107" s="1"/>
      <c r="BJ107" s="5"/>
      <c r="BK107" s="8">
        <v>1907</v>
      </c>
      <c r="BL107" s="2">
        <v>43.35</v>
      </c>
      <c r="BM107" s="3">
        <f t="shared" si="24"/>
        <v>1.0647357149524099</v>
      </c>
      <c r="BN107">
        <v>1.0124176</v>
      </c>
      <c r="BO107" s="1">
        <f t="shared" si="25"/>
        <v>-2.7010909999999999E-2</v>
      </c>
      <c r="BP107" s="1">
        <f t="shared" si="26"/>
        <v>1.0377248049524099</v>
      </c>
      <c r="BQ107" s="5">
        <v>3.2983335000000005</v>
      </c>
      <c r="BR107" s="8">
        <v>1907</v>
      </c>
      <c r="BS107" s="2">
        <v>43.35</v>
      </c>
      <c r="BT107" s="3">
        <f t="shared" si="27"/>
        <v>1.1185655029098776</v>
      </c>
      <c r="BU107">
        <v>1.0243744699999999</v>
      </c>
      <c r="BV107" s="1">
        <f t="shared" si="28"/>
        <v>-5.4215699999999867E-3</v>
      </c>
      <c r="BW107" s="1">
        <f t="shared" si="29"/>
        <v>1.1131439329098776</v>
      </c>
      <c r="BX107" s="5">
        <v>3.2983335000000005</v>
      </c>
      <c r="BY107" s="8">
        <v>1907</v>
      </c>
      <c r="BZ107" s="2">
        <v>43.35</v>
      </c>
      <c r="CA107" s="3">
        <f t="shared" si="30"/>
        <v>1.244122476123029</v>
      </c>
      <c r="CB107">
        <v>1.13771216</v>
      </c>
      <c r="CC107" s="1">
        <f t="shared" si="31"/>
        <v>-5.1128700000000471E-3</v>
      </c>
      <c r="CD107" s="1">
        <f t="shared" si="32"/>
        <v>1.2390096061230289</v>
      </c>
      <c r="CE107" s="5">
        <v>3.2983335000000005</v>
      </c>
    </row>
    <row r="108" spans="1:83" x14ac:dyDescent="0.35">
      <c r="A108" s="2">
        <v>28.900000000000002</v>
      </c>
      <c r="B108" s="3">
        <v>1.4684569866259156</v>
      </c>
      <c r="C108">
        <v>1.53900835</v>
      </c>
      <c r="D108" s="1">
        <f t="shared" si="33"/>
        <v>-0.51387909000000009</v>
      </c>
      <c r="E108" s="1">
        <f t="shared" si="34"/>
        <v>0.95457789662591552</v>
      </c>
      <c r="F108" s="5">
        <v>3.32333335</v>
      </c>
      <c r="G108" s="7"/>
      <c r="H108" s="2">
        <v>28.900000000000002</v>
      </c>
      <c r="I108" s="3">
        <v>1.4684569866259156</v>
      </c>
      <c r="J108">
        <v>1.50541992</v>
      </c>
      <c r="K108" s="1">
        <f t="shared" si="35"/>
        <v>-0.38044428000000008</v>
      </c>
      <c r="L108" s="1">
        <f t="shared" si="36"/>
        <v>1.0880127066259155</v>
      </c>
      <c r="M108" s="5">
        <v>3.32333335</v>
      </c>
      <c r="N108" s="7"/>
      <c r="O108" s="2">
        <v>28.900000000000002</v>
      </c>
      <c r="P108" s="3">
        <v>1.4684569866259156</v>
      </c>
      <c r="Q108">
        <v>1.4988655099999999</v>
      </c>
      <c r="R108" s="1">
        <f t="shared" si="37"/>
        <v>-0.28237487999999988</v>
      </c>
      <c r="S108" s="1">
        <f t="shared" si="38"/>
        <v>1.1860821066259157</v>
      </c>
      <c r="T108" s="5">
        <v>3.32333335</v>
      </c>
      <c r="U108" s="7"/>
      <c r="V108" s="2">
        <v>78</v>
      </c>
      <c r="W108" s="3">
        <v>1.4684569866259156</v>
      </c>
      <c r="X108">
        <f t="shared" si="39"/>
        <v>1.4049415303813821</v>
      </c>
      <c r="Y108" s="1">
        <f t="shared" si="40"/>
        <v>-0.36298636994959854</v>
      </c>
      <c r="Z108" s="1">
        <f t="shared" si="41"/>
        <v>1.1054706166763171</v>
      </c>
      <c r="AA108" s="5">
        <v>3.32333335</v>
      </c>
      <c r="AC108" s="2">
        <v>78</v>
      </c>
      <c r="AD108" s="3">
        <v>1.4684569866259156</v>
      </c>
      <c r="AE108">
        <f t="shared" si="42"/>
        <v>1.4018721858083492</v>
      </c>
      <c r="AF108" s="1">
        <f t="shared" si="43"/>
        <v>-0.30908814802004048</v>
      </c>
      <c r="AG108" s="1">
        <f t="shared" si="44"/>
        <v>1.1593688386058751</v>
      </c>
      <c r="AH108" s="5">
        <v>3.32333335</v>
      </c>
      <c r="AJ108" s="2">
        <v>78</v>
      </c>
      <c r="AK108" s="3">
        <v>1.4684569866259156</v>
      </c>
      <c r="AL108">
        <f t="shared" si="45"/>
        <v>1.398715708303186</v>
      </c>
      <c r="AM108" s="1">
        <f t="shared" si="46"/>
        <v>-0.18346427278417088</v>
      </c>
      <c r="AN108" s="1">
        <f t="shared" si="47"/>
        <v>1.2849927138417447</v>
      </c>
      <c r="AO108" s="5">
        <v>3.32333335</v>
      </c>
      <c r="AQ108" s="2"/>
      <c r="AR108" s="3"/>
      <c r="AS108" s="1"/>
      <c r="AT108" s="1"/>
      <c r="AU108" s="1"/>
      <c r="AV108" s="5"/>
      <c r="AX108" s="2"/>
      <c r="AY108" s="3"/>
      <c r="AZ108" s="1"/>
      <c r="BA108" s="1"/>
      <c r="BB108" s="1"/>
      <c r="BC108" s="5"/>
      <c r="BE108" s="2"/>
      <c r="BF108" s="3"/>
      <c r="BG108" s="1"/>
      <c r="BH108" s="1"/>
      <c r="BI108" s="1"/>
      <c r="BJ108" s="5"/>
      <c r="BK108" s="8">
        <v>1906</v>
      </c>
      <c r="BL108" s="2">
        <v>28.900000000000002</v>
      </c>
      <c r="BM108" s="3">
        <f t="shared" si="24"/>
        <v>1.1054706166763171</v>
      </c>
      <c r="BN108">
        <v>1.04098822</v>
      </c>
      <c r="BO108" s="1">
        <f t="shared" si="25"/>
        <v>-5.558152999999999E-2</v>
      </c>
      <c r="BP108" s="1">
        <f t="shared" si="26"/>
        <v>1.0498890866763171</v>
      </c>
      <c r="BQ108" s="5">
        <v>3.32333335</v>
      </c>
      <c r="BR108" s="8">
        <v>1906</v>
      </c>
      <c r="BS108" s="2">
        <v>28.900000000000002</v>
      </c>
      <c r="BT108" s="3">
        <f t="shared" si="27"/>
        <v>1.1593688386058751</v>
      </c>
      <c r="BU108">
        <v>1.0676973599999999</v>
      </c>
      <c r="BV108" s="1">
        <f t="shared" si="28"/>
        <v>-4.8744459999999989E-2</v>
      </c>
      <c r="BW108" s="1">
        <f t="shared" si="29"/>
        <v>1.1106243786058752</v>
      </c>
      <c r="BX108" s="5">
        <v>3.32333335</v>
      </c>
      <c r="BY108" s="8">
        <v>1906</v>
      </c>
      <c r="BZ108" s="2">
        <v>28.900000000000002</v>
      </c>
      <c r="CA108" s="3">
        <f t="shared" si="30"/>
        <v>1.2849927138417447</v>
      </c>
      <c r="CB108">
        <v>1.1835557999999999</v>
      </c>
      <c r="CC108" s="1">
        <f t="shared" si="31"/>
        <v>-5.095651000000001E-2</v>
      </c>
      <c r="CD108" s="1">
        <f t="shared" si="32"/>
        <v>1.2340362038417447</v>
      </c>
      <c r="CE108" s="5">
        <v>3.32333335</v>
      </c>
    </row>
    <row r="109" spans="1:83" x14ac:dyDescent="0.35">
      <c r="A109" s="2">
        <v>33.234999999999999</v>
      </c>
      <c r="B109" s="3">
        <v>1.5547774661451541</v>
      </c>
      <c r="C109">
        <v>1.4820214899999999</v>
      </c>
      <c r="D109" s="1">
        <f t="shared" si="33"/>
        <v>-0.45689223000000001</v>
      </c>
      <c r="E109" s="1">
        <f t="shared" si="34"/>
        <v>1.0978852361451541</v>
      </c>
      <c r="F109" s="5">
        <v>3.9641666666666668</v>
      </c>
      <c r="G109" s="7"/>
      <c r="H109" s="2">
        <v>33.234999999999999</v>
      </c>
      <c r="I109" s="3">
        <v>1.5547774661451541</v>
      </c>
      <c r="J109">
        <v>1.4462366900000001</v>
      </c>
      <c r="K109" s="1">
        <f t="shared" si="35"/>
        <v>-0.32126105000000016</v>
      </c>
      <c r="L109" s="1">
        <f t="shared" si="36"/>
        <v>1.2335164161451539</v>
      </c>
      <c r="M109" s="5">
        <v>3.9641666666666668</v>
      </c>
      <c r="N109" s="7"/>
      <c r="O109" s="2">
        <v>33.234999999999999</v>
      </c>
      <c r="P109" s="3">
        <v>1.5547774661451541</v>
      </c>
      <c r="Q109">
        <v>1.4446274699999999</v>
      </c>
      <c r="R109" s="1">
        <f t="shared" si="37"/>
        <v>-0.2281368399999999</v>
      </c>
      <c r="S109" s="1">
        <f t="shared" si="38"/>
        <v>1.3266406261451542</v>
      </c>
      <c r="T109" s="5">
        <v>3.9641666666666668</v>
      </c>
      <c r="U109" s="7"/>
      <c r="V109" s="2">
        <v>77</v>
      </c>
      <c r="W109" s="3">
        <v>1.5547774661451541</v>
      </c>
      <c r="X109">
        <f t="shared" si="39"/>
        <v>1.3996808583531271</v>
      </c>
      <c r="Y109" s="1">
        <f t="shared" si="40"/>
        <v>-0.35772569792134346</v>
      </c>
      <c r="Z109" s="1">
        <f t="shared" si="41"/>
        <v>1.1970517682238107</v>
      </c>
      <c r="AA109" s="5">
        <v>3.9641666666666668</v>
      </c>
      <c r="AC109" s="2">
        <v>77</v>
      </c>
      <c r="AD109" s="3">
        <v>1.5547774661451541</v>
      </c>
      <c r="AE109">
        <f t="shared" si="42"/>
        <v>1.3965430798080036</v>
      </c>
      <c r="AF109" s="1">
        <f t="shared" si="43"/>
        <v>-0.30375904201969495</v>
      </c>
      <c r="AG109" s="1">
        <f t="shared" si="44"/>
        <v>1.2510184241254592</v>
      </c>
      <c r="AH109" s="5">
        <v>3.9641666666666668</v>
      </c>
      <c r="AJ109" s="2">
        <v>77</v>
      </c>
      <c r="AK109" s="3">
        <v>1.5547774661451541</v>
      </c>
      <c r="AL109">
        <f t="shared" si="45"/>
        <v>1.3933197002801221</v>
      </c>
      <c r="AM109" s="1">
        <f t="shared" si="46"/>
        <v>-0.17806826476110693</v>
      </c>
      <c r="AN109" s="1">
        <f t="shared" si="47"/>
        <v>1.3767092013840472</v>
      </c>
      <c r="AO109" s="5">
        <v>3.9641666666666668</v>
      </c>
      <c r="AQ109" s="2"/>
      <c r="AR109" s="3"/>
      <c r="AS109" s="1"/>
      <c r="AT109" s="1"/>
      <c r="AU109" s="1"/>
      <c r="AV109" s="5"/>
      <c r="AX109" s="2"/>
      <c r="AY109" s="3"/>
      <c r="AZ109" s="1"/>
      <c r="BA109" s="1"/>
      <c r="BB109" s="1"/>
      <c r="BC109" s="5"/>
      <c r="BE109" s="2"/>
      <c r="BF109" s="3"/>
      <c r="BG109" s="1"/>
      <c r="BH109" s="1"/>
      <c r="BI109" s="1"/>
      <c r="BJ109" s="5"/>
      <c r="BK109" s="8">
        <v>1905</v>
      </c>
      <c r="BL109" s="2">
        <v>33.234999999999999</v>
      </c>
      <c r="BM109" s="3">
        <f t="shared" si="24"/>
        <v>1.1970517682238107</v>
      </c>
      <c r="BN109">
        <v>1.03122274</v>
      </c>
      <c r="BO109" s="1">
        <f t="shared" si="25"/>
        <v>-4.5816049999999997E-2</v>
      </c>
      <c r="BP109" s="1">
        <f t="shared" si="26"/>
        <v>1.1512357182238107</v>
      </c>
      <c r="BQ109" s="5">
        <v>3.9641666666666668</v>
      </c>
      <c r="BR109" s="8">
        <v>1905</v>
      </c>
      <c r="BS109" s="2">
        <v>33.234999999999999</v>
      </c>
      <c r="BT109" s="3">
        <f t="shared" si="27"/>
        <v>1.2510184241254592</v>
      </c>
      <c r="BU109">
        <v>1.0493936800000001</v>
      </c>
      <c r="BV109" s="1">
        <f t="shared" si="28"/>
        <v>-3.0440780000000167E-2</v>
      </c>
      <c r="BW109" s="1">
        <f t="shared" si="29"/>
        <v>1.220577644125459</v>
      </c>
      <c r="BX109" s="5">
        <v>3.9641666666666668</v>
      </c>
      <c r="BY109" s="8">
        <v>1905</v>
      </c>
      <c r="BZ109" s="2">
        <v>33.234999999999999</v>
      </c>
      <c r="CA109" s="3">
        <f t="shared" si="30"/>
        <v>1.3767092013840472</v>
      </c>
      <c r="CB109">
        <v>1.16370938</v>
      </c>
      <c r="CC109" s="1">
        <f t="shared" si="31"/>
        <v>-3.111009000000009E-2</v>
      </c>
      <c r="CD109" s="1">
        <f t="shared" si="32"/>
        <v>1.3455991113840471</v>
      </c>
      <c r="CE109" s="5">
        <v>3.9641666666666668</v>
      </c>
    </row>
    <row r="110" spans="1:83" x14ac:dyDescent="0.35">
      <c r="A110" s="2">
        <v>24.565000000000001</v>
      </c>
      <c r="B110" s="3">
        <v>1.6991530427381247</v>
      </c>
      <c r="C110">
        <v>1.6031898499999999</v>
      </c>
      <c r="D110" s="1">
        <f t="shared" si="33"/>
        <v>-0.57806058999999999</v>
      </c>
      <c r="E110" s="1">
        <f t="shared" si="34"/>
        <v>1.1210924527381247</v>
      </c>
      <c r="F110" s="5">
        <v>4.1850001666666667</v>
      </c>
      <c r="G110" s="7"/>
      <c r="H110" s="2">
        <v>24.565000000000001</v>
      </c>
      <c r="I110" s="3">
        <v>1.6991530427381247</v>
      </c>
      <c r="J110">
        <v>1.5785910000000001</v>
      </c>
      <c r="K110" s="1">
        <f t="shared" si="35"/>
        <v>-0.45361536000000013</v>
      </c>
      <c r="L110" s="1">
        <f t="shared" si="36"/>
        <v>1.2455376827381246</v>
      </c>
      <c r="M110" s="5">
        <v>4.1850001666666667</v>
      </c>
      <c r="N110" s="7"/>
      <c r="O110" s="2">
        <v>24.565000000000001</v>
      </c>
      <c r="P110" s="3">
        <v>1.6991530427381247</v>
      </c>
      <c r="Q110">
        <v>1.56972629</v>
      </c>
      <c r="R110" s="1">
        <f t="shared" si="37"/>
        <v>-0.35323565999999995</v>
      </c>
      <c r="S110" s="1">
        <f t="shared" si="38"/>
        <v>1.3459173827381248</v>
      </c>
      <c r="T110" s="5">
        <v>4.1850001666666667</v>
      </c>
      <c r="U110" s="7"/>
      <c r="V110" s="2">
        <v>76</v>
      </c>
      <c r="W110" s="3">
        <v>1.6991530427381247</v>
      </c>
      <c r="X110">
        <f t="shared" si="39"/>
        <v>1.394420186324872</v>
      </c>
      <c r="Y110" s="1">
        <f t="shared" si="40"/>
        <v>-0.35246502589308837</v>
      </c>
      <c r="Z110" s="1">
        <f t="shared" si="41"/>
        <v>1.3466880168450364</v>
      </c>
      <c r="AA110" s="5">
        <v>4.1850001666666667</v>
      </c>
      <c r="AC110" s="2">
        <v>76</v>
      </c>
      <c r="AD110" s="3">
        <v>1.6991530427381247</v>
      </c>
      <c r="AE110">
        <f t="shared" si="42"/>
        <v>1.3912139738076581</v>
      </c>
      <c r="AF110" s="1">
        <f t="shared" si="43"/>
        <v>-0.29842993601934942</v>
      </c>
      <c r="AG110" s="1">
        <f t="shared" si="44"/>
        <v>1.4007231067187753</v>
      </c>
      <c r="AH110" s="5">
        <v>4.1850001666666667</v>
      </c>
      <c r="AJ110" s="2">
        <v>76</v>
      </c>
      <c r="AK110" s="3">
        <v>1.6991530427381247</v>
      </c>
      <c r="AL110">
        <f t="shared" si="45"/>
        <v>1.3879236922570581</v>
      </c>
      <c r="AM110" s="1">
        <f t="shared" si="46"/>
        <v>-0.17267225673804298</v>
      </c>
      <c r="AN110" s="1">
        <f t="shared" si="47"/>
        <v>1.5264807860000817</v>
      </c>
      <c r="AO110" s="5">
        <v>4.1850001666666667</v>
      </c>
      <c r="AQ110" s="2"/>
      <c r="AR110" s="3"/>
      <c r="AS110" s="1"/>
      <c r="AT110" s="1"/>
      <c r="AU110" s="1"/>
      <c r="AV110" s="5"/>
      <c r="AX110" s="2"/>
      <c r="AY110" s="3"/>
      <c r="AZ110" s="1"/>
      <c r="BA110" s="1"/>
      <c r="BB110" s="1"/>
      <c r="BC110" s="5"/>
      <c r="BE110" s="2"/>
      <c r="BF110" s="3"/>
      <c r="BG110" s="1"/>
      <c r="BH110" s="1"/>
      <c r="BI110" s="1"/>
      <c r="BJ110" s="5"/>
      <c r="BK110" s="8">
        <v>1904</v>
      </c>
      <c r="BL110" s="2">
        <v>24.565000000000001</v>
      </c>
      <c r="BM110" s="3">
        <f t="shared" si="24"/>
        <v>1.3466880168450364</v>
      </c>
      <c r="BN110">
        <v>1.05167824</v>
      </c>
      <c r="BO110" s="1">
        <f t="shared" si="25"/>
        <v>-6.6271549999999957E-2</v>
      </c>
      <c r="BP110" s="1">
        <f t="shared" si="26"/>
        <v>1.2804164668450364</v>
      </c>
      <c r="BQ110" s="5">
        <v>4.1850001666666667</v>
      </c>
      <c r="BR110" s="8">
        <v>1904</v>
      </c>
      <c r="BS110" s="2">
        <v>24.565000000000001</v>
      </c>
      <c r="BT110" s="3">
        <f t="shared" si="27"/>
        <v>1.4007231067187753</v>
      </c>
      <c r="BU110">
        <v>1.09067362</v>
      </c>
      <c r="BV110" s="1">
        <f t="shared" si="28"/>
        <v>-7.1720720000000071E-2</v>
      </c>
      <c r="BW110" s="1">
        <f t="shared" si="29"/>
        <v>1.3290023867187752</v>
      </c>
      <c r="BX110" s="5">
        <v>4.1850001666666667</v>
      </c>
      <c r="BY110" s="8">
        <v>1904</v>
      </c>
      <c r="BZ110" s="2">
        <v>24.565000000000001</v>
      </c>
      <c r="CA110" s="3">
        <f t="shared" si="30"/>
        <v>1.5264807860000817</v>
      </c>
      <c r="CB110">
        <v>1.20891561</v>
      </c>
      <c r="CC110" s="1">
        <f t="shared" si="31"/>
        <v>-7.6316320000000104E-2</v>
      </c>
      <c r="CD110" s="1">
        <f t="shared" si="32"/>
        <v>1.4501644660000816</v>
      </c>
      <c r="CE110" s="5">
        <v>4.1850001666666667</v>
      </c>
    </row>
    <row r="111" spans="1:83" x14ac:dyDescent="0.35">
      <c r="A111" s="2">
        <v>24.565000000000001</v>
      </c>
      <c r="B111" s="3">
        <v>1.6866619682987702</v>
      </c>
      <c r="C111">
        <v>1.6031898499999999</v>
      </c>
      <c r="D111" s="1">
        <f t="shared" si="33"/>
        <v>-0.57806058999999999</v>
      </c>
      <c r="E111" s="1">
        <f t="shared" si="34"/>
        <v>1.1086013782987703</v>
      </c>
      <c r="F111" s="5">
        <v>3.2058333500000002</v>
      </c>
      <c r="G111" s="7"/>
      <c r="H111" s="2">
        <v>24.565000000000001</v>
      </c>
      <c r="I111" s="3">
        <v>1.6866619682987702</v>
      </c>
      <c r="J111">
        <v>1.5785910000000001</v>
      </c>
      <c r="K111" s="1">
        <f t="shared" si="35"/>
        <v>-0.45361536000000013</v>
      </c>
      <c r="L111" s="1">
        <f t="shared" si="36"/>
        <v>1.2330466082987701</v>
      </c>
      <c r="M111" s="5">
        <v>3.2058333500000002</v>
      </c>
      <c r="N111" s="7"/>
      <c r="O111" s="2">
        <v>24.565000000000001</v>
      </c>
      <c r="P111" s="3">
        <v>1.6866619682987702</v>
      </c>
      <c r="Q111">
        <v>1.56972629</v>
      </c>
      <c r="R111" s="1">
        <f t="shared" si="37"/>
        <v>-0.35323565999999995</v>
      </c>
      <c r="S111" s="1">
        <f t="shared" si="38"/>
        <v>1.3334263082987703</v>
      </c>
      <c r="T111" s="5">
        <v>3.2058333500000002</v>
      </c>
      <c r="U111" s="7"/>
      <c r="V111" s="2">
        <v>75</v>
      </c>
      <c r="W111" s="3">
        <v>1.6866619682987702</v>
      </c>
      <c r="X111">
        <f t="shared" si="39"/>
        <v>1.3891595142966171</v>
      </c>
      <c r="Y111" s="1">
        <f t="shared" si="40"/>
        <v>-0.3472043538648335</v>
      </c>
      <c r="Z111" s="1">
        <f t="shared" si="41"/>
        <v>1.3394576144339367</v>
      </c>
      <c r="AA111" s="5">
        <v>3.2058333500000002</v>
      </c>
      <c r="AC111" s="2">
        <v>75</v>
      </c>
      <c r="AD111" s="3">
        <v>1.6866619682987702</v>
      </c>
      <c r="AE111">
        <f t="shared" si="42"/>
        <v>1.3858848678073126</v>
      </c>
      <c r="AF111" s="1">
        <f t="shared" si="43"/>
        <v>-0.29310083001900389</v>
      </c>
      <c r="AG111" s="1">
        <f t="shared" si="44"/>
        <v>1.3935611382797664</v>
      </c>
      <c r="AH111" s="5">
        <v>3.2058333500000002</v>
      </c>
      <c r="AJ111" s="2">
        <v>75</v>
      </c>
      <c r="AK111" s="3">
        <v>1.6866619682987702</v>
      </c>
      <c r="AL111">
        <f t="shared" si="45"/>
        <v>1.3825276842339944</v>
      </c>
      <c r="AM111" s="1">
        <f t="shared" si="46"/>
        <v>-0.16727624871497926</v>
      </c>
      <c r="AN111" s="1">
        <f t="shared" si="47"/>
        <v>1.519385719583791</v>
      </c>
      <c r="AO111" s="5">
        <v>3.2058333500000002</v>
      </c>
      <c r="AQ111" s="2"/>
      <c r="AR111" s="3"/>
      <c r="AS111" s="1"/>
      <c r="AT111" s="1"/>
      <c r="AU111" s="1"/>
      <c r="AV111" s="5"/>
      <c r="AX111" s="2"/>
      <c r="AY111" s="3"/>
      <c r="AZ111" s="1"/>
      <c r="BA111" s="1"/>
      <c r="BB111" s="1"/>
      <c r="BC111" s="5"/>
      <c r="BE111" s="2"/>
      <c r="BF111" s="3"/>
      <c r="BG111" s="1"/>
      <c r="BH111" s="1"/>
      <c r="BI111" s="1"/>
      <c r="BJ111" s="5"/>
      <c r="BK111" s="8">
        <v>1903</v>
      </c>
      <c r="BL111" s="2">
        <v>24.565000000000001</v>
      </c>
      <c r="BM111" s="3">
        <f t="shared" si="24"/>
        <v>1.3394576144339367</v>
      </c>
      <c r="BN111">
        <v>1.05167824</v>
      </c>
      <c r="BO111" s="1">
        <f t="shared" si="25"/>
        <v>-6.6271549999999957E-2</v>
      </c>
      <c r="BP111" s="1">
        <f t="shared" si="26"/>
        <v>1.2731860644339368</v>
      </c>
      <c r="BQ111" s="5">
        <v>3.2058333500000002</v>
      </c>
      <c r="BR111" s="8">
        <v>1903</v>
      </c>
      <c r="BS111" s="2">
        <v>24.565000000000001</v>
      </c>
      <c r="BT111" s="3">
        <f t="shared" si="27"/>
        <v>1.3935611382797664</v>
      </c>
      <c r="BU111">
        <v>1.09067362</v>
      </c>
      <c r="BV111" s="1">
        <f t="shared" si="28"/>
        <v>-7.1720720000000071E-2</v>
      </c>
      <c r="BW111" s="1">
        <f t="shared" si="29"/>
        <v>1.3218404182797663</v>
      </c>
      <c r="BX111" s="5">
        <v>3.2058333500000002</v>
      </c>
      <c r="BY111" s="8">
        <v>1903</v>
      </c>
      <c r="BZ111" s="2">
        <v>24.565000000000001</v>
      </c>
      <c r="CA111" s="3">
        <f t="shared" si="30"/>
        <v>1.519385719583791</v>
      </c>
      <c r="CB111">
        <v>1.20891561</v>
      </c>
      <c r="CC111" s="1">
        <f t="shared" si="31"/>
        <v>-7.6316320000000104E-2</v>
      </c>
      <c r="CD111" s="1">
        <f t="shared" si="32"/>
        <v>1.4430693995837909</v>
      </c>
      <c r="CE111" s="5">
        <v>3.2058333500000002</v>
      </c>
    </row>
    <row r="112" spans="1:83" x14ac:dyDescent="0.35">
      <c r="A112" s="2">
        <v>23.12</v>
      </c>
      <c r="B112" s="3">
        <v>1.5255405685498094</v>
      </c>
      <c r="C112">
        <v>1.6261198400000001</v>
      </c>
      <c r="D112" s="1">
        <f t="shared" si="33"/>
        <v>-0.60099058000000016</v>
      </c>
      <c r="E112" s="1">
        <f t="shared" si="34"/>
        <v>0.92454998854980919</v>
      </c>
      <c r="F112" s="5">
        <v>3.2225002000000003</v>
      </c>
      <c r="G112" s="7"/>
      <c r="H112" s="2">
        <v>23.12</v>
      </c>
      <c r="I112" s="3">
        <v>1.5255405685498094</v>
      </c>
      <c r="J112">
        <v>1.6062417499999999</v>
      </c>
      <c r="K112" s="1">
        <f t="shared" si="35"/>
        <v>-0.48126610999999997</v>
      </c>
      <c r="L112" s="1">
        <f t="shared" si="36"/>
        <v>1.0442744585498094</v>
      </c>
      <c r="M112" s="5">
        <v>3.2225002000000003</v>
      </c>
      <c r="N112" s="7"/>
      <c r="O112" s="2">
        <v>23.12</v>
      </c>
      <c r="P112" s="3">
        <v>1.5255405685498094</v>
      </c>
      <c r="Q112">
        <v>1.5975605100000001</v>
      </c>
      <c r="R112" s="1">
        <f t="shared" si="37"/>
        <v>-0.38106988000000008</v>
      </c>
      <c r="S112" s="1">
        <f t="shared" si="38"/>
        <v>1.1444706885498093</v>
      </c>
      <c r="T112" s="5">
        <v>3.2225002000000003</v>
      </c>
      <c r="U112" s="7"/>
      <c r="V112" s="2">
        <v>74</v>
      </c>
      <c r="W112" s="3">
        <v>1.5255405685498094</v>
      </c>
      <c r="X112">
        <f t="shared" si="39"/>
        <v>1.383898842268362</v>
      </c>
      <c r="Y112" s="1">
        <f t="shared" si="40"/>
        <v>-0.34194368183657842</v>
      </c>
      <c r="Z112" s="1">
        <f t="shared" si="41"/>
        <v>1.1835968867132309</v>
      </c>
      <c r="AA112" s="5">
        <v>3.2225002000000003</v>
      </c>
      <c r="AC112" s="2">
        <v>74</v>
      </c>
      <c r="AD112" s="3">
        <v>1.5255405685498094</v>
      </c>
      <c r="AE112">
        <f t="shared" si="42"/>
        <v>1.380555761806967</v>
      </c>
      <c r="AF112" s="1">
        <f t="shared" si="43"/>
        <v>-0.28777172401865836</v>
      </c>
      <c r="AG112" s="1">
        <f t="shared" si="44"/>
        <v>1.237768844531151</v>
      </c>
      <c r="AH112" s="5">
        <v>3.2225002000000003</v>
      </c>
      <c r="AJ112" s="2">
        <v>74</v>
      </c>
      <c r="AK112" s="3">
        <v>1.5255405685498094</v>
      </c>
      <c r="AL112">
        <f t="shared" si="45"/>
        <v>1.3771316762109305</v>
      </c>
      <c r="AM112" s="1">
        <f t="shared" si="46"/>
        <v>-0.16188024069191531</v>
      </c>
      <c r="AN112" s="1">
        <f t="shared" si="47"/>
        <v>1.363660327857894</v>
      </c>
      <c r="AO112" s="5">
        <v>3.2225002000000003</v>
      </c>
      <c r="AQ112" s="2"/>
      <c r="AR112" s="3"/>
      <c r="AS112" s="1"/>
      <c r="AT112" s="1"/>
      <c r="AU112" s="1"/>
      <c r="AV112" s="5"/>
      <c r="AX112" s="2"/>
      <c r="AY112" s="3"/>
      <c r="AZ112" s="1"/>
      <c r="BA112" s="1"/>
      <c r="BB112" s="1"/>
      <c r="BC112" s="5"/>
      <c r="BE112" s="2"/>
      <c r="BF112" s="3"/>
      <c r="BG112" s="1"/>
      <c r="BH112" s="1"/>
      <c r="BI112" s="1"/>
      <c r="BJ112" s="5"/>
      <c r="BK112" s="8">
        <v>1902</v>
      </c>
      <c r="BL112" s="2">
        <v>23.12</v>
      </c>
      <c r="BM112" s="3">
        <f t="shared" si="24"/>
        <v>1.1835968867132309</v>
      </c>
      <c r="BN112">
        <v>1.0554241</v>
      </c>
      <c r="BO112" s="1">
        <f t="shared" si="25"/>
        <v>-7.0017409999999947E-2</v>
      </c>
      <c r="BP112" s="1">
        <f t="shared" si="26"/>
        <v>1.113579476713231</v>
      </c>
      <c r="BQ112" s="5">
        <v>3.2225002000000003</v>
      </c>
      <c r="BR112" s="8">
        <v>1902</v>
      </c>
      <c r="BS112" s="2">
        <v>23.12</v>
      </c>
      <c r="BT112" s="3">
        <f t="shared" si="27"/>
        <v>1.237768844531151</v>
      </c>
      <c r="BU112">
        <v>1.0993265400000001</v>
      </c>
      <c r="BV112" s="1">
        <f t="shared" si="28"/>
        <v>-8.0373640000000135E-2</v>
      </c>
      <c r="BW112" s="1">
        <f t="shared" si="29"/>
        <v>1.1573952045311509</v>
      </c>
      <c r="BX112" s="5">
        <v>3.2225002000000003</v>
      </c>
      <c r="BY112" s="8">
        <v>1902</v>
      </c>
      <c r="BZ112" s="2">
        <v>23.12</v>
      </c>
      <c r="CA112" s="3">
        <f t="shared" si="30"/>
        <v>1.363660327857894</v>
      </c>
      <c r="CB112">
        <v>1.2185622199999999</v>
      </c>
      <c r="CC112" s="1">
        <f t="shared" si="31"/>
        <v>-8.5962929999999993E-2</v>
      </c>
      <c r="CD112" s="1">
        <f t="shared" si="32"/>
        <v>1.277697397857894</v>
      </c>
      <c r="CE112" s="5">
        <v>3.2225002000000003</v>
      </c>
    </row>
    <row r="113" spans="1:83" x14ac:dyDescent="0.35">
      <c r="A113" s="2">
        <v>30.345000000000002</v>
      </c>
      <c r="B113" s="3">
        <v>1.3895765847100805</v>
      </c>
      <c r="C113">
        <v>1.5192092100000001</v>
      </c>
      <c r="D113" s="1">
        <f t="shared" si="33"/>
        <v>-0.49407995000000016</v>
      </c>
      <c r="E113" s="1">
        <f t="shared" si="34"/>
        <v>0.89549663471008034</v>
      </c>
      <c r="F113" s="5">
        <v>3.9175000166666667</v>
      </c>
      <c r="G113" s="7"/>
      <c r="H113" s="2">
        <v>30.345000000000002</v>
      </c>
      <c r="I113" s="3">
        <v>1.3895765847100805</v>
      </c>
      <c r="J113">
        <v>1.4842039499999999</v>
      </c>
      <c r="K113" s="1">
        <f t="shared" si="35"/>
        <v>-0.35922831</v>
      </c>
      <c r="L113" s="1">
        <f t="shared" si="36"/>
        <v>1.0303482747100805</v>
      </c>
      <c r="M113" s="5">
        <v>3.9175000166666667</v>
      </c>
      <c r="N113" s="7"/>
      <c r="O113" s="2">
        <v>30.345000000000002</v>
      </c>
      <c r="P113" s="3">
        <v>1.3895765847100805</v>
      </c>
      <c r="Q113">
        <v>1.4790835</v>
      </c>
      <c r="R113" s="1">
        <f t="shared" si="37"/>
        <v>-0.26259286999999998</v>
      </c>
      <c r="S113" s="1">
        <f t="shared" si="38"/>
        <v>1.1269837147100805</v>
      </c>
      <c r="T113" s="5">
        <v>3.9175000166666667</v>
      </c>
      <c r="U113" s="7"/>
      <c r="V113" s="2">
        <v>73</v>
      </c>
      <c r="W113" s="3">
        <v>1.3895765847100805</v>
      </c>
      <c r="X113">
        <f t="shared" si="39"/>
        <v>1.3786381702401069</v>
      </c>
      <c r="Y113" s="1">
        <f t="shared" si="40"/>
        <v>-0.33668300980832333</v>
      </c>
      <c r="Z113" s="1">
        <f t="shared" si="41"/>
        <v>1.0528935749017572</v>
      </c>
      <c r="AA113" s="5">
        <v>3.9175000166666667</v>
      </c>
      <c r="AC113" s="2">
        <v>73</v>
      </c>
      <c r="AD113" s="3">
        <v>1.3895765847100805</v>
      </c>
      <c r="AE113">
        <f t="shared" si="42"/>
        <v>1.3752266558066215</v>
      </c>
      <c r="AF113" s="1">
        <f t="shared" si="43"/>
        <v>-0.28244261801831283</v>
      </c>
      <c r="AG113" s="1">
        <f t="shared" si="44"/>
        <v>1.1071339666917677</v>
      </c>
      <c r="AH113" s="5">
        <v>3.9175000166666667</v>
      </c>
      <c r="AJ113" s="2">
        <v>73</v>
      </c>
      <c r="AK113" s="3">
        <v>1.3895765847100805</v>
      </c>
      <c r="AL113">
        <f t="shared" si="45"/>
        <v>1.3717356681878667</v>
      </c>
      <c r="AM113" s="1">
        <f t="shared" si="46"/>
        <v>-0.15648423266885159</v>
      </c>
      <c r="AN113" s="1">
        <f t="shared" si="47"/>
        <v>1.2330923520412289</v>
      </c>
      <c r="AO113" s="5">
        <v>3.9175000166666667</v>
      </c>
      <c r="AQ113" s="2"/>
      <c r="AR113" s="3"/>
      <c r="AS113" s="1"/>
      <c r="AT113" s="1"/>
      <c r="AU113" s="1"/>
      <c r="AV113" s="5"/>
      <c r="AX113" s="2"/>
      <c r="AY113" s="3"/>
      <c r="AZ113" s="1"/>
      <c r="BA113" s="1"/>
      <c r="BB113" s="1"/>
      <c r="BC113" s="5"/>
      <c r="BE113" s="2"/>
      <c r="BF113" s="3"/>
      <c r="BG113" s="1"/>
      <c r="BH113" s="1"/>
      <c r="BI113" s="1"/>
      <c r="BJ113" s="5"/>
      <c r="BK113" s="8">
        <v>1901</v>
      </c>
      <c r="BL113" s="2">
        <v>30.345000000000002</v>
      </c>
      <c r="BM113" s="3">
        <f t="shared" si="24"/>
        <v>1.0528935749017572</v>
      </c>
      <c r="BN113">
        <v>1.0376258300000001</v>
      </c>
      <c r="BO113" s="1">
        <f t="shared" si="25"/>
        <v>-5.2219140000000053E-2</v>
      </c>
      <c r="BP113" s="1">
        <f t="shared" si="26"/>
        <v>1.0006744349017571</v>
      </c>
      <c r="BQ113" s="5">
        <v>3.9175000166666667</v>
      </c>
      <c r="BR113" s="8">
        <v>1901</v>
      </c>
      <c r="BS113" s="2">
        <v>30.345000000000002</v>
      </c>
      <c r="BT113" s="3">
        <f t="shared" si="27"/>
        <v>1.1071339666917677</v>
      </c>
      <c r="BU113">
        <v>1.06108129</v>
      </c>
      <c r="BV113" s="1">
        <f t="shared" si="28"/>
        <v>-4.2128390000000016E-2</v>
      </c>
      <c r="BW113" s="1">
        <f t="shared" si="29"/>
        <v>1.0650055766917677</v>
      </c>
      <c r="BX113" s="5">
        <v>3.9175000166666667</v>
      </c>
      <c r="BY113" s="8">
        <v>1901</v>
      </c>
      <c r="BZ113" s="2">
        <v>30.345000000000002</v>
      </c>
      <c r="CA113" s="3">
        <f t="shared" si="30"/>
        <v>1.2330923520412289</v>
      </c>
      <c r="CB113">
        <v>1.1763426299999999</v>
      </c>
      <c r="CC113" s="1">
        <f t="shared" si="31"/>
        <v>-4.3743340000000019E-2</v>
      </c>
      <c r="CD113" s="1">
        <f t="shared" si="32"/>
        <v>1.1893490120412289</v>
      </c>
      <c r="CE113" s="5">
        <v>3.9175000166666667</v>
      </c>
    </row>
    <row r="114" spans="1:83" x14ac:dyDescent="0.35">
      <c r="A114" s="2">
        <v>44.795000000000002</v>
      </c>
      <c r="B114" s="3">
        <v>1.4106219546436769</v>
      </c>
      <c r="C114">
        <v>1.3634828400000001</v>
      </c>
      <c r="D114" s="1">
        <f t="shared" si="33"/>
        <v>-0.33835358000000015</v>
      </c>
      <c r="E114" s="1">
        <f t="shared" si="34"/>
        <v>1.0722683746436767</v>
      </c>
      <c r="F114" s="5">
        <v>4.0916666666666668</v>
      </c>
      <c r="G114" s="7"/>
      <c r="H114" s="2">
        <v>44.795000000000002</v>
      </c>
      <c r="I114" s="3">
        <v>1.4106219546436769</v>
      </c>
      <c r="J114">
        <v>1.3434136999999999</v>
      </c>
      <c r="K114" s="1">
        <f t="shared" si="35"/>
        <v>-0.21843805999999999</v>
      </c>
      <c r="L114" s="1">
        <f t="shared" si="36"/>
        <v>1.1921838946436769</v>
      </c>
      <c r="M114" s="5">
        <v>4.0916666666666668</v>
      </c>
      <c r="N114" s="7"/>
      <c r="O114" s="2">
        <v>44.795000000000002</v>
      </c>
      <c r="P114" s="3">
        <v>1.4106219546436769</v>
      </c>
      <c r="Q114">
        <v>1.3589531399999999</v>
      </c>
      <c r="R114" s="1">
        <f t="shared" si="37"/>
        <v>-0.14246250999999988</v>
      </c>
      <c r="S114" s="1">
        <f t="shared" si="38"/>
        <v>1.268159444643677</v>
      </c>
      <c r="T114" s="5">
        <v>4.0916666666666668</v>
      </c>
      <c r="U114" s="7"/>
      <c r="V114" s="2">
        <v>72</v>
      </c>
      <c r="W114" s="3">
        <v>1.4106219546436769</v>
      </c>
      <c r="X114">
        <f t="shared" si="39"/>
        <v>1.3733774982118518</v>
      </c>
      <c r="Y114" s="1">
        <f t="shared" si="40"/>
        <v>-0.33142233778006824</v>
      </c>
      <c r="Z114" s="1">
        <f t="shared" si="41"/>
        <v>1.0791996168636087</v>
      </c>
      <c r="AA114" s="5">
        <v>4.0916666666666668</v>
      </c>
      <c r="AC114" s="2">
        <v>72</v>
      </c>
      <c r="AD114" s="3">
        <v>1.4106219546436769</v>
      </c>
      <c r="AE114">
        <f t="shared" si="42"/>
        <v>1.369897549806276</v>
      </c>
      <c r="AF114" s="1">
        <f t="shared" si="43"/>
        <v>-0.2771135120179673</v>
      </c>
      <c r="AG114" s="1">
        <f t="shared" si="44"/>
        <v>1.1335084426257096</v>
      </c>
      <c r="AH114" s="5">
        <v>4.0916666666666668</v>
      </c>
      <c r="AJ114" s="2">
        <v>72</v>
      </c>
      <c r="AK114" s="3">
        <v>1.4106219546436769</v>
      </c>
      <c r="AL114">
        <f t="shared" si="45"/>
        <v>1.3663396601648028</v>
      </c>
      <c r="AM114" s="1">
        <f t="shared" si="46"/>
        <v>-0.15108822464578764</v>
      </c>
      <c r="AN114" s="1">
        <f t="shared" si="47"/>
        <v>1.2595337299978893</v>
      </c>
      <c r="AO114" s="5">
        <v>4.0916666666666668</v>
      </c>
      <c r="AQ114" s="2"/>
      <c r="AR114" s="3"/>
      <c r="AS114" s="1"/>
      <c r="AT114" s="1"/>
      <c r="AU114" s="1"/>
      <c r="AV114" s="5"/>
      <c r="AX114" s="2"/>
      <c r="AY114" s="3"/>
      <c r="AZ114" s="1"/>
      <c r="BA114" s="1"/>
      <c r="BB114" s="1"/>
      <c r="BC114" s="5"/>
      <c r="BE114" s="2"/>
      <c r="BF114" s="3"/>
      <c r="BG114" s="1"/>
      <c r="BH114" s="1"/>
      <c r="BI114" s="1"/>
      <c r="BJ114" s="5"/>
      <c r="BK114" s="8">
        <v>1900</v>
      </c>
      <c r="BL114" s="2">
        <v>44.795000000000002</v>
      </c>
      <c r="BM114" s="3">
        <f t="shared" si="24"/>
        <v>1.0791996168636087</v>
      </c>
      <c r="BN114">
        <v>1.01019679</v>
      </c>
      <c r="BO114" s="1">
        <f t="shared" si="25"/>
        <v>-2.4790099999999926E-2</v>
      </c>
      <c r="BP114" s="1">
        <f t="shared" si="26"/>
        <v>1.0544095168636087</v>
      </c>
      <c r="BQ114" s="5">
        <v>4.0916666666666668</v>
      </c>
      <c r="BR114" s="8">
        <v>1900</v>
      </c>
      <c r="BS114" s="2">
        <v>44.795000000000002</v>
      </c>
      <c r="BT114" s="3">
        <f t="shared" si="27"/>
        <v>1.1335084426257096</v>
      </c>
      <c r="BU114">
        <v>1.0226458199999999</v>
      </c>
      <c r="BV114" s="1">
        <f t="shared" si="28"/>
        <v>-3.6929199999999884E-3</v>
      </c>
      <c r="BW114" s="1">
        <f t="shared" si="29"/>
        <v>1.1298155226257096</v>
      </c>
      <c r="BX114" s="5">
        <v>4.0916666666666668</v>
      </c>
      <c r="BY114" s="8">
        <v>1900</v>
      </c>
      <c r="BZ114" s="2">
        <v>44.795000000000002</v>
      </c>
      <c r="CA114" s="3">
        <f t="shared" si="30"/>
        <v>1.2595337299978893</v>
      </c>
      <c r="CB114">
        <v>1.1360546</v>
      </c>
      <c r="CC114" s="1">
        <f t="shared" si="31"/>
        <v>-3.4553100000001002E-3</v>
      </c>
      <c r="CD114" s="1">
        <f t="shared" si="32"/>
        <v>1.2560784199978892</v>
      </c>
      <c r="CE114" s="5">
        <v>4.0916666666666668</v>
      </c>
    </row>
    <row r="115" spans="1:83" x14ac:dyDescent="0.35">
      <c r="A115" s="2">
        <v>36.125</v>
      </c>
      <c r="B115" s="3">
        <v>1.338760116560054</v>
      </c>
      <c r="C115">
        <v>1.44800957</v>
      </c>
      <c r="D115" s="1">
        <f t="shared" si="33"/>
        <v>-0.42288031000000004</v>
      </c>
      <c r="E115" s="1">
        <f t="shared" si="34"/>
        <v>0.91587980656005397</v>
      </c>
      <c r="F115" s="5">
        <v>4.2133335000000001</v>
      </c>
      <c r="G115" s="7"/>
      <c r="H115" s="2">
        <v>36.125</v>
      </c>
      <c r="I115" s="3">
        <v>1.338760116560054</v>
      </c>
      <c r="J115">
        <v>1.4138561199999999</v>
      </c>
      <c r="K115" s="1">
        <f t="shared" si="35"/>
        <v>-0.28888048</v>
      </c>
      <c r="L115" s="1">
        <f t="shared" si="36"/>
        <v>1.049879636560054</v>
      </c>
      <c r="M115" s="5">
        <v>4.2133335000000001</v>
      </c>
      <c r="N115" s="7"/>
      <c r="O115" s="2">
        <v>36.125</v>
      </c>
      <c r="P115" s="3">
        <v>1.338760116560054</v>
      </c>
      <c r="Q115">
        <v>1.4162964499999999</v>
      </c>
      <c r="R115" s="1">
        <f t="shared" si="37"/>
        <v>-0.19980581999999991</v>
      </c>
      <c r="S115" s="1">
        <f t="shared" si="38"/>
        <v>1.1389542965600541</v>
      </c>
      <c r="T115" s="5">
        <v>4.2133335000000001</v>
      </c>
      <c r="U115" s="7"/>
      <c r="V115" s="2">
        <v>71</v>
      </c>
      <c r="W115" s="3">
        <v>1.338760116560054</v>
      </c>
      <c r="X115">
        <f t="shared" si="39"/>
        <v>1.3681168261835968</v>
      </c>
      <c r="Y115" s="1">
        <f t="shared" si="40"/>
        <v>-0.32616166575181316</v>
      </c>
      <c r="Z115" s="1">
        <f t="shared" si="41"/>
        <v>1.0125984508082408</v>
      </c>
      <c r="AA115" s="5">
        <v>4.2133335000000001</v>
      </c>
      <c r="AC115" s="2">
        <v>71</v>
      </c>
      <c r="AD115" s="3">
        <v>1.338760116560054</v>
      </c>
      <c r="AE115">
        <f t="shared" si="42"/>
        <v>1.3645684438059305</v>
      </c>
      <c r="AF115" s="1">
        <f t="shared" si="43"/>
        <v>-0.27178440601762177</v>
      </c>
      <c r="AG115" s="1">
        <f t="shared" si="44"/>
        <v>1.0669757105424322</v>
      </c>
      <c r="AH115" s="5">
        <v>4.2133335000000001</v>
      </c>
      <c r="AJ115" s="2">
        <v>71</v>
      </c>
      <c r="AK115" s="3">
        <v>1.338760116560054</v>
      </c>
      <c r="AL115">
        <f t="shared" si="45"/>
        <v>1.3609436521417391</v>
      </c>
      <c r="AM115" s="1">
        <f t="shared" si="46"/>
        <v>-0.14569221662272391</v>
      </c>
      <c r="AN115" s="1">
        <f t="shared" si="47"/>
        <v>1.1930678999373301</v>
      </c>
      <c r="AO115" s="5">
        <v>4.2133335000000001</v>
      </c>
      <c r="AQ115" s="2"/>
      <c r="AR115" s="3"/>
      <c r="AS115" s="1"/>
      <c r="AT115" s="1"/>
      <c r="AU115" s="1"/>
      <c r="AV115" s="5"/>
      <c r="AX115" s="2"/>
      <c r="AY115" s="3"/>
      <c r="AZ115" s="1"/>
      <c r="BA115" s="1"/>
      <c r="BB115" s="1"/>
      <c r="BC115" s="5"/>
      <c r="BE115" s="2"/>
      <c r="BF115" s="3"/>
      <c r="BG115" s="1"/>
      <c r="BH115" s="1"/>
      <c r="BI115" s="1"/>
      <c r="BJ115" s="5"/>
      <c r="BK115" s="8">
        <v>1899</v>
      </c>
      <c r="BL115" s="2">
        <v>36.125</v>
      </c>
      <c r="BM115" s="3">
        <f t="shared" si="24"/>
        <v>1.0125984508082408</v>
      </c>
      <c r="BN115">
        <v>1.0252668700000001</v>
      </c>
      <c r="BO115" s="1">
        <f t="shared" si="25"/>
        <v>-3.9860180000000023E-2</v>
      </c>
      <c r="BP115" s="1">
        <f t="shared" si="26"/>
        <v>0.97273827080824082</v>
      </c>
      <c r="BQ115" s="5">
        <v>4.2133335000000001</v>
      </c>
      <c r="BR115" s="8">
        <v>1899</v>
      </c>
      <c r="BS115" s="2">
        <v>36.125</v>
      </c>
      <c r="BT115" s="3">
        <f t="shared" si="27"/>
        <v>1.0669757105424322</v>
      </c>
      <c r="BU115">
        <v>1.0397578999999999</v>
      </c>
      <c r="BV115" s="1">
        <f t="shared" si="28"/>
        <v>-2.0804999999999962E-2</v>
      </c>
      <c r="BW115" s="1">
        <f t="shared" si="29"/>
        <v>1.0461707105424323</v>
      </c>
      <c r="BX115" s="5">
        <v>4.2133335000000001</v>
      </c>
      <c r="BY115" s="8">
        <v>1899</v>
      </c>
      <c r="BZ115" s="2">
        <v>36.125</v>
      </c>
      <c r="CA115" s="3">
        <f t="shared" si="30"/>
        <v>1.1930678999373301</v>
      </c>
      <c r="CB115">
        <v>1.15344278</v>
      </c>
      <c r="CC115" s="1">
        <f t="shared" si="31"/>
        <v>-2.0843490000000076E-2</v>
      </c>
      <c r="CD115" s="1">
        <f t="shared" si="32"/>
        <v>1.17222440993733</v>
      </c>
      <c r="CE115" s="5">
        <v>4.2133335000000001</v>
      </c>
    </row>
    <row r="116" spans="1:83" x14ac:dyDescent="0.35">
      <c r="A116" s="2">
        <v>53.465000000000003</v>
      </c>
      <c r="B116" s="3">
        <v>1.4625012211182937</v>
      </c>
      <c r="C116">
        <v>1.30031992</v>
      </c>
      <c r="D116" s="1">
        <f t="shared" si="33"/>
        <v>-0.27519066000000003</v>
      </c>
      <c r="E116" s="1">
        <f t="shared" si="34"/>
        <v>1.1873105611182937</v>
      </c>
      <c r="F116" s="5">
        <v>3.6850001666666667</v>
      </c>
      <c r="G116" s="7"/>
      <c r="H116" s="2">
        <v>53.465000000000003</v>
      </c>
      <c r="I116" s="3">
        <v>1.4625012211182937</v>
      </c>
      <c r="J116">
        <v>1.2961981199999999</v>
      </c>
      <c r="K116" s="1">
        <f t="shared" si="35"/>
        <v>-0.17122247999999995</v>
      </c>
      <c r="L116" s="1">
        <f t="shared" si="36"/>
        <v>1.2912787411182938</v>
      </c>
      <c r="M116" s="5">
        <v>3.6850001666666667</v>
      </c>
      <c r="N116" s="7"/>
      <c r="O116" s="2">
        <v>53.465000000000003</v>
      </c>
      <c r="P116" s="3">
        <v>1.4625012211182937</v>
      </c>
      <c r="Q116">
        <v>1.3191015399999999</v>
      </c>
      <c r="R116" s="1">
        <f t="shared" si="37"/>
        <v>-0.10261090999999989</v>
      </c>
      <c r="S116" s="1">
        <f t="shared" si="38"/>
        <v>1.3598903111182938</v>
      </c>
      <c r="T116" s="5">
        <v>3.6850001666666667</v>
      </c>
      <c r="U116" s="7"/>
      <c r="V116" s="2">
        <v>70</v>
      </c>
      <c r="W116" s="3">
        <v>1.4625012211182937</v>
      </c>
      <c r="X116">
        <f t="shared" si="39"/>
        <v>1.3628561541553417</v>
      </c>
      <c r="Y116" s="1">
        <f t="shared" si="40"/>
        <v>-0.32090099372355807</v>
      </c>
      <c r="Z116" s="1">
        <f t="shared" si="41"/>
        <v>1.1416002273947357</v>
      </c>
      <c r="AA116" s="5">
        <v>3.6850001666666667</v>
      </c>
      <c r="AC116" s="2">
        <v>70</v>
      </c>
      <c r="AD116" s="3">
        <v>1.4625012211182937</v>
      </c>
      <c r="AE116">
        <f t="shared" si="42"/>
        <v>1.3592393378055849</v>
      </c>
      <c r="AF116" s="1">
        <f t="shared" si="43"/>
        <v>-0.26645530001727624</v>
      </c>
      <c r="AG116" s="1">
        <f t="shared" si="44"/>
        <v>1.1960459211010175</v>
      </c>
      <c r="AH116" s="5">
        <v>3.6850001666666667</v>
      </c>
      <c r="AJ116" s="2">
        <v>70</v>
      </c>
      <c r="AK116" s="3">
        <v>1.4625012211182937</v>
      </c>
      <c r="AL116">
        <f t="shared" si="45"/>
        <v>1.3555476441186751</v>
      </c>
      <c r="AM116" s="1">
        <f t="shared" si="46"/>
        <v>-0.14029620859965997</v>
      </c>
      <c r="AN116" s="1">
        <f t="shared" si="47"/>
        <v>1.3222050125186338</v>
      </c>
      <c r="AO116" s="5">
        <v>3.6850001666666667</v>
      </c>
      <c r="AQ116" s="2"/>
      <c r="AR116" s="3"/>
      <c r="AS116" s="1"/>
      <c r="AT116" s="1"/>
      <c r="AU116" s="1"/>
      <c r="AV116" s="5"/>
      <c r="AX116" s="2"/>
      <c r="AY116" s="3"/>
      <c r="AZ116" s="1"/>
      <c r="BA116" s="1"/>
      <c r="BB116" s="1"/>
      <c r="BC116" s="5"/>
      <c r="BE116" s="2"/>
      <c r="BF116" s="3"/>
      <c r="BG116" s="1"/>
      <c r="BH116" s="1"/>
      <c r="BI116" s="1"/>
      <c r="BJ116" s="5"/>
      <c r="BK116" s="8">
        <v>1898</v>
      </c>
      <c r="BL116" s="2">
        <v>53.465000000000003</v>
      </c>
      <c r="BM116" s="3">
        <f t="shared" si="24"/>
        <v>1.1416002273947357</v>
      </c>
      <c r="BN116">
        <v>0.99913876999999995</v>
      </c>
      <c r="BO116" s="1">
        <f t="shared" si="25"/>
        <v>-1.3732079999999924E-2</v>
      </c>
      <c r="BP116" s="1">
        <f t="shared" si="26"/>
        <v>1.1278681473947358</v>
      </c>
      <c r="BQ116" s="5">
        <v>3.6850001666666667</v>
      </c>
      <c r="BR116" s="8">
        <v>1898</v>
      </c>
      <c r="BS116" s="2">
        <v>53.465000000000003</v>
      </c>
      <c r="BT116" s="3">
        <f t="shared" si="27"/>
        <v>1.1960459211010175</v>
      </c>
      <c r="BU116">
        <v>1.0189528999999999</v>
      </c>
      <c r="BV116" s="1">
        <f t="shared" si="28"/>
        <v>0</v>
      </c>
      <c r="BW116" s="1">
        <f t="shared" si="29"/>
        <v>1.1960459211010175</v>
      </c>
      <c r="BX116" s="5">
        <v>3.6850001666666667</v>
      </c>
      <c r="BY116" s="8">
        <v>1898</v>
      </c>
      <c r="BZ116" s="2">
        <v>53.465000000000003</v>
      </c>
      <c r="CA116" s="3">
        <f t="shared" si="30"/>
        <v>1.3222050125186338</v>
      </c>
      <c r="CB116">
        <v>1.1325992899999999</v>
      </c>
      <c r="CC116" s="1">
        <f t="shared" si="31"/>
        <v>0</v>
      </c>
      <c r="CD116" s="1">
        <f t="shared" si="32"/>
        <v>1.3222050125186338</v>
      </c>
      <c r="CE116" s="5">
        <v>3.6850001666666667</v>
      </c>
    </row>
    <row r="117" spans="1:83" x14ac:dyDescent="0.35">
      <c r="A117" s="2">
        <v>34.68</v>
      </c>
      <c r="B117" s="3">
        <v>1.448004821954048</v>
      </c>
      <c r="C117">
        <v>1.4646220700000001</v>
      </c>
      <c r="D117" s="1">
        <f t="shared" si="33"/>
        <v>-0.43949281000000018</v>
      </c>
      <c r="E117" s="1">
        <f t="shared" si="34"/>
        <v>1.0085120119540478</v>
      </c>
      <c r="F117" s="5">
        <v>3.8699999999999997</v>
      </c>
      <c r="G117" s="7"/>
      <c r="H117" s="2">
        <v>34.68</v>
      </c>
      <c r="I117" s="3">
        <v>1.448004821954048</v>
      </c>
      <c r="J117">
        <v>1.42937252</v>
      </c>
      <c r="K117" s="1">
        <f t="shared" si="35"/>
        <v>-0.30439688000000009</v>
      </c>
      <c r="L117" s="1">
        <f t="shared" si="36"/>
        <v>1.1436079419540479</v>
      </c>
      <c r="M117" s="5">
        <v>3.8699999999999997</v>
      </c>
      <c r="N117" s="7"/>
      <c r="O117" s="2">
        <v>34.68</v>
      </c>
      <c r="P117" s="3">
        <v>1.448004821954048</v>
      </c>
      <c r="Q117">
        <v>1.4297325400000001</v>
      </c>
      <c r="R117" s="1">
        <f t="shared" si="37"/>
        <v>-0.21324191000000003</v>
      </c>
      <c r="S117" s="1">
        <f t="shared" si="38"/>
        <v>1.234762911954048</v>
      </c>
      <c r="T117" s="5">
        <v>3.8699999999999997</v>
      </c>
      <c r="U117" s="7"/>
      <c r="V117" s="2">
        <v>69</v>
      </c>
      <c r="W117" s="3">
        <v>1.448004821954048</v>
      </c>
      <c r="X117">
        <f t="shared" si="39"/>
        <v>1.3575954821270866</v>
      </c>
      <c r="Y117" s="1">
        <f t="shared" si="40"/>
        <v>-0.31564032169530298</v>
      </c>
      <c r="Z117" s="1">
        <f t="shared" si="41"/>
        <v>1.132364500258745</v>
      </c>
      <c r="AA117" s="5">
        <v>3.8699999999999997</v>
      </c>
      <c r="AC117" s="2">
        <v>69</v>
      </c>
      <c r="AD117" s="3">
        <v>1.448004821954048</v>
      </c>
      <c r="AE117">
        <f t="shared" si="42"/>
        <v>1.3539102318052394</v>
      </c>
      <c r="AF117" s="1">
        <f t="shared" si="43"/>
        <v>-0.26112619401693071</v>
      </c>
      <c r="AG117" s="1">
        <f t="shared" si="44"/>
        <v>1.1868786279371173</v>
      </c>
      <c r="AH117" s="5">
        <v>3.8699999999999997</v>
      </c>
      <c r="AJ117" s="2">
        <v>69</v>
      </c>
      <c r="AK117" s="3">
        <v>1.448004821954048</v>
      </c>
      <c r="AL117">
        <f t="shared" si="45"/>
        <v>1.3501516360956114</v>
      </c>
      <c r="AM117" s="1">
        <f t="shared" si="46"/>
        <v>-0.13490020057659624</v>
      </c>
      <c r="AN117" s="1">
        <f t="shared" si="47"/>
        <v>1.3131046213774518</v>
      </c>
      <c r="AO117" s="5">
        <v>3.8699999999999997</v>
      </c>
      <c r="AQ117" s="2"/>
      <c r="AR117" s="3"/>
      <c r="AS117" s="1"/>
      <c r="AT117" s="1"/>
      <c r="AU117" s="1"/>
      <c r="AV117" s="5"/>
      <c r="AX117" s="2"/>
      <c r="AY117" s="3"/>
      <c r="AZ117" s="1"/>
      <c r="BA117" s="1"/>
      <c r="BB117" s="1"/>
      <c r="BC117" s="5"/>
      <c r="BE117" s="2"/>
      <c r="BF117" s="3"/>
      <c r="BG117" s="1"/>
      <c r="BH117" s="1"/>
      <c r="BI117" s="1"/>
      <c r="BJ117" s="5"/>
      <c r="BK117" s="8">
        <v>1897</v>
      </c>
      <c r="BL117" s="2">
        <v>34.68</v>
      </c>
      <c r="BM117" s="3">
        <f t="shared" si="24"/>
        <v>1.132364500258745</v>
      </c>
      <c r="BN117">
        <v>1.0281876400000001</v>
      </c>
      <c r="BO117" s="1">
        <f t="shared" si="25"/>
        <v>-4.278095000000004E-2</v>
      </c>
      <c r="BP117" s="1">
        <f t="shared" si="26"/>
        <v>1.089583550258745</v>
      </c>
      <c r="BQ117" s="5">
        <v>3.8699999999999997</v>
      </c>
      <c r="BR117" s="8">
        <v>1897</v>
      </c>
      <c r="BS117" s="2">
        <v>34.68</v>
      </c>
      <c r="BT117" s="3">
        <f t="shared" si="27"/>
        <v>1.1868786279371173</v>
      </c>
      <c r="BU117">
        <v>1.04431947</v>
      </c>
      <c r="BV117" s="1">
        <f t="shared" si="28"/>
        <v>-2.5366570000000088E-2</v>
      </c>
      <c r="BW117" s="1">
        <f t="shared" si="29"/>
        <v>1.1615120579371172</v>
      </c>
      <c r="BX117" s="5">
        <v>3.8699999999999997</v>
      </c>
      <c r="BY117" s="8">
        <v>1897</v>
      </c>
      <c r="BZ117" s="2">
        <v>34.68</v>
      </c>
      <c r="CA117" s="3">
        <f t="shared" si="30"/>
        <v>1.3131046213774518</v>
      </c>
      <c r="CB117">
        <v>1.1582807100000001</v>
      </c>
      <c r="CC117" s="1">
        <f t="shared" si="31"/>
        <v>-2.5681420000000177E-2</v>
      </c>
      <c r="CD117" s="1">
        <f t="shared" si="32"/>
        <v>1.2874232013774516</v>
      </c>
      <c r="CE117" s="5">
        <v>3.8699999999999997</v>
      </c>
    </row>
    <row r="118" spans="1:83" x14ac:dyDescent="0.35">
      <c r="A118" s="2">
        <v>39.015000000000001</v>
      </c>
      <c r="B118" s="3">
        <v>1.3666393650779052</v>
      </c>
      <c r="C118">
        <v>1.4170639199999999</v>
      </c>
      <c r="D118" s="1">
        <f t="shared" si="33"/>
        <v>-0.39193465999999999</v>
      </c>
      <c r="E118" s="1">
        <f t="shared" si="34"/>
        <v>0.97470470507790519</v>
      </c>
      <c r="F118" s="5">
        <v>3.6950000000000003</v>
      </c>
      <c r="G118" s="7"/>
      <c r="H118" s="2">
        <v>39.015000000000001</v>
      </c>
      <c r="I118" s="3">
        <v>1.3666393650779052</v>
      </c>
      <c r="J118">
        <v>1.3865094499999999</v>
      </c>
      <c r="K118" s="1">
        <f t="shared" si="35"/>
        <v>-0.26153380999999998</v>
      </c>
      <c r="L118" s="1">
        <f t="shared" si="36"/>
        <v>1.1051055550779052</v>
      </c>
      <c r="M118" s="5">
        <v>3.6950000000000003</v>
      </c>
      <c r="N118" s="7"/>
      <c r="O118" s="2">
        <v>39.015000000000001</v>
      </c>
      <c r="P118" s="3">
        <v>1.3666393650779052</v>
      </c>
      <c r="Q118">
        <v>1.39339013</v>
      </c>
      <c r="R118" s="1">
        <f t="shared" si="37"/>
        <v>-0.17689949999999999</v>
      </c>
      <c r="S118" s="1">
        <f t="shared" si="38"/>
        <v>1.1897398650779052</v>
      </c>
      <c r="T118" s="5">
        <v>3.6950000000000003</v>
      </c>
      <c r="U118" s="7"/>
      <c r="V118" s="2">
        <v>68</v>
      </c>
      <c r="W118" s="3">
        <v>1.3666393650779052</v>
      </c>
      <c r="X118">
        <f t="shared" si="39"/>
        <v>1.3523348100988315</v>
      </c>
      <c r="Y118" s="1">
        <f t="shared" si="40"/>
        <v>-0.3103796496670479</v>
      </c>
      <c r="Z118" s="1">
        <f t="shared" si="41"/>
        <v>1.0562597154108573</v>
      </c>
      <c r="AA118" s="5">
        <v>3.6950000000000003</v>
      </c>
      <c r="AC118" s="2">
        <v>68</v>
      </c>
      <c r="AD118" s="3">
        <v>1.3666393650779052</v>
      </c>
      <c r="AE118">
        <f t="shared" si="42"/>
        <v>1.3485811258048939</v>
      </c>
      <c r="AF118" s="1">
        <f t="shared" si="43"/>
        <v>-0.25579708801658518</v>
      </c>
      <c r="AG118" s="1">
        <f t="shared" si="44"/>
        <v>1.11084227706132</v>
      </c>
      <c r="AH118" s="5">
        <v>3.6950000000000003</v>
      </c>
      <c r="AJ118" s="2">
        <v>68</v>
      </c>
      <c r="AK118" s="3">
        <v>1.3666393650779052</v>
      </c>
      <c r="AL118">
        <f t="shared" si="45"/>
        <v>1.3447556280725474</v>
      </c>
      <c r="AM118" s="1">
        <f t="shared" si="46"/>
        <v>-0.12950419255353229</v>
      </c>
      <c r="AN118" s="1">
        <f t="shared" si="47"/>
        <v>1.2371351725243729</v>
      </c>
      <c r="AO118" s="5">
        <v>3.6950000000000003</v>
      </c>
      <c r="AQ118" s="2"/>
      <c r="AR118" s="3"/>
      <c r="AS118" s="1"/>
      <c r="AT118" s="1"/>
      <c r="AU118" s="1"/>
      <c r="AV118" s="5"/>
      <c r="AX118" s="2"/>
      <c r="AY118" s="3"/>
      <c r="AZ118" s="1"/>
      <c r="BA118" s="1"/>
      <c r="BB118" s="1"/>
      <c r="BC118" s="5"/>
      <c r="BE118" s="2"/>
      <c r="BF118" s="3"/>
      <c r="BG118" s="1"/>
      <c r="BH118" s="1"/>
      <c r="BI118" s="1"/>
      <c r="BJ118" s="5"/>
      <c r="BK118" s="8">
        <v>1896</v>
      </c>
      <c r="BL118" s="2">
        <v>39.015000000000001</v>
      </c>
      <c r="BM118" s="3">
        <f t="shared" si="24"/>
        <v>1.0562597154108573</v>
      </c>
      <c r="BN118">
        <v>1.01977469</v>
      </c>
      <c r="BO118" s="1">
        <f t="shared" si="25"/>
        <v>-3.4367999999999954E-2</v>
      </c>
      <c r="BP118" s="1">
        <f t="shared" si="26"/>
        <v>1.0218917154108573</v>
      </c>
      <c r="BQ118" s="5">
        <v>3.6950000000000003</v>
      </c>
      <c r="BR118" s="8">
        <v>1896</v>
      </c>
      <c r="BS118" s="2">
        <v>39.015000000000001</v>
      </c>
      <c r="BT118" s="3">
        <f t="shared" si="27"/>
        <v>1.11084227706132</v>
      </c>
      <c r="BU118">
        <v>1.0321562200000001</v>
      </c>
      <c r="BV118" s="1">
        <f t="shared" si="28"/>
        <v>-1.3203320000000129E-2</v>
      </c>
      <c r="BW118" s="1">
        <f t="shared" si="29"/>
        <v>1.0976389570613199</v>
      </c>
      <c r="BX118" s="5">
        <v>3.6950000000000003</v>
      </c>
      <c r="BY118" s="8">
        <v>1896</v>
      </c>
      <c r="BZ118" s="2">
        <v>39.015000000000001</v>
      </c>
      <c r="CA118" s="3">
        <f t="shared" si="30"/>
        <v>1.2371351725243729</v>
      </c>
      <c r="CB118">
        <v>1.1455127000000001</v>
      </c>
      <c r="CC118" s="1">
        <f t="shared" si="31"/>
        <v>-1.2913410000000125E-2</v>
      </c>
      <c r="CD118" s="1">
        <f t="shared" si="32"/>
        <v>1.2242217625243728</v>
      </c>
      <c r="CE118" s="5">
        <v>3.6950000000000003</v>
      </c>
    </row>
    <row r="119" spans="1:83" x14ac:dyDescent="0.35">
      <c r="A119" s="2">
        <v>30.345000000000002</v>
      </c>
      <c r="B119" s="3">
        <v>1.2924364046742656</v>
      </c>
      <c r="C119">
        <v>1.5192092100000001</v>
      </c>
      <c r="D119" s="1">
        <f t="shared" si="33"/>
        <v>-0.49407995000000016</v>
      </c>
      <c r="E119" s="1">
        <f t="shared" si="34"/>
        <v>0.79835645467426541</v>
      </c>
      <c r="F119" s="5">
        <v>4.3066666666666675</v>
      </c>
      <c r="G119" s="7"/>
      <c r="H119" s="2">
        <v>30.345000000000002</v>
      </c>
      <c r="I119" s="3">
        <v>1.2924364046742656</v>
      </c>
      <c r="J119">
        <v>1.4842039499999999</v>
      </c>
      <c r="K119" s="1">
        <f t="shared" si="35"/>
        <v>-0.35922831</v>
      </c>
      <c r="L119" s="1">
        <f t="shared" si="36"/>
        <v>0.93320809467426558</v>
      </c>
      <c r="M119" s="5">
        <v>4.3066666666666675</v>
      </c>
      <c r="N119" s="7"/>
      <c r="O119" s="2">
        <v>30.345000000000002</v>
      </c>
      <c r="P119" s="3">
        <v>1.2924364046742656</v>
      </c>
      <c r="Q119">
        <v>1.4790835</v>
      </c>
      <c r="R119" s="1">
        <f t="shared" si="37"/>
        <v>-0.26259286999999998</v>
      </c>
      <c r="S119" s="1">
        <f t="shared" si="38"/>
        <v>1.0298435346742656</v>
      </c>
      <c r="T119" s="5">
        <v>4.3066666666666675</v>
      </c>
      <c r="U119" s="7"/>
      <c r="V119" s="2">
        <v>67</v>
      </c>
      <c r="W119" s="3">
        <v>1.2924364046742656</v>
      </c>
      <c r="X119">
        <f t="shared" si="39"/>
        <v>1.3470741380705766</v>
      </c>
      <c r="Y119" s="1">
        <f t="shared" si="40"/>
        <v>-0.30511897763879303</v>
      </c>
      <c r="Z119" s="1">
        <f t="shared" si="41"/>
        <v>0.98731742703547254</v>
      </c>
      <c r="AA119" s="5">
        <v>4.3066666666666675</v>
      </c>
      <c r="AC119" s="2">
        <v>67</v>
      </c>
      <c r="AD119" s="3">
        <v>1.2924364046742656</v>
      </c>
      <c r="AE119">
        <f t="shared" si="42"/>
        <v>1.3432520198045483</v>
      </c>
      <c r="AF119" s="1">
        <f t="shared" si="43"/>
        <v>-0.25046798201623965</v>
      </c>
      <c r="AG119" s="1">
        <f t="shared" si="44"/>
        <v>1.0419684226580259</v>
      </c>
      <c r="AH119" s="5">
        <v>4.3066666666666675</v>
      </c>
      <c r="AJ119" s="2">
        <v>67</v>
      </c>
      <c r="AK119" s="3">
        <v>1.2924364046742656</v>
      </c>
      <c r="AL119">
        <f t="shared" si="45"/>
        <v>1.3393596200494837</v>
      </c>
      <c r="AM119" s="1">
        <f t="shared" si="46"/>
        <v>-0.12410818453046857</v>
      </c>
      <c r="AN119" s="1">
        <f t="shared" si="47"/>
        <v>1.168328220143797</v>
      </c>
      <c r="AO119" s="5">
        <v>4.3066666666666675</v>
      </c>
      <c r="AQ119" s="2"/>
      <c r="AR119" s="3"/>
      <c r="AS119" s="1"/>
      <c r="AT119" s="1"/>
      <c r="AU119" s="1"/>
      <c r="AV119" s="5"/>
      <c r="AX119" s="2"/>
      <c r="AY119" s="3"/>
      <c r="AZ119" s="1"/>
      <c r="BA119" s="1"/>
      <c r="BB119" s="1"/>
      <c r="BC119" s="5"/>
      <c r="BE119" s="2"/>
      <c r="BF119" s="3"/>
      <c r="BG119" s="1"/>
      <c r="BH119" s="1"/>
      <c r="BI119" s="1"/>
      <c r="BJ119" s="5"/>
      <c r="BK119" s="8">
        <v>1895</v>
      </c>
      <c r="BL119" s="2">
        <v>30.345000000000002</v>
      </c>
      <c r="BM119" s="3">
        <f t="shared" si="24"/>
        <v>0.98731742703547254</v>
      </c>
      <c r="BN119">
        <v>1.0376258300000001</v>
      </c>
      <c r="BO119" s="1">
        <f t="shared" si="25"/>
        <v>-5.2219140000000053E-2</v>
      </c>
      <c r="BP119" s="1">
        <f t="shared" si="26"/>
        <v>0.93509828703547249</v>
      </c>
      <c r="BQ119" s="5">
        <v>4.3066666666666675</v>
      </c>
      <c r="BR119" s="8">
        <v>1895</v>
      </c>
      <c r="BS119" s="2">
        <v>30.345000000000002</v>
      </c>
      <c r="BT119" s="3">
        <f t="shared" si="27"/>
        <v>1.0419684226580259</v>
      </c>
      <c r="BU119">
        <v>1.06108129</v>
      </c>
      <c r="BV119" s="1">
        <f t="shared" si="28"/>
        <v>-4.2128390000000016E-2</v>
      </c>
      <c r="BW119" s="1">
        <f t="shared" si="29"/>
        <v>0.9998400326580259</v>
      </c>
      <c r="BX119" s="5">
        <v>4.3066666666666675</v>
      </c>
      <c r="BY119" s="8">
        <v>1895</v>
      </c>
      <c r="BZ119" s="2">
        <v>30.345000000000002</v>
      </c>
      <c r="CA119" s="3">
        <f t="shared" si="30"/>
        <v>1.168328220143797</v>
      </c>
      <c r="CB119">
        <v>1.1763426299999999</v>
      </c>
      <c r="CC119" s="1">
        <f t="shared" si="31"/>
        <v>-4.3743340000000019E-2</v>
      </c>
      <c r="CD119" s="1">
        <f t="shared" si="32"/>
        <v>1.124584880143797</v>
      </c>
      <c r="CE119" s="5">
        <v>4.3066666666666675</v>
      </c>
    </row>
    <row r="120" spans="1:83" x14ac:dyDescent="0.35">
      <c r="A120" s="2">
        <v>69.36</v>
      </c>
      <c r="B120" s="3">
        <v>1.2795832766983406</v>
      </c>
      <c r="C120">
        <v>1.22392604</v>
      </c>
      <c r="D120" s="1">
        <f t="shared" si="33"/>
        <v>-0.19879678000000012</v>
      </c>
      <c r="E120" s="1">
        <f t="shared" si="34"/>
        <v>1.0807864966983405</v>
      </c>
      <c r="F120" s="5">
        <v>3.4824999999999999</v>
      </c>
      <c r="G120" s="7"/>
      <c r="H120" s="2">
        <v>69.36</v>
      </c>
      <c r="I120" s="3">
        <v>1.2795832766983406</v>
      </c>
      <c r="J120">
        <v>1.2351083899999999</v>
      </c>
      <c r="K120" s="1">
        <f t="shared" si="35"/>
        <v>-0.11013275</v>
      </c>
      <c r="L120" s="1">
        <f t="shared" si="36"/>
        <v>1.1694505266983406</v>
      </c>
      <c r="M120" s="5">
        <v>3.4824999999999999</v>
      </c>
      <c r="N120" s="7"/>
      <c r="O120" s="2">
        <v>69.36</v>
      </c>
      <c r="P120" s="3">
        <v>1.2795832766983406</v>
      </c>
      <c r="Q120">
        <v>1.2614820899999999</v>
      </c>
      <c r="R120" s="1">
        <f t="shared" si="37"/>
        <v>-4.4991459999999872E-2</v>
      </c>
      <c r="S120" s="1">
        <f t="shared" si="38"/>
        <v>1.2345918166983407</v>
      </c>
      <c r="T120" s="5">
        <v>3.4824999999999999</v>
      </c>
      <c r="U120" s="7"/>
      <c r="V120" s="2">
        <v>66</v>
      </c>
      <c r="W120" s="3">
        <v>1.2795832766983406</v>
      </c>
      <c r="X120">
        <f t="shared" si="39"/>
        <v>1.3418134660423215</v>
      </c>
      <c r="Y120" s="1">
        <f t="shared" si="40"/>
        <v>-0.29985830561053795</v>
      </c>
      <c r="Z120" s="1">
        <f t="shared" si="41"/>
        <v>0.97972497108780265</v>
      </c>
      <c r="AA120" s="5">
        <v>3.4824999999999999</v>
      </c>
      <c r="AC120" s="2">
        <v>66</v>
      </c>
      <c r="AD120" s="3">
        <v>1.2795832766983406</v>
      </c>
      <c r="AE120">
        <f t="shared" si="42"/>
        <v>1.3379229138042028</v>
      </c>
      <c r="AF120" s="1">
        <f t="shared" si="43"/>
        <v>-0.24513887601589412</v>
      </c>
      <c r="AG120" s="1">
        <f t="shared" si="44"/>
        <v>1.0344444006824465</v>
      </c>
      <c r="AH120" s="5">
        <v>3.4824999999999999</v>
      </c>
      <c r="AJ120" s="2">
        <v>66</v>
      </c>
      <c r="AK120" s="3">
        <v>1.2795832766983406</v>
      </c>
      <c r="AL120">
        <f t="shared" si="45"/>
        <v>1.3339636120264198</v>
      </c>
      <c r="AM120" s="1">
        <f t="shared" si="46"/>
        <v>-0.11871217650740462</v>
      </c>
      <c r="AN120" s="1">
        <f t="shared" si="47"/>
        <v>1.160871100190936</v>
      </c>
      <c r="AO120" s="5">
        <v>3.4824999999999999</v>
      </c>
      <c r="AQ120" s="2"/>
      <c r="AR120" s="3"/>
      <c r="AS120" s="1"/>
      <c r="AT120" s="1"/>
      <c r="AU120" s="1"/>
      <c r="AV120" s="5"/>
      <c r="AX120" s="2"/>
      <c r="AY120" s="3"/>
      <c r="AZ120" s="1"/>
      <c r="BA120" s="1"/>
      <c r="BB120" s="1"/>
      <c r="BC120" s="5"/>
      <c r="BE120" s="2"/>
      <c r="BF120" s="3"/>
      <c r="BG120" s="1"/>
      <c r="BH120" s="1"/>
      <c r="BI120" s="1"/>
      <c r="BJ120" s="5"/>
      <c r="BK120" s="8">
        <v>1894</v>
      </c>
      <c r="BL120" s="2">
        <v>69.36</v>
      </c>
      <c r="BM120" s="3">
        <f t="shared" si="24"/>
        <v>0.97972497108780265</v>
      </c>
      <c r="BN120">
        <v>0.98776037999999999</v>
      </c>
      <c r="BO120" s="1">
        <f t="shared" si="25"/>
        <v>-2.3536899999999639E-3</v>
      </c>
      <c r="BP120" s="1">
        <f t="shared" si="26"/>
        <v>0.97737128108780269</v>
      </c>
      <c r="BQ120" s="5">
        <v>3.4824999999999999</v>
      </c>
      <c r="BR120" s="8">
        <v>1894</v>
      </c>
      <c r="BS120" s="2">
        <v>69.36</v>
      </c>
      <c r="BT120" s="3">
        <f t="shared" si="27"/>
        <v>1.0344444006824465</v>
      </c>
      <c r="BU120">
        <v>1.02926549</v>
      </c>
      <c r="BV120" s="1">
        <f t="shared" si="28"/>
        <v>-1.0312590000000066E-2</v>
      </c>
      <c r="BW120" s="1">
        <f t="shared" si="29"/>
        <v>1.0241318106824464</v>
      </c>
      <c r="BX120" s="5">
        <v>3.4824999999999999</v>
      </c>
      <c r="BY120" s="8">
        <v>1894</v>
      </c>
      <c r="BZ120" s="2">
        <v>69.36</v>
      </c>
      <c r="CA120" s="3">
        <f t="shared" si="30"/>
        <v>1.160871100190936</v>
      </c>
      <c r="CB120">
        <v>1.14147943</v>
      </c>
      <c r="CC120" s="1">
        <f t="shared" si="31"/>
        <v>-8.8801400000000363E-3</v>
      </c>
      <c r="CD120" s="1">
        <f t="shared" si="32"/>
        <v>1.1519909601909359</v>
      </c>
      <c r="CE120" s="5">
        <v>3.4824999999999999</v>
      </c>
    </row>
    <row r="121" spans="1:83" x14ac:dyDescent="0.35">
      <c r="A121" s="2">
        <v>78.03</v>
      </c>
      <c r="B121" s="3">
        <v>1.3815609274285638</v>
      </c>
      <c r="C121">
        <v>1.1983598200000001</v>
      </c>
      <c r="D121" s="1">
        <f t="shared" si="33"/>
        <v>-0.17323056000000014</v>
      </c>
      <c r="E121" s="1">
        <f t="shared" si="34"/>
        <v>1.2083303674285637</v>
      </c>
      <c r="F121" s="5">
        <v>4.0250001666666666</v>
      </c>
      <c r="G121" s="7"/>
      <c r="H121" s="2">
        <v>78.03</v>
      </c>
      <c r="I121" s="3">
        <v>1.3815609274285638</v>
      </c>
      <c r="J121">
        <v>1.21313596</v>
      </c>
      <c r="K121" s="1">
        <f t="shared" si="35"/>
        <v>-8.816032000000007E-2</v>
      </c>
      <c r="L121" s="1">
        <f t="shared" si="36"/>
        <v>1.2934006074285638</v>
      </c>
      <c r="M121" s="5">
        <v>4.0250001666666666</v>
      </c>
      <c r="N121" s="7"/>
      <c r="O121" s="2">
        <v>78.03</v>
      </c>
      <c r="P121" s="3">
        <v>1.3815609274285638</v>
      </c>
      <c r="Q121">
        <v>1.2447036300000001</v>
      </c>
      <c r="R121" s="1">
        <f t="shared" si="37"/>
        <v>-2.8213000000000044E-2</v>
      </c>
      <c r="S121" s="1">
        <f t="shared" si="38"/>
        <v>1.3533479274285638</v>
      </c>
      <c r="T121" s="5">
        <v>4.0250001666666666</v>
      </c>
      <c r="U121" s="7"/>
      <c r="V121" s="2">
        <v>65</v>
      </c>
      <c r="W121" s="3">
        <v>1.3815609274285638</v>
      </c>
      <c r="X121">
        <f t="shared" si="39"/>
        <v>1.3365527940140665</v>
      </c>
      <c r="Y121" s="1">
        <f t="shared" si="40"/>
        <v>-0.29459763358228286</v>
      </c>
      <c r="Z121" s="1">
        <f t="shared" si="41"/>
        <v>1.086963293846281</v>
      </c>
      <c r="AA121" s="5">
        <v>4.0250001666666666</v>
      </c>
      <c r="AC121" s="2">
        <v>65</v>
      </c>
      <c r="AD121" s="3">
        <v>1.3815609274285638</v>
      </c>
      <c r="AE121">
        <f t="shared" si="42"/>
        <v>1.3325938078038573</v>
      </c>
      <c r="AF121" s="1">
        <f t="shared" si="43"/>
        <v>-0.2398097700155486</v>
      </c>
      <c r="AG121" s="1">
        <f t="shared" si="44"/>
        <v>1.1417511574130152</v>
      </c>
      <c r="AH121" s="5">
        <v>4.0250001666666666</v>
      </c>
      <c r="AJ121" s="2">
        <v>65</v>
      </c>
      <c r="AK121" s="3">
        <v>1.3815609274285638</v>
      </c>
      <c r="AL121">
        <f t="shared" si="45"/>
        <v>1.3285676040033558</v>
      </c>
      <c r="AM121" s="1">
        <f t="shared" si="46"/>
        <v>-0.11331616848434067</v>
      </c>
      <c r="AN121" s="1">
        <f t="shared" si="47"/>
        <v>1.2682447589442232</v>
      </c>
      <c r="AO121" s="5">
        <v>4.0250001666666666</v>
      </c>
      <c r="AQ121" s="2"/>
      <c r="AR121" s="3"/>
      <c r="AS121" s="1"/>
      <c r="AT121" s="1"/>
      <c r="AU121" s="1"/>
      <c r="AV121" s="5"/>
      <c r="AX121" s="2"/>
      <c r="AY121" s="3"/>
      <c r="AZ121" s="1"/>
      <c r="BA121" s="1"/>
      <c r="BB121" s="1"/>
      <c r="BC121" s="5"/>
      <c r="BE121" s="2"/>
      <c r="BF121" s="3"/>
      <c r="BG121" s="1"/>
      <c r="BH121" s="1"/>
      <c r="BI121" s="1"/>
      <c r="BJ121" s="5"/>
      <c r="BK121" s="8">
        <v>1893</v>
      </c>
      <c r="BL121" s="2">
        <v>78.03</v>
      </c>
      <c r="BM121" s="3">
        <f t="shared" si="24"/>
        <v>1.086963293846281</v>
      </c>
      <c r="BN121">
        <v>0.98561480000000001</v>
      </c>
      <c r="BO121" s="1">
        <f t="shared" si="25"/>
        <v>-2.0810999999998359E-4</v>
      </c>
      <c r="BP121" s="1">
        <f t="shared" si="26"/>
        <v>1.086755183846281</v>
      </c>
      <c r="BQ121" s="5">
        <v>4.0250001666666666</v>
      </c>
      <c r="BR121" s="8">
        <v>1893</v>
      </c>
      <c r="BS121" s="2">
        <v>78.03</v>
      </c>
      <c r="BT121" s="3">
        <f t="shared" si="27"/>
        <v>1.1417511574130152</v>
      </c>
      <c r="BU121">
        <v>1.0394770900000001</v>
      </c>
      <c r="BV121" s="1">
        <f t="shared" si="28"/>
        <v>-2.0524190000000164E-2</v>
      </c>
      <c r="BW121" s="1">
        <f t="shared" si="29"/>
        <v>1.1212269674130151</v>
      </c>
      <c r="BX121" s="5">
        <v>4.0250001666666666</v>
      </c>
      <c r="BY121" s="8">
        <v>1893</v>
      </c>
      <c r="BZ121" s="2">
        <v>78.03</v>
      </c>
      <c r="CA121" s="3">
        <f t="shared" si="30"/>
        <v>1.2682447589442232</v>
      </c>
      <c r="CB121">
        <v>1.1518632499999999</v>
      </c>
      <c r="CC121" s="1">
        <f t="shared" si="31"/>
        <v>-1.9263959999999969E-2</v>
      </c>
      <c r="CD121" s="1">
        <f t="shared" si="32"/>
        <v>1.2489807989442232</v>
      </c>
      <c r="CE121" s="5">
        <v>4.0250001666666666</v>
      </c>
    </row>
    <row r="122" spans="1:83" x14ac:dyDescent="0.35">
      <c r="A122" s="2">
        <v>24.565000000000001</v>
      </c>
      <c r="B122" s="3">
        <v>1.3474054118599474</v>
      </c>
      <c r="C122">
        <v>1.6031898499999999</v>
      </c>
      <c r="D122" s="1">
        <f t="shared" si="33"/>
        <v>-0.57806058999999999</v>
      </c>
      <c r="E122" s="1">
        <f t="shared" si="34"/>
        <v>0.76934482185994746</v>
      </c>
      <c r="F122" s="5">
        <v>3.3450001666666669</v>
      </c>
      <c r="G122" s="7"/>
      <c r="H122" s="2">
        <v>24.565000000000001</v>
      </c>
      <c r="I122" s="3">
        <v>1.3474054118599474</v>
      </c>
      <c r="J122">
        <v>1.5785910000000001</v>
      </c>
      <c r="K122" s="1">
        <f t="shared" si="35"/>
        <v>-0.45361536000000013</v>
      </c>
      <c r="L122" s="1">
        <f t="shared" si="36"/>
        <v>0.89379005185994731</v>
      </c>
      <c r="M122" s="5">
        <v>3.3450001666666669</v>
      </c>
      <c r="N122" s="7"/>
      <c r="O122" s="2">
        <v>24.565000000000001</v>
      </c>
      <c r="P122" s="3">
        <v>1.3474054118599474</v>
      </c>
      <c r="Q122">
        <v>1.56972629</v>
      </c>
      <c r="R122" s="1">
        <f t="shared" si="37"/>
        <v>-0.35323565999999995</v>
      </c>
      <c r="S122" s="1">
        <f t="shared" si="38"/>
        <v>0.99416975185994749</v>
      </c>
      <c r="T122" s="5">
        <v>3.3450001666666669</v>
      </c>
      <c r="U122" s="7"/>
      <c r="V122" s="2">
        <v>64</v>
      </c>
      <c r="W122" s="3">
        <v>1.3474054118599474</v>
      </c>
      <c r="X122">
        <f t="shared" si="39"/>
        <v>1.3312921219858114</v>
      </c>
      <c r="Y122" s="1">
        <f t="shared" si="40"/>
        <v>-0.28933696155402777</v>
      </c>
      <c r="Z122" s="1">
        <f t="shared" si="41"/>
        <v>1.0580684503059197</v>
      </c>
      <c r="AA122" s="5">
        <v>3.3450001666666669</v>
      </c>
      <c r="AC122" s="2">
        <v>64</v>
      </c>
      <c r="AD122" s="3">
        <v>1.3474054118599474</v>
      </c>
      <c r="AE122">
        <f t="shared" si="42"/>
        <v>1.3272647018035117</v>
      </c>
      <c r="AF122" s="1">
        <f t="shared" si="43"/>
        <v>-0.23448066401520307</v>
      </c>
      <c r="AG122" s="1">
        <f t="shared" si="44"/>
        <v>1.1129247478447444</v>
      </c>
      <c r="AH122" s="5">
        <v>3.3450001666666669</v>
      </c>
      <c r="AJ122" s="2">
        <v>64</v>
      </c>
      <c r="AK122" s="3">
        <v>1.3474054118599474</v>
      </c>
      <c r="AL122">
        <f t="shared" si="45"/>
        <v>1.3231715959802921</v>
      </c>
      <c r="AM122" s="1">
        <f t="shared" si="46"/>
        <v>-0.10792016046127695</v>
      </c>
      <c r="AN122" s="1">
        <f t="shared" si="47"/>
        <v>1.2394852513986705</v>
      </c>
      <c r="AO122" s="5">
        <v>3.3450001666666669</v>
      </c>
      <c r="AQ122" s="2"/>
      <c r="AR122" s="3"/>
      <c r="AS122" s="1"/>
      <c r="AT122" s="1"/>
      <c r="AU122" s="1"/>
      <c r="AV122" s="5"/>
      <c r="AX122" s="2"/>
      <c r="AY122" s="3"/>
      <c r="AZ122" s="1"/>
      <c r="BA122" s="1"/>
      <c r="BB122" s="1"/>
      <c r="BC122" s="5"/>
      <c r="BE122" s="2"/>
      <c r="BF122" s="3"/>
      <c r="BG122" s="1"/>
      <c r="BH122" s="1"/>
      <c r="BI122" s="1"/>
      <c r="BJ122" s="5"/>
      <c r="BK122" s="8">
        <v>1892</v>
      </c>
      <c r="BL122" s="2">
        <v>24.565000000000001</v>
      </c>
      <c r="BM122" s="3">
        <f t="shared" si="24"/>
        <v>1.0580684503059197</v>
      </c>
      <c r="BN122">
        <v>1.05167824</v>
      </c>
      <c r="BO122" s="1">
        <f t="shared" si="25"/>
        <v>-6.6271549999999957E-2</v>
      </c>
      <c r="BP122" s="1">
        <f t="shared" si="26"/>
        <v>0.99179690030591972</v>
      </c>
      <c r="BQ122" s="5">
        <v>3.3450001666666669</v>
      </c>
      <c r="BR122" s="8">
        <v>1892</v>
      </c>
      <c r="BS122" s="2">
        <v>24.565000000000001</v>
      </c>
      <c r="BT122" s="3">
        <f t="shared" si="27"/>
        <v>1.1129247478447444</v>
      </c>
      <c r="BU122">
        <v>1.09067362</v>
      </c>
      <c r="BV122" s="1">
        <f t="shared" si="28"/>
        <v>-7.1720720000000071E-2</v>
      </c>
      <c r="BW122" s="1">
        <f t="shared" si="29"/>
        <v>1.0412040278447443</v>
      </c>
      <c r="BX122" s="5">
        <v>3.3450001666666669</v>
      </c>
      <c r="BY122" s="8">
        <v>1892</v>
      </c>
      <c r="BZ122" s="2">
        <v>24.565000000000001</v>
      </c>
      <c r="CA122" s="3">
        <f t="shared" si="30"/>
        <v>1.2394852513986705</v>
      </c>
      <c r="CB122">
        <v>1.20891561</v>
      </c>
      <c r="CC122" s="1">
        <f t="shared" si="31"/>
        <v>-7.6316320000000104E-2</v>
      </c>
      <c r="CD122" s="1">
        <f t="shared" si="32"/>
        <v>1.1631689313986704</v>
      </c>
      <c r="CE122" s="5">
        <v>3.3450001666666669</v>
      </c>
    </row>
    <row r="123" spans="1:83" x14ac:dyDescent="0.35">
      <c r="A123" s="2">
        <v>62.135000000000005</v>
      </c>
      <c r="B123" s="3">
        <v>1.2018192313911504</v>
      </c>
      <c r="C123">
        <v>1.25322354</v>
      </c>
      <c r="D123" s="1">
        <f t="shared" si="33"/>
        <v>-0.22809428000000009</v>
      </c>
      <c r="E123" s="1">
        <f t="shared" si="34"/>
        <v>0.97372495139115034</v>
      </c>
      <c r="F123" s="5">
        <v>3.2150000166666666</v>
      </c>
      <c r="G123" s="7"/>
      <c r="H123" s="2">
        <v>62.135000000000005</v>
      </c>
      <c r="I123" s="3">
        <v>1.2018192313911504</v>
      </c>
      <c r="J123">
        <v>1.2593783599999999</v>
      </c>
      <c r="K123" s="1">
        <f t="shared" si="35"/>
        <v>-0.13440271999999998</v>
      </c>
      <c r="L123" s="1">
        <f t="shared" si="36"/>
        <v>1.0674165113911505</v>
      </c>
      <c r="M123" s="5">
        <v>3.2150000166666666</v>
      </c>
      <c r="N123" s="7"/>
      <c r="O123" s="2">
        <v>62.135000000000005</v>
      </c>
      <c r="P123" s="3">
        <v>1.2018192313911504</v>
      </c>
      <c r="Q123">
        <v>1.2833571699999999</v>
      </c>
      <c r="R123" s="1">
        <f t="shared" si="37"/>
        <v>-6.6866539999999919E-2</v>
      </c>
      <c r="S123" s="1">
        <f t="shared" si="38"/>
        <v>1.1349526913911505</v>
      </c>
      <c r="T123" s="5">
        <v>3.2150000166666666</v>
      </c>
      <c r="U123" s="7"/>
      <c r="V123" s="2">
        <v>63</v>
      </c>
      <c r="W123" s="3">
        <v>1.2018192313911504</v>
      </c>
      <c r="X123">
        <f t="shared" si="39"/>
        <v>1.3260314499575565</v>
      </c>
      <c r="Y123" s="1">
        <f t="shared" si="40"/>
        <v>-0.28407628952577291</v>
      </c>
      <c r="Z123" s="1">
        <f t="shared" si="41"/>
        <v>0.91774294186537753</v>
      </c>
      <c r="AA123" s="5">
        <v>3.2150000166666666</v>
      </c>
      <c r="AC123" s="2">
        <v>63</v>
      </c>
      <c r="AD123" s="3">
        <v>1.2018192313911504</v>
      </c>
      <c r="AE123">
        <f t="shared" si="42"/>
        <v>1.3219355958031662</v>
      </c>
      <c r="AF123" s="1">
        <f t="shared" si="43"/>
        <v>-0.22915155801485754</v>
      </c>
      <c r="AG123" s="1">
        <f t="shared" si="44"/>
        <v>0.9726676733762929</v>
      </c>
      <c r="AH123" s="5">
        <v>3.2150000166666666</v>
      </c>
      <c r="AJ123" s="2">
        <v>63</v>
      </c>
      <c r="AK123" s="3">
        <v>1.2018192313911504</v>
      </c>
      <c r="AL123">
        <f t="shared" si="45"/>
        <v>1.3177755879572284</v>
      </c>
      <c r="AM123" s="1">
        <f t="shared" si="46"/>
        <v>-0.10252415243821322</v>
      </c>
      <c r="AN123" s="1">
        <f t="shared" si="47"/>
        <v>1.0992950789529372</v>
      </c>
      <c r="AO123" s="5">
        <v>3.2150000166666666</v>
      </c>
      <c r="AQ123" s="2"/>
      <c r="AR123" s="3"/>
      <c r="AS123" s="1"/>
      <c r="AT123" s="1"/>
      <c r="AU123" s="1"/>
      <c r="AV123" s="5"/>
      <c r="AX123" s="2"/>
      <c r="AY123" s="3"/>
      <c r="AZ123" s="1"/>
      <c r="BA123" s="1"/>
      <c r="BB123" s="1"/>
      <c r="BC123" s="5"/>
      <c r="BE123" s="2"/>
      <c r="BF123" s="3"/>
      <c r="BG123" s="1"/>
      <c r="BH123" s="1"/>
      <c r="BI123" s="1"/>
      <c r="BJ123" s="5"/>
      <c r="BK123" s="8">
        <v>1891</v>
      </c>
      <c r="BL123" s="2">
        <v>62.135000000000005</v>
      </c>
      <c r="BM123" s="3">
        <f t="shared" si="24"/>
        <v>0.91774294186537753</v>
      </c>
      <c r="BN123">
        <v>0.99161966000000001</v>
      </c>
      <c r="BO123" s="1">
        <f t="shared" si="25"/>
        <v>-6.2129699999999843E-3</v>
      </c>
      <c r="BP123" s="1">
        <f t="shared" si="26"/>
        <v>0.91152997186537754</v>
      </c>
      <c r="BQ123" s="5">
        <v>3.2150000166666666</v>
      </c>
      <c r="BR123" s="8">
        <v>1891</v>
      </c>
      <c r="BS123" s="2">
        <v>62.135000000000005</v>
      </c>
      <c r="BT123" s="3">
        <f t="shared" si="27"/>
        <v>0.9726676733762929</v>
      </c>
      <c r="BU123">
        <v>1.0226897500000001</v>
      </c>
      <c r="BV123" s="1">
        <f t="shared" si="28"/>
        <v>-3.7368500000001248E-3</v>
      </c>
      <c r="BW123" s="1">
        <f t="shared" si="29"/>
        <v>0.96893082337629277</v>
      </c>
      <c r="BX123" s="5">
        <v>3.2150000166666666</v>
      </c>
      <c r="BY123" s="8">
        <v>1891</v>
      </c>
      <c r="BZ123" s="2">
        <v>62.135000000000005</v>
      </c>
      <c r="CA123" s="3">
        <f t="shared" si="30"/>
        <v>1.0992950789529372</v>
      </c>
      <c r="CB123">
        <v>1.1354804000000001</v>
      </c>
      <c r="CC123" s="1">
        <f t="shared" si="31"/>
        <v>-2.8811100000001311E-3</v>
      </c>
      <c r="CD123" s="1">
        <f t="shared" si="32"/>
        <v>1.0964139689529371</v>
      </c>
      <c r="CE123" s="5">
        <v>3.2150000166666666</v>
      </c>
    </row>
    <row r="124" spans="1:83" x14ac:dyDescent="0.35">
      <c r="A124" s="2">
        <v>62.135000000000005</v>
      </c>
      <c r="B124" s="3">
        <v>1.1729664386587024</v>
      </c>
      <c r="C124">
        <v>1.25322354</v>
      </c>
      <c r="D124" s="1">
        <f t="shared" si="33"/>
        <v>-0.22809428000000009</v>
      </c>
      <c r="E124" s="1">
        <f t="shared" si="34"/>
        <v>0.94487215865870233</v>
      </c>
      <c r="F124" s="5">
        <v>3.168333333333333</v>
      </c>
      <c r="G124" s="7"/>
      <c r="H124" s="2">
        <v>62.135000000000005</v>
      </c>
      <c r="I124" s="3">
        <v>1.1729664386587024</v>
      </c>
      <c r="J124">
        <v>1.2593783599999999</v>
      </c>
      <c r="K124" s="1">
        <f t="shared" si="35"/>
        <v>-0.13440271999999998</v>
      </c>
      <c r="L124" s="1">
        <f t="shared" si="36"/>
        <v>1.0385637186587025</v>
      </c>
      <c r="M124" s="5">
        <v>3.168333333333333</v>
      </c>
      <c r="N124" s="7"/>
      <c r="O124" s="2">
        <v>62.135000000000005</v>
      </c>
      <c r="P124" s="3">
        <v>1.1729664386587024</v>
      </c>
      <c r="Q124">
        <v>1.2833571699999999</v>
      </c>
      <c r="R124" s="1">
        <f t="shared" si="37"/>
        <v>-6.6866539999999919E-2</v>
      </c>
      <c r="S124" s="1">
        <f t="shared" si="38"/>
        <v>1.1060998986587025</v>
      </c>
      <c r="T124" s="5">
        <v>3.168333333333333</v>
      </c>
      <c r="U124" s="7"/>
      <c r="V124" s="2">
        <v>62</v>
      </c>
      <c r="W124" s="3">
        <v>1.1729664386587024</v>
      </c>
      <c r="X124">
        <f t="shared" si="39"/>
        <v>1.3207707779293014</v>
      </c>
      <c r="Y124" s="1">
        <f t="shared" si="40"/>
        <v>-0.27881561749751782</v>
      </c>
      <c r="Z124" s="1">
        <f t="shared" si="41"/>
        <v>0.89415082116118461</v>
      </c>
      <c r="AA124" s="5">
        <v>3.168333333333333</v>
      </c>
      <c r="AC124" s="2">
        <v>62</v>
      </c>
      <c r="AD124" s="3">
        <v>1.1729664386587024</v>
      </c>
      <c r="AE124">
        <f t="shared" si="42"/>
        <v>1.3166064898028207</v>
      </c>
      <c r="AF124" s="1">
        <f t="shared" si="43"/>
        <v>-0.22382245201451201</v>
      </c>
      <c r="AG124" s="1">
        <f t="shared" si="44"/>
        <v>0.94914398664419042</v>
      </c>
      <c r="AH124" s="5">
        <v>3.168333333333333</v>
      </c>
      <c r="AJ124" s="2">
        <v>62</v>
      </c>
      <c r="AK124" s="3">
        <v>1.1729664386587024</v>
      </c>
      <c r="AL124">
        <f t="shared" si="45"/>
        <v>1.3123795799341644</v>
      </c>
      <c r="AM124" s="1">
        <f t="shared" si="46"/>
        <v>-9.7128144415149276E-2</v>
      </c>
      <c r="AN124" s="1">
        <f t="shared" si="47"/>
        <v>1.0758382942435532</v>
      </c>
      <c r="AO124" s="5">
        <v>3.168333333333333</v>
      </c>
      <c r="AQ124" s="2"/>
      <c r="AR124" s="3"/>
      <c r="AS124" s="1"/>
      <c r="AT124" s="1"/>
      <c r="AU124" s="1"/>
      <c r="AV124" s="5"/>
      <c r="AX124" s="2"/>
      <c r="AY124" s="3"/>
      <c r="AZ124" s="1"/>
      <c r="BA124" s="1"/>
      <c r="BB124" s="1"/>
      <c r="BC124" s="5"/>
      <c r="BE124" s="2"/>
      <c r="BF124" s="3"/>
      <c r="BG124" s="1"/>
      <c r="BH124" s="1"/>
      <c r="BI124" s="1"/>
      <c r="BJ124" s="5"/>
      <c r="BK124" s="8">
        <v>1890</v>
      </c>
      <c r="BL124" s="2">
        <v>62.135000000000005</v>
      </c>
      <c r="BM124" s="3">
        <f t="shared" si="24"/>
        <v>0.89415082116118461</v>
      </c>
      <c r="BN124">
        <v>0.99161966000000001</v>
      </c>
      <c r="BO124" s="1">
        <f t="shared" si="25"/>
        <v>-6.2129699999999843E-3</v>
      </c>
      <c r="BP124" s="1">
        <f t="shared" si="26"/>
        <v>0.88793785116118462</v>
      </c>
      <c r="BQ124" s="5">
        <v>3.168333333333333</v>
      </c>
      <c r="BR124" s="8">
        <v>1890</v>
      </c>
      <c r="BS124" s="2">
        <v>62.135000000000005</v>
      </c>
      <c r="BT124" s="3">
        <f t="shared" si="27"/>
        <v>0.94914398664419042</v>
      </c>
      <c r="BU124">
        <v>1.0226897500000001</v>
      </c>
      <c r="BV124" s="1">
        <f t="shared" si="28"/>
        <v>-3.7368500000001248E-3</v>
      </c>
      <c r="BW124" s="1">
        <f t="shared" si="29"/>
        <v>0.94540713664419029</v>
      </c>
      <c r="BX124" s="5">
        <v>3.168333333333333</v>
      </c>
      <c r="BY124" s="8">
        <v>1890</v>
      </c>
      <c r="BZ124" s="2">
        <v>62.135000000000005</v>
      </c>
      <c r="CA124" s="3">
        <f t="shared" si="30"/>
        <v>1.0758382942435532</v>
      </c>
      <c r="CB124">
        <v>1.1354804000000001</v>
      </c>
      <c r="CC124" s="1">
        <f t="shared" si="31"/>
        <v>-2.8811100000001311E-3</v>
      </c>
      <c r="CD124" s="1">
        <f t="shared" si="32"/>
        <v>1.072957184243553</v>
      </c>
      <c r="CE124" s="5">
        <v>3.168333333333333</v>
      </c>
    </row>
    <row r="125" spans="1:83" x14ac:dyDescent="0.35">
      <c r="A125" s="2">
        <v>101.15</v>
      </c>
      <c r="B125" s="3">
        <v>1.3173734962452848</v>
      </c>
      <c r="C125">
        <v>1.1650030099999999</v>
      </c>
      <c r="D125" s="1">
        <f t="shared" si="33"/>
        <v>-0.13987375000000002</v>
      </c>
      <c r="E125" s="1">
        <f t="shared" si="34"/>
        <v>1.1774997462452848</v>
      </c>
      <c r="F125" s="5">
        <v>3.5116666666666667</v>
      </c>
      <c r="G125" s="7"/>
      <c r="H125" s="2">
        <v>101.15</v>
      </c>
      <c r="I125" s="3">
        <v>1.3173734962452848</v>
      </c>
      <c r="J125">
        <v>1.1877050600000001</v>
      </c>
      <c r="K125" s="1">
        <f t="shared" si="35"/>
        <v>-6.2729420000000147E-2</v>
      </c>
      <c r="L125" s="1">
        <f t="shared" si="36"/>
        <v>1.2546440762452846</v>
      </c>
      <c r="M125" s="5">
        <v>3.5116666666666667</v>
      </c>
      <c r="N125" s="7"/>
      <c r="O125" s="2">
        <v>101.15</v>
      </c>
      <c r="P125" s="3">
        <v>1.3173734962452848</v>
      </c>
      <c r="Q125">
        <v>1.22980478</v>
      </c>
      <c r="R125" s="1">
        <f t="shared" si="37"/>
        <v>-1.3314150000000025E-2</v>
      </c>
      <c r="S125" s="1">
        <f t="shared" si="38"/>
        <v>1.3040593462452847</v>
      </c>
      <c r="T125" s="5">
        <v>3.5116666666666667</v>
      </c>
      <c r="U125" s="7"/>
      <c r="V125" s="2">
        <v>61</v>
      </c>
      <c r="W125" s="3">
        <v>1.3173734962452848</v>
      </c>
      <c r="X125">
        <f t="shared" si="39"/>
        <v>1.3155101059010463</v>
      </c>
      <c r="Y125" s="1">
        <f t="shared" si="40"/>
        <v>-0.27355494546926273</v>
      </c>
      <c r="Z125" s="1">
        <f t="shared" si="41"/>
        <v>1.043818550776022</v>
      </c>
      <c r="AA125" s="5">
        <v>3.5116666666666667</v>
      </c>
      <c r="AC125" s="2">
        <v>61</v>
      </c>
      <c r="AD125" s="3">
        <v>1.3173734962452848</v>
      </c>
      <c r="AE125">
        <f t="shared" si="42"/>
        <v>1.3112773838024752</v>
      </c>
      <c r="AF125" s="1">
        <f t="shared" si="43"/>
        <v>-0.21849334601416648</v>
      </c>
      <c r="AG125" s="1">
        <f t="shared" si="44"/>
        <v>1.0988801502311183</v>
      </c>
      <c r="AH125" s="5">
        <v>3.5116666666666667</v>
      </c>
      <c r="AJ125" s="2">
        <v>61</v>
      </c>
      <c r="AK125" s="3">
        <v>1.3173734962452848</v>
      </c>
      <c r="AL125">
        <f t="shared" si="45"/>
        <v>1.3069835719111005</v>
      </c>
      <c r="AM125" s="1">
        <f t="shared" si="46"/>
        <v>-9.1732136392085328E-2</v>
      </c>
      <c r="AN125" s="1">
        <f t="shared" si="47"/>
        <v>1.2256413598531994</v>
      </c>
      <c r="AO125" s="5">
        <v>3.5116666666666667</v>
      </c>
      <c r="AQ125" s="2"/>
      <c r="AR125" s="3"/>
      <c r="AS125" s="1"/>
      <c r="AT125" s="1"/>
      <c r="AU125" s="1"/>
      <c r="AV125" s="5"/>
      <c r="AX125" s="2"/>
      <c r="AY125" s="3"/>
      <c r="AZ125" s="1"/>
      <c r="BA125" s="1"/>
      <c r="BB125" s="1"/>
      <c r="BC125" s="5"/>
      <c r="BE125" s="2"/>
      <c r="BF125" s="3"/>
      <c r="BG125" s="1"/>
      <c r="BH125" s="1"/>
      <c r="BI125" s="1"/>
      <c r="BJ125" s="5"/>
      <c r="BK125" s="8">
        <v>1889</v>
      </c>
      <c r="BL125" s="2">
        <v>101.15</v>
      </c>
      <c r="BM125" s="3">
        <f t="shared" si="24"/>
        <v>1.043818550776022</v>
      </c>
      <c r="BN125">
        <v>0.98953732999999999</v>
      </c>
      <c r="BO125" s="1">
        <f t="shared" si="25"/>
        <v>-4.1306399999999632E-3</v>
      </c>
      <c r="BP125" s="1">
        <f t="shared" si="26"/>
        <v>1.039687910776022</v>
      </c>
      <c r="BQ125" s="5">
        <v>3.5116666666666667</v>
      </c>
      <c r="BR125" s="8">
        <v>1889</v>
      </c>
      <c r="BS125" s="2">
        <v>101.15</v>
      </c>
      <c r="BT125" s="3">
        <f t="shared" si="27"/>
        <v>1.0988801502311183</v>
      </c>
      <c r="BU125">
        <v>1.06567568</v>
      </c>
      <c r="BV125" s="1">
        <f t="shared" si="28"/>
        <v>-4.6722780000000075E-2</v>
      </c>
      <c r="BW125" s="1">
        <f t="shared" si="29"/>
        <v>1.0521573702311182</v>
      </c>
      <c r="BX125" s="5">
        <v>3.5116666666666667</v>
      </c>
      <c r="BY125" s="8">
        <v>1889</v>
      </c>
      <c r="BZ125" s="2">
        <v>101.15</v>
      </c>
      <c r="CA125" s="3">
        <f t="shared" si="30"/>
        <v>1.2256413598531994</v>
      </c>
      <c r="CB125">
        <v>1.1814110200000001</v>
      </c>
      <c r="CC125" s="1">
        <f t="shared" si="31"/>
        <v>-4.8811730000000164E-2</v>
      </c>
      <c r="CD125" s="1">
        <f t="shared" si="32"/>
        <v>1.1768296298531993</v>
      </c>
      <c r="CE125" s="5">
        <v>3.5116666666666667</v>
      </c>
    </row>
    <row r="126" spans="1:83" x14ac:dyDescent="0.35">
      <c r="A126" s="2">
        <v>18.785</v>
      </c>
      <c r="B126" s="3">
        <v>1.5555864374868664</v>
      </c>
      <c r="C126">
        <v>1.69899687</v>
      </c>
      <c r="D126" s="1">
        <f t="shared" si="33"/>
        <v>-0.67386761000000006</v>
      </c>
      <c r="E126" s="1">
        <f t="shared" si="34"/>
        <v>0.88171882748686636</v>
      </c>
      <c r="F126" s="5">
        <v>3.3908333499999999</v>
      </c>
      <c r="G126" s="7"/>
      <c r="H126" s="2">
        <v>18.785</v>
      </c>
      <c r="I126" s="3">
        <v>1.5555864374868664</v>
      </c>
      <c r="J126">
        <v>1.69870418</v>
      </c>
      <c r="K126" s="1">
        <f t="shared" si="35"/>
        <v>-0.57372854000000006</v>
      </c>
      <c r="L126" s="1">
        <f t="shared" si="36"/>
        <v>0.98185789748686636</v>
      </c>
      <c r="M126" s="5">
        <v>3.3908333499999999</v>
      </c>
      <c r="N126" s="7"/>
      <c r="O126" s="2">
        <v>18.785</v>
      </c>
      <c r="P126" s="3">
        <v>1.5555864374868664</v>
      </c>
      <c r="Q126">
        <v>1.69526629</v>
      </c>
      <c r="R126" s="1">
        <f t="shared" si="37"/>
        <v>-0.47877565999999994</v>
      </c>
      <c r="S126" s="1">
        <f t="shared" si="38"/>
        <v>1.0768107774868665</v>
      </c>
      <c r="T126" s="5">
        <v>3.3908333499999999</v>
      </c>
      <c r="U126" s="7"/>
      <c r="V126" s="2">
        <v>60</v>
      </c>
      <c r="W126" s="3">
        <v>1.5555864374868664</v>
      </c>
      <c r="X126">
        <f t="shared" si="39"/>
        <v>1.3102494338727912</v>
      </c>
      <c r="Y126" s="1">
        <f t="shared" si="40"/>
        <v>-0.26829427344100765</v>
      </c>
      <c r="Z126" s="1">
        <f t="shared" si="41"/>
        <v>1.2872921640458588</v>
      </c>
      <c r="AA126" s="5">
        <v>3.3908333499999999</v>
      </c>
      <c r="AC126" s="2">
        <v>60</v>
      </c>
      <c r="AD126" s="3">
        <v>1.5555864374868664</v>
      </c>
      <c r="AE126">
        <f t="shared" si="42"/>
        <v>1.3059482778021296</v>
      </c>
      <c r="AF126" s="1">
        <f t="shared" si="43"/>
        <v>-0.21316424001382095</v>
      </c>
      <c r="AG126" s="1">
        <f t="shared" si="44"/>
        <v>1.3424221974730455</v>
      </c>
      <c r="AH126" s="5">
        <v>3.3908333499999999</v>
      </c>
      <c r="AJ126" s="2">
        <v>60</v>
      </c>
      <c r="AK126" s="3">
        <v>1.5555864374868664</v>
      </c>
      <c r="AL126">
        <f t="shared" si="45"/>
        <v>1.3015875638880368</v>
      </c>
      <c r="AM126" s="1">
        <f t="shared" si="46"/>
        <v>-8.6336128369021603E-2</v>
      </c>
      <c r="AN126" s="1">
        <f t="shared" si="47"/>
        <v>1.4692503091178448</v>
      </c>
      <c r="AO126" s="5">
        <v>3.3908333499999999</v>
      </c>
      <c r="AQ126" s="2"/>
      <c r="AR126" s="3"/>
      <c r="AS126" s="1"/>
      <c r="AT126" s="1"/>
      <c r="AU126" s="1"/>
      <c r="AV126" s="5"/>
      <c r="AX126" s="2"/>
      <c r="AY126" s="3"/>
      <c r="AZ126" s="1"/>
      <c r="BA126" s="1"/>
      <c r="BB126" s="1"/>
      <c r="BC126" s="5"/>
      <c r="BE126" s="2"/>
      <c r="BF126" s="3"/>
      <c r="BG126" s="1"/>
      <c r="BH126" s="1"/>
      <c r="BI126" s="1"/>
      <c r="BJ126" s="5"/>
      <c r="BK126" s="8">
        <v>1888</v>
      </c>
      <c r="BL126" s="2">
        <v>18.785</v>
      </c>
      <c r="BM126" s="3">
        <f t="shared" si="24"/>
        <v>1.2872921640458588</v>
      </c>
      <c r="BN126">
        <v>1.06710295</v>
      </c>
      <c r="BO126" s="1">
        <f t="shared" si="25"/>
        <v>-8.1696259999999965E-2</v>
      </c>
      <c r="BP126" s="1">
        <f t="shared" si="26"/>
        <v>1.2055959040458588</v>
      </c>
      <c r="BQ126" s="5">
        <v>3.3908333499999999</v>
      </c>
      <c r="BR126" s="8">
        <v>1888</v>
      </c>
      <c r="BS126" s="2">
        <v>18.785</v>
      </c>
      <c r="BT126" s="3">
        <f t="shared" si="27"/>
        <v>1.3424221974730455</v>
      </c>
      <c r="BU126">
        <v>1.1278163800000001</v>
      </c>
      <c r="BV126" s="1">
        <f t="shared" si="28"/>
        <v>-0.10886348000000012</v>
      </c>
      <c r="BW126" s="1">
        <f t="shared" si="29"/>
        <v>1.2335587174730454</v>
      </c>
      <c r="BX126" s="5">
        <v>3.3908333499999999</v>
      </c>
      <c r="BY126" s="8">
        <v>1888</v>
      </c>
      <c r="BZ126" s="2">
        <v>18.785</v>
      </c>
      <c r="CA126" s="3">
        <f t="shared" si="30"/>
        <v>1.4692503091178448</v>
      </c>
      <c r="CB126">
        <v>1.25055074</v>
      </c>
      <c r="CC126" s="1">
        <f t="shared" si="31"/>
        <v>-0.11795145000000007</v>
      </c>
      <c r="CD126" s="1">
        <f t="shared" si="32"/>
        <v>1.3512988591178448</v>
      </c>
      <c r="CE126" s="5">
        <v>3.3908333499999999</v>
      </c>
    </row>
    <row r="127" spans="1:83" x14ac:dyDescent="0.35">
      <c r="A127" s="2">
        <v>21.675000000000001</v>
      </c>
      <c r="B127" s="3">
        <v>1.4903633041855244</v>
      </c>
      <c r="C127">
        <v>1.6497607000000001</v>
      </c>
      <c r="D127" s="1">
        <f t="shared" si="33"/>
        <v>-0.62463144000000015</v>
      </c>
      <c r="E127" s="1">
        <f t="shared" si="34"/>
        <v>0.86573186418552428</v>
      </c>
      <c r="F127" s="5">
        <v>3.2308333166666667</v>
      </c>
      <c r="G127" s="7"/>
      <c r="H127" s="2">
        <v>21.675000000000001</v>
      </c>
      <c r="I127" s="3">
        <v>1.4903633041855244</v>
      </c>
      <c r="J127">
        <v>1.63549788</v>
      </c>
      <c r="K127" s="1">
        <f t="shared" si="35"/>
        <v>-0.51052224000000002</v>
      </c>
      <c r="L127" s="1">
        <f t="shared" si="36"/>
        <v>0.97984106418552441</v>
      </c>
      <c r="M127" s="5">
        <v>3.2308333166666667</v>
      </c>
      <c r="N127" s="7"/>
      <c r="O127" s="2">
        <v>21.675000000000001</v>
      </c>
      <c r="P127" s="3">
        <v>1.4903633041855244</v>
      </c>
      <c r="Q127">
        <v>1.6276815</v>
      </c>
      <c r="R127" s="1">
        <f t="shared" si="37"/>
        <v>-0.41119086999999999</v>
      </c>
      <c r="S127" s="1">
        <f t="shared" si="38"/>
        <v>1.0791724341855244</v>
      </c>
      <c r="T127" s="5">
        <v>3.2308333166666667</v>
      </c>
      <c r="U127" s="7"/>
      <c r="V127" s="2">
        <v>59</v>
      </c>
      <c r="W127" s="3">
        <v>1.4903633041855244</v>
      </c>
      <c r="X127">
        <f t="shared" si="39"/>
        <v>1.3049887618445362</v>
      </c>
      <c r="Y127" s="1">
        <f t="shared" si="40"/>
        <v>-0.26303360141275256</v>
      </c>
      <c r="Z127" s="1">
        <f t="shared" si="41"/>
        <v>1.2273297027727719</v>
      </c>
      <c r="AA127" s="5">
        <v>3.2308333166666667</v>
      </c>
      <c r="AC127" s="2">
        <v>59</v>
      </c>
      <c r="AD127" s="3">
        <v>1.4903633041855244</v>
      </c>
      <c r="AE127">
        <f t="shared" si="42"/>
        <v>1.3006191718017841</v>
      </c>
      <c r="AF127" s="1">
        <f t="shared" si="43"/>
        <v>-0.20783513401347542</v>
      </c>
      <c r="AG127" s="1">
        <f t="shared" si="44"/>
        <v>1.282528170172049</v>
      </c>
      <c r="AH127" s="5">
        <v>3.2308333166666667</v>
      </c>
      <c r="AJ127" s="2">
        <v>59</v>
      </c>
      <c r="AK127" s="3">
        <v>1.4903633041855244</v>
      </c>
      <c r="AL127">
        <f t="shared" si="45"/>
        <v>1.2961915558649728</v>
      </c>
      <c r="AM127" s="1">
        <f t="shared" si="46"/>
        <v>-8.0940120345957656E-2</v>
      </c>
      <c r="AN127" s="1">
        <f t="shared" si="47"/>
        <v>1.4094231838395668</v>
      </c>
      <c r="AO127" s="5">
        <v>3.2308333166666667</v>
      </c>
      <c r="AQ127" s="2"/>
      <c r="AR127" s="3"/>
      <c r="AS127" s="1"/>
      <c r="AT127" s="1"/>
      <c r="AU127" s="1"/>
      <c r="AV127" s="5"/>
      <c r="AX127" s="2"/>
      <c r="AY127" s="3"/>
      <c r="AZ127" s="1"/>
      <c r="BA127" s="1"/>
      <c r="BB127" s="1"/>
      <c r="BC127" s="5"/>
      <c r="BE127" s="2"/>
      <c r="BF127" s="3"/>
      <c r="BG127" s="1"/>
      <c r="BH127" s="1"/>
      <c r="BI127" s="1"/>
      <c r="BJ127" s="5"/>
      <c r="BK127" s="8">
        <v>1887</v>
      </c>
      <c r="BL127" s="2">
        <v>21.675000000000001</v>
      </c>
      <c r="BM127" s="3">
        <f t="shared" si="24"/>
        <v>1.2273297027727719</v>
      </c>
      <c r="BN127">
        <v>1.0592484600000001</v>
      </c>
      <c r="BO127" s="1">
        <f t="shared" si="25"/>
        <v>-7.3841770000000029E-2</v>
      </c>
      <c r="BP127" s="1">
        <f t="shared" si="26"/>
        <v>1.1534879327727718</v>
      </c>
      <c r="BQ127" s="5">
        <v>3.2308333166666667</v>
      </c>
      <c r="BR127" s="8">
        <v>1887</v>
      </c>
      <c r="BS127" s="2">
        <v>21.675000000000001</v>
      </c>
      <c r="BT127" s="3">
        <f t="shared" si="27"/>
        <v>1.282528170172049</v>
      </c>
      <c r="BU127">
        <v>1.1084186499999999</v>
      </c>
      <c r="BV127" s="1">
        <f t="shared" si="28"/>
        <v>-8.9465750000000011E-2</v>
      </c>
      <c r="BW127" s="1">
        <f t="shared" si="29"/>
        <v>1.193062420172049</v>
      </c>
      <c r="BX127" s="5">
        <v>3.2308333166666667</v>
      </c>
      <c r="BY127" s="8">
        <v>1887</v>
      </c>
      <c r="BZ127" s="2">
        <v>21.675000000000001</v>
      </c>
      <c r="CA127" s="3">
        <f t="shared" si="30"/>
        <v>1.4094231838395668</v>
      </c>
      <c r="CB127">
        <v>1.2287332399999999</v>
      </c>
      <c r="CC127" s="1">
        <f t="shared" si="31"/>
        <v>-9.6133950000000024E-2</v>
      </c>
      <c r="CD127" s="1">
        <f t="shared" si="32"/>
        <v>1.3132892338395667</v>
      </c>
      <c r="CE127" s="5">
        <v>3.2308333166666667</v>
      </c>
    </row>
    <row r="128" spans="1:83" x14ac:dyDescent="0.35">
      <c r="A128" s="2">
        <v>37.57</v>
      </c>
      <c r="B128" s="3">
        <v>1.2448861638249837</v>
      </c>
      <c r="C128">
        <v>1.43216513</v>
      </c>
      <c r="D128" s="1">
        <f t="shared" si="33"/>
        <v>-0.40703587000000008</v>
      </c>
      <c r="E128" s="1">
        <f t="shared" si="34"/>
        <v>0.83785029382498366</v>
      </c>
      <c r="F128" s="5">
        <v>3.1524999999999999</v>
      </c>
      <c r="G128" s="7"/>
      <c r="H128" s="2">
        <v>37.57</v>
      </c>
      <c r="I128" s="3">
        <v>1.2448861638249837</v>
      </c>
      <c r="J128">
        <v>1.39960255</v>
      </c>
      <c r="K128" s="1">
        <f t="shared" si="35"/>
        <v>-0.27462691000000006</v>
      </c>
      <c r="L128" s="1">
        <f t="shared" si="36"/>
        <v>0.97025925382498368</v>
      </c>
      <c r="M128" s="5">
        <v>3.1524999999999999</v>
      </c>
      <c r="N128" s="7"/>
      <c r="O128" s="2">
        <v>37.57</v>
      </c>
      <c r="P128" s="3">
        <v>1.2448861638249837</v>
      </c>
      <c r="Q128">
        <v>1.40422464</v>
      </c>
      <c r="R128" s="1">
        <f t="shared" si="37"/>
        <v>-0.18773401000000001</v>
      </c>
      <c r="S128" s="1">
        <f t="shared" si="38"/>
        <v>1.0571521538249837</v>
      </c>
      <c r="T128" s="5">
        <v>3.1524999999999999</v>
      </c>
      <c r="U128" s="7"/>
      <c r="V128" s="2">
        <v>58</v>
      </c>
      <c r="W128" s="3">
        <v>1.2448861638249837</v>
      </c>
      <c r="X128">
        <f t="shared" si="39"/>
        <v>1.2997280898162811</v>
      </c>
      <c r="Y128" s="1">
        <f t="shared" si="40"/>
        <v>-0.25777292938449747</v>
      </c>
      <c r="Z128" s="1">
        <f t="shared" si="41"/>
        <v>0.98711323444048626</v>
      </c>
      <c r="AA128" s="5">
        <v>3.1524999999999999</v>
      </c>
      <c r="AC128" s="2">
        <v>58</v>
      </c>
      <c r="AD128" s="3">
        <v>1.2448861638249837</v>
      </c>
      <c r="AE128">
        <f t="shared" si="42"/>
        <v>1.2952900658014386</v>
      </c>
      <c r="AF128" s="1">
        <f t="shared" si="43"/>
        <v>-0.20250602801312989</v>
      </c>
      <c r="AG128" s="1">
        <f t="shared" si="44"/>
        <v>1.0423801358118538</v>
      </c>
      <c r="AH128" s="5">
        <v>3.1524999999999999</v>
      </c>
      <c r="AJ128" s="2">
        <v>58</v>
      </c>
      <c r="AK128" s="3">
        <v>1.2448861638249837</v>
      </c>
      <c r="AL128">
        <f t="shared" si="45"/>
        <v>1.2907955478419091</v>
      </c>
      <c r="AM128" s="1">
        <f t="shared" si="46"/>
        <v>-7.554411232289393E-2</v>
      </c>
      <c r="AN128" s="1">
        <f t="shared" si="47"/>
        <v>1.1693420515020898</v>
      </c>
      <c r="AO128" s="5">
        <v>3.1524999999999999</v>
      </c>
      <c r="AQ128" s="2"/>
      <c r="AR128" s="3"/>
      <c r="AS128" s="1"/>
      <c r="AT128" s="1"/>
      <c r="AU128" s="1"/>
      <c r="AV128" s="5"/>
      <c r="AX128" s="2"/>
      <c r="AY128" s="3"/>
      <c r="AZ128" s="1"/>
      <c r="BA128" s="1"/>
      <c r="BB128" s="1"/>
      <c r="BC128" s="5"/>
      <c r="BE128" s="2"/>
      <c r="BF128" s="3"/>
      <c r="BG128" s="1"/>
      <c r="BH128" s="1"/>
      <c r="BI128" s="1"/>
      <c r="BJ128" s="5"/>
      <c r="BK128" s="8">
        <v>1886</v>
      </c>
      <c r="BL128" s="2">
        <v>37.57</v>
      </c>
      <c r="BM128" s="3">
        <f t="shared" si="24"/>
        <v>0.98711323444048626</v>
      </c>
      <c r="BN128">
        <v>1.02246222</v>
      </c>
      <c r="BO128" s="1">
        <f t="shared" si="25"/>
        <v>-3.7055529999999948E-2</v>
      </c>
      <c r="BP128" s="1">
        <f t="shared" si="26"/>
        <v>0.95005770444048632</v>
      </c>
      <c r="BQ128" s="5">
        <v>3.1524999999999999</v>
      </c>
      <c r="BR128" s="8">
        <v>1886</v>
      </c>
      <c r="BS128" s="2">
        <v>37.57</v>
      </c>
      <c r="BT128" s="3">
        <f t="shared" si="27"/>
        <v>1.0423801358118538</v>
      </c>
      <c r="BU128">
        <v>1.0357064199999999</v>
      </c>
      <c r="BV128" s="1">
        <f t="shared" si="28"/>
        <v>-1.6753519999999966E-2</v>
      </c>
      <c r="BW128" s="1">
        <f t="shared" si="29"/>
        <v>1.0256266158118539</v>
      </c>
      <c r="BX128" s="5">
        <v>3.1524999999999999</v>
      </c>
      <c r="BY128" s="8">
        <v>1886</v>
      </c>
      <c r="BZ128" s="2">
        <v>37.57</v>
      </c>
      <c r="CA128" s="3">
        <f t="shared" si="30"/>
        <v>1.1693420515020898</v>
      </c>
      <c r="CB128">
        <v>1.1491914000000001</v>
      </c>
      <c r="CC128" s="1">
        <f t="shared" si="31"/>
        <v>-1.659211000000016E-2</v>
      </c>
      <c r="CD128" s="1">
        <f t="shared" si="32"/>
        <v>1.1527499415020896</v>
      </c>
      <c r="CE128" s="5">
        <v>3.1524999999999999</v>
      </c>
    </row>
    <row r="129" spans="1:83" x14ac:dyDescent="0.35">
      <c r="A129" s="2">
        <v>57.800000000000004</v>
      </c>
      <c r="B129" s="3">
        <v>1.2136862668011341</v>
      </c>
      <c r="C129">
        <v>1.27499915</v>
      </c>
      <c r="D129" s="1">
        <f t="shared" si="33"/>
        <v>-0.24986989000000004</v>
      </c>
      <c r="E129" s="1">
        <f t="shared" si="34"/>
        <v>0.96381637680113408</v>
      </c>
      <c r="F129" s="5">
        <v>3.4983333166666664</v>
      </c>
      <c r="G129" s="7"/>
      <c r="H129" s="2">
        <v>57.800000000000004</v>
      </c>
      <c r="I129" s="3">
        <v>1.2136862668011341</v>
      </c>
      <c r="J129">
        <v>1.27678088</v>
      </c>
      <c r="K129" s="1">
        <f t="shared" si="35"/>
        <v>-0.15180524000000006</v>
      </c>
      <c r="L129" s="1">
        <f t="shared" si="36"/>
        <v>1.0618810268011341</v>
      </c>
      <c r="M129" s="5">
        <v>3.4983333166666664</v>
      </c>
      <c r="N129" s="7"/>
      <c r="O129" s="2">
        <v>57.800000000000004</v>
      </c>
      <c r="P129" s="3">
        <v>1.2136862668011341</v>
      </c>
      <c r="Q129">
        <v>1.3004775500000001</v>
      </c>
      <c r="R129" s="1">
        <f t="shared" si="37"/>
        <v>-8.3986920000000076E-2</v>
      </c>
      <c r="S129" s="1">
        <f t="shared" si="38"/>
        <v>1.129699346801134</v>
      </c>
      <c r="T129" s="5">
        <v>3.4983333166666664</v>
      </c>
      <c r="U129" s="7"/>
      <c r="V129" s="2">
        <v>57</v>
      </c>
      <c r="W129" s="3">
        <v>1.2136862668011341</v>
      </c>
      <c r="X129">
        <f t="shared" si="39"/>
        <v>1.294467417788026</v>
      </c>
      <c r="Y129" s="1">
        <f t="shared" si="40"/>
        <v>-0.25251225735624239</v>
      </c>
      <c r="Z129" s="1">
        <f t="shared" si="41"/>
        <v>0.96117400944489173</v>
      </c>
      <c r="AA129" s="5">
        <v>3.4983333166666664</v>
      </c>
      <c r="AC129" s="2">
        <v>57</v>
      </c>
      <c r="AD129" s="3">
        <v>1.2136862668011341</v>
      </c>
      <c r="AE129">
        <f t="shared" si="42"/>
        <v>1.289960959801093</v>
      </c>
      <c r="AF129" s="1">
        <f t="shared" si="43"/>
        <v>-0.19717692201278436</v>
      </c>
      <c r="AG129" s="1">
        <f t="shared" si="44"/>
        <v>1.0165093447883498</v>
      </c>
      <c r="AH129" s="5">
        <v>3.4983333166666664</v>
      </c>
      <c r="AJ129" s="2">
        <v>57</v>
      </c>
      <c r="AK129" s="3">
        <v>1.2136862668011341</v>
      </c>
      <c r="AL129">
        <f t="shared" si="45"/>
        <v>1.2853995398188451</v>
      </c>
      <c r="AM129" s="1">
        <f t="shared" si="46"/>
        <v>-7.0148104299829983E-2</v>
      </c>
      <c r="AN129" s="1">
        <f t="shared" si="47"/>
        <v>1.1435381625013041</v>
      </c>
      <c r="AO129" s="5">
        <v>3.4983333166666664</v>
      </c>
      <c r="AQ129" s="2"/>
      <c r="AR129" s="3"/>
      <c r="AS129" s="1"/>
      <c r="AT129" s="1"/>
      <c r="AU129" s="1"/>
      <c r="AV129" s="5"/>
      <c r="AX129" s="2"/>
      <c r="AY129" s="3"/>
      <c r="AZ129" s="1"/>
      <c r="BA129" s="1"/>
      <c r="BB129" s="1"/>
      <c r="BC129" s="5"/>
      <c r="BE129" s="2"/>
      <c r="BF129" s="3"/>
      <c r="BG129" s="1"/>
      <c r="BH129" s="1"/>
      <c r="BI129" s="1"/>
      <c r="BJ129" s="5"/>
      <c r="BK129" s="8">
        <v>1885</v>
      </c>
      <c r="BL129" s="2">
        <v>57.800000000000004</v>
      </c>
      <c r="BM129" s="3">
        <f t="shared" si="24"/>
        <v>0.96117400944489173</v>
      </c>
      <c r="BN129">
        <v>0.99496220000000002</v>
      </c>
      <c r="BO129" s="1">
        <f t="shared" si="25"/>
        <v>-9.5555099999999893E-3</v>
      </c>
      <c r="BP129" s="1">
        <f t="shared" si="26"/>
        <v>0.95161849944489174</v>
      </c>
      <c r="BQ129" s="5">
        <v>3.4983333166666664</v>
      </c>
      <c r="BR129" s="8">
        <v>1885</v>
      </c>
      <c r="BS129" s="2">
        <v>57.800000000000004</v>
      </c>
      <c r="BT129" s="3">
        <f t="shared" si="27"/>
        <v>1.0165093447883498</v>
      </c>
      <c r="BU129">
        <v>1.0201297300000001</v>
      </c>
      <c r="BV129" s="1">
        <f t="shared" si="28"/>
        <v>-1.1768300000001286E-3</v>
      </c>
      <c r="BW129" s="1">
        <f t="shared" si="29"/>
        <v>1.0153325147883496</v>
      </c>
      <c r="BX129" s="5">
        <v>3.4983333166666664</v>
      </c>
      <c r="BY129" s="8">
        <v>1885</v>
      </c>
      <c r="BZ129" s="2">
        <v>57.800000000000004</v>
      </c>
      <c r="CA129" s="3">
        <f t="shared" si="30"/>
        <v>1.1435381625013041</v>
      </c>
      <c r="CB129">
        <v>1.13344585</v>
      </c>
      <c r="CC129" s="1">
        <f t="shared" si="31"/>
        <v>-8.4656000000005172E-4</v>
      </c>
      <c r="CD129" s="1">
        <f t="shared" si="32"/>
        <v>1.1426916025013041</v>
      </c>
      <c r="CE129" s="5">
        <v>3.4983333166666664</v>
      </c>
    </row>
    <row r="130" spans="1:83" x14ac:dyDescent="0.35">
      <c r="A130" s="2">
        <v>67.915000000000006</v>
      </c>
      <c r="B130" s="3">
        <v>1.1743599458582406</v>
      </c>
      <c r="C130">
        <v>1.2291505899999999</v>
      </c>
      <c r="D130" s="1">
        <f t="shared" si="33"/>
        <v>-0.20402133</v>
      </c>
      <c r="E130" s="1">
        <f t="shared" si="34"/>
        <v>0.97033861585824055</v>
      </c>
      <c r="F130" s="5">
        <v>3.9358333333333331</v>
      </c>
      <c r="G130" s="7"/>
      <c r="H130" s="2">
        <v>67.915000000000006</v>
      </c>
      <c r="I130" s="3">
        <v>1.1743599458582406</v>
      </c>
      <c r="J130">
        <v>1.23952152</v>
      </c>
      <c r="K130" s="1">
        <f t="shared" si="35"/>
        <v>-0.1145458800000001</v>
      </c>
      <c r="L130" s="1">
        <f t="shared" si="36"/>
        <v>1.0598140658582405</v>
      </c>
      <c r="M130" s="5">
        <v>3.9358333333333331</v>
      </c>
      <c r="N130" s="7"/>
      <c r="O130" s="2">
        <v>67.915000000000006</v>
      </c>
      <c r="P130" s="3">
        <v>1.1743599458582406</v>
      </c>
      <c r="Q130">
        <v>1.26517755</v>
      </c>
      <c r="R130" s="1">
        <f t="shared" si="37"/>
        <v>-4.8686919999999967E-2</v>
      </c>
      <c r="S130" s="1">
        <f t="shared" si="38"/>
        <v>1.1256730258582406</v>
      </c>
      <c r="T130" s="5">
        <v>3.9358333333333331</v>
      </c>
      <c r="U130" s="7"/>
      <c r="V130" s="2">
        <v>56</v>
      </c>
      <c r="W130" s="3">
        <v>1.1743599458582406</v>
      </c>
      <c r="X130">
        <f t="shared" si="39"/>
        <v>1.2892067457597709</v>
      </c>
      <c r="Y130" s="1">
        <f t="shared" si="40"/>
        <v>-0.2472515853279873</v>
      </c>
      <c r="Z130" s="1">
        <f t="shared" si="41"/>
        <v>0.92710836053025325</v>
      </c>
      <c r="AA130" s="5">
        <v>3.9358333333333331</v>
      </c>
      <c r="AC130" s="2">
        <v>56</v>
      </c>
      <c r="AD130" s="3">
        <v>1.1743599458582406</v>
      </c>
      <c r="AE130">
        <f t="shared" si="42"/>
        <v>1.2846318538007475</v>
      </c>
      <c r="AF130" s="1">
        <f t="shared" si="43"/>
        <v>-0.19184781601243883</v>
      </c>
      <c r="AG130" s="1">
        <f t="shared" si="44"/>
        <v>0.98251212984580172</v>
      </c>
      <c r="AH130" s="5">
        <v>3.9358333333333331</v>
      </c>
      <c r="AJ130" s="2">
        <v>56</v>
      </c>
      <c r="AK130" s="3">
        <v>1.1743599458582406</v>
      </c>
      <c r="AL130">
        <f t="shared" si="45"/>
        <v>1.2800035317957814</v>
      </c>
      <c r="AM130" s="1">
        <f t="shared" si="46"/>
        <v>-6.4752096276766258E-2</v>
      </c>
      <c r="AN130" s="1">
        <f t="shared" si="47"/>
        <v>1.1096078495814743</v>
      </c>
      <c r="AO130" s="5">
        <v>3.9358333333333331</v>
      </c>
      <c r="AQ130" s="2"/>
      <c r="AR130" s="3"/>
      <c r="AS130" s="1"/>
      <c r="AT130" s="1"/>
      <c r="AU130" s="1"/>
      <c r="AV130" s="5"/>
      <c r="AX130" s="2"/>
      <c r="AY130" s="3"/>
      <c r="AZ130" s="1"/>
      <c r="BA130" s="1"/>
      <c r="BB130" s="1"/>
      <c r="BC130" s="5"/>
      <c r="BE130" s="2"/>
      <c r="BF130" s="3"/>
      <c r="BG130" s="1"/>
      <c r="BH130" s="1"/>
      <c r="BI130" s="1"/>
      <c r="BJ130" s="5"/>
      <c r="BK130" s="8">
        <v>1884</v>
      </c>
      <c r="BL130" s="2">
        <v>67.915000000000006</v>
      </c>
      <c r="BM130" s="3">
        <f t="shared" si="24"/>
        <v>0.92710836053025325</v>
      </c>
      <c r="BN130">
        <v>0.98837085000000002</v>
      </c>
      <c r="BO130" s="1">
        <f t="shared" si="25"/>
        <v>-2.9641599999999935E-3</v>
      </c>
      <c r="BP130" s="1">
        <f t="shared" si="26"/>
        <v>0.92414420053025326</v>
      </c>
      <c r="BQ130" s="5">
        <v>3.9358333333333331</v>
      </c>
      <c r="BR130" s="8">
        <v>1884</v>
      </c>
      <c r="BS130" s="2">
        <v>67.915000000000006</v>
      </c>
      <c r="BT130" s="3">
        <f t="shared" si="27"/>
        <v>0.98251212984580172</v>
      </c>
      <c r="BU130">
        <v>1.0277643599999999</v>
      </c>
      <c r="BV130" s="1">
        <f t="shared" si="28"/>
        <v>-8.8114599999999932E-3</v>
      </c>
      <c r="BW130" s="1">
        <f t="shared" si="29"/>
        <v>0.97370066984580173</v>
      </c>
      <c r="BX130" s="5">
        <v>3.9358333333333331</v>
      </c>
      <c r="BY130" s="8">
        <v>1884</v>
      </c>
      <c r="BZ130" s="2">
        <v>67.915000000000006</v>
      </c>
      <c r="CA130" s="3">
        <f t="shared" si="30"/>
        <v>1.1096078495814743</v>
      </c>
      <c r="CB130">
        <v>1.14003656</v>
      </c>
      <c r="CC130" s="1">
        <f t="shared" si="31"/>
        <v>-7.4372700000000513E-3</v>
      </c>
      <c r="CD130" s="1">
        <f t="shared" si="32"/>
        <v>1.1021705795814742</v>
      </c>
      <c r="CE130" s="5">
        <v>3.9358333333333331</v>
      </c>
    </row>
    <row r="131" spans="1:83" x14ac:dyDescent="0.35">
      <c r="A131" s="2">
        <v>89.59</v>
      </c>
      <c r="B131" s="3">
        <v>1.3122305474067655</v>
      </c>
      <c r="C131">
        <v>1.1769557799999999</v>
      </c>
      <c r="D131" s="1">
        <f t="shared" si="33"/>
        <v>-0.15182651999999996</v>
      </c>
      <c r="E131" s="1">
        <f t="shared" si="34"/>
        <v>1.1604040274067655</v>
      </c>
      <c r="F131" s="5">
        <v>3.297500166666667</v>
      </c>
      <c r="G131" s="7"/>
      <c r="H131" s="2">
        <v>89.59</v>
      </c>
      <c r="I131" s="3">
        <v>1.3122305474067655</v>
      </c>
      <c r="J131">
        <v>1.1961593100000001</v>
      </c>
      <c r="K131" s="1">
        <f t="shared" si="35"/>
        <v>-7.1183670000000143E-2</v>
      </c>
      <c r="L131" s="1">
        <f t="shared" si="36"/>
        <v>1.2410468774067653</v>
      </c>
      <c r="M131" s="5">
        <v>3.297500166666667</v>
      </c>
      <c r="N131" s="7"/>
      <c r="O131" s="2">
        <v>89.59</v>
      </c>
      <c r="P131" s="3">
        <v>1.3122305474067655</v>
      </c>
      <c r="Q131">
        <v>1.23440762</v>
      </c>
      <c r="R131" s="1">
        <f t="shared" si="37"/>
        <v>-1.7916990000000022E-2</v>
      </c>
      <c r="S131" s="1">
        <f t="shared" si="38"/>
        <v>1.2943135574067655</v>
      </c>
      <c r="T131" s="5">
        <v>3.297500166666667</v>
      </c>
      <c r="U131" s="7"/>
      <c r="V131" s="2">
        <v>55</v>
      </c>
      <c r="W131" s="3">
        <v>1.3122305474067655</v>
      </c>
      <c r="X131">
        <f t="shared" si="39"/>
        <v>1.283946073731516</v>
      </c>
      <c r="Y131" s="1">
        <f t="shared" si="40"/>
        <v>-0.24199091329973244</v>
      </c>
      <c r="Z131" s="1">
        <f t="shared" si="41"/>
        <v>1.070239634107033</v>
      </c>
      <c r="AA131" s="5">
        <v>3.297500166666667</v>
      </c>
      <c r="AC131" s="2">
        <v>55</v>
      </c>
      <c r="AD131" s="3">
        <v>1.3122305474067655</v>
      </c>
      <c r="AE131">
        <f t="shared" si="42"/>
        <v>1.279302747800402</v>
      </c>
      <c r="AF131" s="1">
        <f t="shared" si="43"/>
        <v>-0.1865187100120933</v>
      </c>
      <c r="AG131" s="1">
        <f t="shared" si="44"/>
        <v>1.1257118373946722</v>
      </c>
      <c r="AH131" s="5">
        <v>3.297500166666667</v>
      </c>
      <c r="AJ131" s="2">
        <v>55</v>
      </c>
      <c r="AK131" s="3">
        <v>1.3122305474067655</v>
      </c>
      <c r="AL131">
        <f t="shared" si="45"/>
        <v>1.2746075237727175</v>
      </c>
      <c r="AM131" s="1">
        <f t="shared" si="46"/>
        <v>-5.935608825370231E-2</v>
      </c>
      <c r="AN131" s="1">
        <f t="shared" si="47"/>
        <v>1.2528744591530632</v>
      </c>
      <c r="AO131" s="5">
        <v>3.297500166666667</v>
      </c>
      <c r="AQ131" s="2"/>
      <c r="AR131" s="3"/>
      <c r="AS131" s="1"/>
      <c r="AT131" s="1"/>
      <c r="AU131" s="1"/>
      <c r="AV131" s="5"/>
      <c r="AX131" s="2"/>
      <c r="AY131" s="3"/>
      <c r="AZ131" s="1"/>
      <c r="BA131" s="1"/>
      <c r="BB131" s="1"/>
      <c r="BC131" s="5"/>
      <c r="BE131" s="2"/>
      <c r="BF131" s="3"/>
      <c r="BG131" s="1"/>
      <c r="BH131" s="1"/>
      <c r="BI131" s="1"/>
      <c r="BJ131" s="5"/>
      <c r="BK131" s="8">
        <v>1883</v>
      </c>
      <c r="BL131" s="2">
        <v>89.59</v>
      </c>
      <c r="BM131" s="3">
        <f t="shared" si="24"/>
        <v>1.070239634107033</v>
      </c>
      <c r="BN131">
        <v>0.98613426000000004</v>
      </c>
      <c r="BO131" s="1">
        <f t="shared" si="25"/>
        <v>-7.2757000000001071E-4</v>
      </c>
      <c r="BP131" s="1">
        <f t="shared" si="26"/>
        <v>1.069512064107033</v>
      </c>
      <c r="BQ131" s="5">
        <v>3.297500166666667</v>
      </c>
      <c r="BR131" s="8">
        <v>1883</v>
      </c>
      <c r="BS131" s="2">
        <v>89.59</v>
      </c>
      <c r="BT131" s="3">
        <f t="shared" si="27"/>
        <v>1.1257118373946722</v>
      </c>
      <c r="BU131">
        <v>1.0536362800000001</v>
      </c>
      <c r="BV131" s="1">
        <f t="shared" si="28"/>
        <v>-3.4683380000000152E-2</v>
      </c>
      <c r="BW131" s="1">
        <f t="shared" si="29"/>
        <v>1.091028457394672</v>
      </c>
      <c r="BX131" s="5">
        <v>3.297500166666667</v>
      </c>
      <c r="BY131" s="8">
        <v>1883</v>
      </c>
      <c r="BZ131" s="2">
        <v>89.59</v>
      </c>
      <c r="CA131" s="3">
        <f t="shared" si="30"/>
        <v>1.2528744591530632</v>
      </c>
      <c r="CB131">
        <v>1.16733055</v>
      </c>
      <c r="CC131" s="1">
        <f t="shared" si="31"/>
        <v>-3.4731260000000042E-2</v>
      </c>
      <c r="CD131" s="1">
        <f t="shared" si="32"/>
        <v>1.2181431991530631</v>
      </c>
      <c r="CE131" s="5">
        <v>3.297500166666667</v>
      </c>
    </row>
    <row r="132" spans="1:83" x14ac:dyDescent="0.35">
      <c r="A132" s="2">
        <v>28.900000000000002</v>
      </c>
      <c r="B132" s="3">
        <v>1.3285258404278848</v>
      </c>
      <c r="C132">
        <v>1.53900835</v>
      </c>
      <c r="D132" s="1">
        <f t="shared" si="33"/>
        <v>-0.51387909000000009</v>
      </c>
      <c r="E132" s="1">
        <f t="shared" si="34"/>
        <v>0.8146467504278847</v>
      </c>
      <c r="F132" s="5">
        <v>2.8041668499999997</v>
      </c>
      <c r="G132" s="7"/>
      <c r="H132" s="2">
        <v>28.900000000000002</v>
      </c>
      <c r="I132" s="3">
        <v>1.3285258404278848</v>
      </c>
      <c r="J132">
        <v>1.50541992</v>
      </c>
      <c r="K132" s="1">
        <f t="shared" si="35"/>
        <v>-0.38044428000000008</v>
      </c>
      <c r="L132" s="1">
        <f t="shared" si="36"/>
        <v>0.94808156042788472</v>
      </c>
      <c r="M132" s="5">
        <v>2.8041668499999997</v>
      </c>
      <c r="N132" s="7"/>
      <c r="O132" s="2">
        <v>28.900000000000002</v>
      </c>
      <c r="P132" s="3">
        <v>1.3285258404278848</v>
      </c>
      <c r="Q132">
        <v>1.4988655099999999</v>
      </c>
      <c r="R132" s="1">
        <f t="shared" si="37"/>
        <v>-0.28237487999999988</v>
      </c>
      <c r="S132" s="1">
        <f t="shared" si="38"/>
        <v>1.0461509604278849</v>
      </c>
      <c r="T132" s="5">
        <v>2.8041668499999997</v>
      </c>
      <c r="U132" s="7"/>
      <c r="V132" s="2">
        <v>54</v>
      </c>
      <c r="W132" s="3">
        <v>1.3285258404278848</v>
      </c>
      <c r="X132">
        <f t="shared" si="39"/>
        <v>1.2786854017032609</v>
      </c>
      <c r="Y132" s="1">
        <f t="shared" si="40"/>
        <v>-0.23673024127147735</v>
      </c>
      <c r="Z132" s="1">
        <f t="shared" si="41"/>
        <v>1.0917955991564074</v>
      </c>
      <c r="AA132" s="5">
        <v>2.8041668499999997</v>
      </c>
      <c r="AC132" s="2">
        <v>54</v>
      </c>
      <c r="AD132" s="3">
        <v>1.3285258404278848</v>
      </c>
      <c r="AE132">
        <f t="shared" si="42"/>
        <v>1.2739736418000565</v>
      </c>
      <c r="AF132" s="1">
        <f t="shared" si="43"/>
        <v>-0.18118960401174777</v>
      </c>
      <c r="AG132" s="1">
        <f t="shared" si="44"/>
        <v>1.147336236416137</v>
      </c>
      <c r="AH132" s="5">
        <v>2.8041668499999997</v>
      </c>
      <c r="AJ132" s="2">
        <v>54</v>
      </c>
      <c r="AK132" s="3">
        <v>1.3285258404278848</v>
      </c>
      <c r="AL132">
        <f t="shared" si="45"/>
        <v>1.2692115157496537</v>
      </c>
      <c r="AM132" s="1">
        <f t="shared" si="46"/>
        <v>-5.3960080230638585E-2</v>
      </c>
      <c r="AN132" s="1">
        <f t="shared" si="47"/>
        <v>1.2745657601972462</v>
      </c>
      <c r="AO132" s="5">
        <v>2.8041668499999997</v>
      </c>
      <c r="AQ132" s="2"/>
      <c r="AR132" s="3"/>
      <c r="AS132" s="1"/>
      <c r="AT132" s="1"/>
      <c r="AU132" s="1"/>
      <c r="AV132" s="5"/>
      <c r="AX132" s="2"/>
      <c r="AY132" s="3"/>
      <c r="AZ132" s="1"/>
      <c r="BA132" s="1"/>
      <c r="BB132" s="1"/>
      <c r="BC132" s="5"/>
      <c r="BE132" s="2"/>
      <c r="BF132" s="3"/>
      <c r="BG132" s="1"/>
      <c r="BH132" s="1"/>
      <c r="BI132" s="1"/>
      <c r="BJ132" s="5"/>
      <c r="BK132" s="8">
        <v>1882</v>
      </c>
      <c r="BL132" s="2">
        <v>28.900000000000002</v>
      </c>
      <c r="BM132" s="3">
        <f t="shared" si="24"/>
        <v>1.0917955991564074</v>
      </c>
      <c r="BN132">
        <v>1.04098822</v>
      </c>
      <c r="BO132" s="1">
        <f t="shared" si="25"/>
        <v>-5.558152999999999E-2</v>
      </c>
      <c r="BP132" s="1">
        <f t="shared" si="26"/>
        <v>1.0362140691564075</v>
      </c>
      <c r="BQ132" s="5">
        <v>2.8041668499999997</v>
      </c>
      <c r="BR132" s="8">
        <v>1882</v>
      </c>
      <c r="BS132" s="2">
        <v>28.900000000000002</v>
      </c>
      <c r="BT132" s="3">
        <f t="shared" si="27"/>
        <v>1.147336236416137</v>
      </c>
      <c r="BU132">
        <v>1.0676973599999999</v>
      </c>
      <c r="BV132" s="1">
        <f t="shared" si="28"/>
        <v>-4.8744459999999989E-2</v>
      </c>
      <c r="BW132" s="1">
        <f t="shared" si="29"/>
        <v>1.098591776416137</v>
      </c>
      <c r="BX132" s="5">
        <v>2.8041668499999997</v>
      </c>
      <c r="BY132" s="8">
        <v>1882</v>
      </c>
      <c r="BZ132" s="2">
        <v>28.900000000000002</v>
      </c>
      <c r="CA132" s="3">
        <f t="shared" si="30"/>
        <v>1.2745657601972462</v>
      </c>
      <c r="CB132">
        <v>1.1835557999999999</v>
      </c>
      <c r="CC132" s="1">
        <f t="shared" si="31"/>
        <v>-5.095651000000001E-2</v>
      </c>
      <c r="CD132" s="1">
        <f t="shared" si="32"/>
        <v>1.2236092501972462</v>
      </c>
      <c r="CE132" s="5">
        <v>2.8041668499999997</v>
      </c>
    </row>
    <row r="133" spans="1:83" x14ac:dyDescent="0.35">
      <c r="A133" s="2">
        <v>57.800000000000004</v>
      </c>
      <c r="B133" s="3">
        <v>1.3299515181965316</v>
      </c>
      <c r="C133">
        <v>1.27499915</v>
      </c>
      <c r="D133" s="1">
        <f t="shared" si="33"/>
        <v>-0.24986989000000004</v>
      </c>
      <c r="E133" s="1">
        <f t="shared" si="34"/>
        <v>1.0800816281965315</v>
      </c>
      <c r="F133" s="5">
        <v>2.4683333533333331</v>
      </c>
      <c r="G133" s="7"/>
      <c r="H133" s="2">
        <v>57.800000000000004</v>
      </c>
      <c r="I133" s="3">
        <v>1.3299515181965316</v>
      </c>
      <c r="J133">
        <v>1.27678088</v>
      </c>
      <c r="K133" s="1">
        <f t="shared" si="35"/>
        <v>-0.15180524000000006</v>
      </c>
      <c r="L133" s="1">
        <f t="shared" si="36"/>
        <v>1.1781462781965315</v>
      </c>
      <c r="M133" s="5">
        <v>2.4683333533333331</v>
      </c>
      <c r="N133" s="7"/>
      <c r="O133" s="2">
        <v>57.800000000000004</v>
      </c>
      <c r="P133" s="3">
        <v>1.3299515181965316</v>
      </c>
      <c r="Q133">
        <v>1.3004775500000001</v>
      </c>
      <c r="R133" s="1">
        <f t="shared" si="37"/>
        <v>-8.3986920000000076E-2</v>
      </c>
      <c r="S133" s="1">
        <f t="shared" si="38"/>
        <v>1.2459645981965315</v>
      </c>
      <c r="T133" s="5">
        <v>2.4683333533333331</v>
      </c>
      <c r="U133" s="7"/>
      <c r="V133" s="2">
        <v>53</v>
      </c>
      <c r="W133" s="3">
        <v>1.3299515181965316</v>
      </c>
      <c r="X133">
        <f t="shared" si="39"/>
        <v>1.2734247296750059</v>
      </c>
      <c r="Y133" s="1">
        <f t="shared" si="40"/>
        <v>-0.23146956924322226</v>
      </c>
      <c r="Z133" s="1">
        <f t="shared" si="41"/>
        <v>1.0984819489533093</v>
      </c>
      <c r="AA133" s="5">
        <v>2.4683333533333331</v>
      </c>
      <c r="AC133" s="2">
        <v>53</v>
      </c>
      <c r="AD133" s="3">
        <v>1.3299515181965316</v>
      </c>
      <c r="AE133">
        <f t="shared" si="42"/>
        <v>1.2686445357997109</v>
      </c>
      <c r="AF133" s="1">
        <f t="shared" si="43"/>
        <v>-0.17586049801140224</v>
      </c>
      <c r="AG133" s="1">
        <f t="shared" si="44"/>
        <v>1.1540910201851293</v>
      </c>
      <c r="AH133" s="5">
        <v>2.4683333533333331</v>
      </c>
      <c r="AJ133" s="2">
        <v>53</v>
      </c>
      <c r="AK133" s="3">
        <v>1.3299515181965316</v>
      </c>
      <c r="AL133">
        <f t="shared" si="45"/>
        <v>1.2638155077265898</v>
      </c>
      <c r="AM133" s="1">
        <f t="shared" si="46"/>
        <v>-4.8564072207574638E-2</v>
      </c>
      <c r="AN133" s="1">
        <f t="shared" si="47"/>
        <v>1.2813874459889569</v>
      </c>
      <c r="AO133" s="5">
        <v>2.4683333533333331</v>
      </c>
      <c r="AQ133" s="2"/>
      <c r="AR133" s="3"/>
      <c r="AS133" s="1"/>
      <c r="AT133" s="1"/>
      <c r="AU133" s="1"/>
      <c r="AV133" s="5"/>
      <c r="AX133" s="2"/>
      <c r="AY133" s="3"/>
      <c r="AZ133" s="1"/>
      <c r="BA133" s="1"/>
      <c r="BB133" s="1"/>
      <c r="BC133" s="5"/>
      <c r="BE133" s="2"/>
      <c r="BF133" s="3"/>
      <c r="BG133" s="1"/>
      <c r="BH133" s="1"/>
      <c r="BI133" s="1"/>
      <c r="BJ133" s="5"/>
      <c r="BK133" s="8">
        <v>1881</v>
      </c>
      <c r="BL133" s="2">
        <v>57.800000000000004</v>
      </c>
      <c r="BM133" s="3">
        <f t="shared" si="24"/>
        <v>1.0984819489533093</v>
      </c>
      <c r="BN133">
        <v>0.99496220000000002</v>
      </c>
      <c r="BO133" s="1">
        <f t="shared" si="25"/>
        <v>-9.5555099999999893E-3</v>
      </c>
      <c r="BP133" s="1">
        <f t="shared" si="26"/>
        <v>1.0889264389533093</v>
      </c>
      <c r="BQ133" s="5">
        <v>2.4683333533333331</v>
      </c>
      <c r="BR133" s="8">
        <v>1881</v>
      </c>
      <c r="BS133" s="2">
        <v>57.800000000000004</v>
      </c>
      <c r="BT133" s="3">
        <f t="shared" si="27"/>
        <v>1.1540910201851293</v>
      </c>
      <c r="BU133">
        <v>1.0201297300000001</v>
      </c>
      <c r="BV133" s="1">
        <f t="shared" si="28"/>
        <v>-1.1768300000001286E-3</v>
      </c>
      <c r="BW133" s="1">
        <f t="shared" si="29"/>
        <v>1.1529141901851292</v>
      </c>
      <c r="BX133" s="5">
        <v>2.4683333533333331</v>
      </c>
      <c r="BY133" s="8">
        <v>1881</v>
      </c>
      <c r="BZ133" s="2">
        <v>57.800000000000004</v>
      </c>
      <c r="CA133" s="3">
        <f t="shared" si="30"/>
        <v>1.2813874459889569</v>
      </c>
      <c r="CB133">
        <v>1.13344585</v>
      </c>
      <c r="CC133" s="1">
        <f t="shared" si="31"/>
        <v>-8.4656000000005172E-4</v>
      </c>
      <c r="CD133" s="1">
        <f t="shared" si="32"/>
        <v>1.2805408859889569</v>
      </c>
      <c r="CE133" s="5">
        <v>2.4683333533333331</v>
      </c>
    </row>
    <row r="134" spans="1:83" x14ac:dyDescent="0.35">
      <c r="A134" s="2">
        <v>115.60000000000001</v>
      </c>
      <c r="B134" s="3">
        <v>1.1760776868499687</v>
      </c>
      <c r="C134">
        <v>1.1563153100000001</v>
      </c>
      <c r="D134" s="1">
        <f t="shared" si="33"/>
        <v>-0.13118605000000017</v>
      </c>
      <c r="E134" s="1">
        <f t="shared" si="34"/>
        <v>1.0448916368499686</v>
      </c>
      <c r="F134" s="5">
        <v>4.5616668333333337</v>
      </c>
      <c r="G134" s="7"/>
      <c r="H134" s="2">
        <v>115.60000000000001</v>
      </c>
      <c r="I134" s="3">
        <v>1.1760776868499687</v>
      </c>
      <c r="J134">
        <v>1.17735908</v>
      </c>
      <c r="K134" s="1">
        <f t="shared" si="35"/>
        <v>-5.2383440000000059E-2</v>
      </c>
      <c r="L134" s="1">
        <f t="shared" si="36"/>
        <v>1.1236942468499687</v>
      </c>
      <c r="M134" s="5">
        <v>4.5616668333333337</v>
      </c>
      <c r="N134" s="7"/>
      <c r="O134" s="2">
        <v>115.60000000000001</v>
      </c>
      <c r="P134" s="3">
        <v>1.1760776868499687</v>
      </c>
      <c r="Q134">
        <v>1.21649063</v>
      </c>
      <c r="R134" s="1">
        <f t="shared" si="37"/>
        <v>0</v>
      </c>
      <c r="S134" s="1">
        <f t="shared" si="38"/>
        <v>1.1760776868499687</v>
      </c>
      <c r="T134" s="5">
        <v>4.5616668333333337</v>
      </c>
      <c r="U134" s="7"/>
      <c r="V134" s="2">
        <v>52</v>
      </c>
      <c r="W134" s="3">
        <v>1.1760776868499687</v>
      </c>
      <c r="X134">
        <f t="shared" si="39"/>
        <v>1.2681640576467508</v>
      </c>
      <c r="Y134" s="1">
        <f t="shared" si="40"/>
        <v>-0.22620889721496718</v>
      </c>
      <c r="Z134" s="1">
        <f t="shared" si="41"/>
        <v>0.94986878963500154</v>
      </c>
      <c r="AA134" s="5">
        <v>4.5616668333333337</v>
      </c>
      <c r="AC134" s="2">
        <v>52</v>
      </c>
      <c r="AD134" s="3">
        <v>1.1760776868499687</v>
      </c>
      <c r="AE134">
        <f t="shared" si="42"/>
        <v>1.2633154297993654</v>
      </c>
      <c r="AF134" s="1">
        <f t="shared" si="43"/>
        <v>-0.17053139201105671</v>
      </c>
      <c r="AG134" s="1">
        <f t="shared" si="44"/>
        <v>1.005546294838912</v>
      </c>
      <c r="AH134" s="5">
        <v>4.5616668333333337</v>
      </c>
      <c r="AJ134" s="2">
        <v>52</v>
      </c>
      <c r="AK134" s="3">
        <v>1.1760776868499687</v>
      </c>
      <c r="AL134">
        <f t="shared" si="45"/>
        <v>1.2584194997035261</v>
      </c>
      <c r="AM134" s="1">
        <f t="shared" si="46"/>
        <v>-4.3168064184510913E-2</v>
      </c>
      <c r="AN134" s="1">
        <f t="shared" si="47"/>
        <v>1.1329096226654578</v>
      </c>
      <c r="AO134" s="5">
        <v>4.5616668333333337</v>
      </c>
      <c r="AQ134" s="2"/>
      <c r="AR134" s="3"/>
      <c r="AS134" s="1"/>
      <c r="AT134" s="1"/>
      <c r="AU134" s="1"/>
      <c r="AV134" s="5"/>
      <c r="AX134" s="2"/>
      <c r="AY134" s="3"/>
      <c r="AZ134" s="1"/>
      <c r="BA134" s="1"/>
      <c r="BB134" s="1"/>
      <c r="BC134" s="5"/>
      <c r="BE134" s="2"/>
      <c r="BF134" s="3"/>
      <c r="BG134" s="1"/>
      <c r="BH134" s="1"/>
      <c r="BI134" s="1"/>
      <c r="BJ134" s="5"/>
      <c r="BK134" s="8">
        <v>1880</v>
      </c>
      <c r="BL134" s="2">
        <v>115.60000000000001</v>
      </c>
      <c r="BM134" s="3">
        <f t="shared" si="24"/>
        <v>0.94986878963500154</v>
      </c>
      <c r="BN134">
        <v>0.99660247999999996</v>
      </c>
      <c r="BO134" s="1">
        <f t="shared" si="25"/>
        <v>-1.1195789999999928E-2</v>
      </c>
      <c r="BP134" s="1">
        <f t="shared" si="26"/>
        <v>0.93867299963500161</v>
      </c>
      <c r="BQ134" s="5">
        <v>4.5616668333333337</v>
      </c>
      <c r="BR134" s="8">
        <v>1880</v>
      </c>
      <c r="BS134" s="2">
        <v>115.60000000000001</v>
      </c>
      <c r="BT134" s="3">
        <f t="shared" si="27"/>
        <v>1.005546294838912</v>
      </c>
      <c r="BU134">
        <v>1.07707909</v>
      </c>
      <c r="BV134" s="1">
        <f t="shared" si="28"/>
        <v>-5.8126190000000078E-2</v>
      </c>
      <c r="BW134" s="1">
        <f t="shared" si="29"/>
        <v>0.94742010483891193</v>
      </c>
      <c r="BX134" s="5">
        <v>4.5616668333333337</v>
      </c>
      <c r="BY134" s="8">
        <v>1880</v>
      </c>
      <c r="BZ134" s="2">
        <v>115.60000000000001</v>
      </c>
      <c r="CA134" s="3">
        <f t="shared" si="30"/>
        <v>1.1329096226654578</v>
      </c>
      <c r="CB134">
        <v>1.19551692</v>
      </c>
      <c r="CC134" s="1">
        <f t="shared" si="31"/>
        <v>-6.2917630000000058E-2</v>
      </c>
      <c r="CD134" s="1">
        <f t="shared" si="32"/>
        <v>1.0699919926654577</v>
      </c>
      <c r="CE134" s="5">
        <v>4.5616668333333337</v>
      </c>
    </row>
    <row r="135" spans="1:83" x14ac:dyDescent="0.35">
      <c r="A135" s="2">
        <v>67.915000000000006</v>
      </c>
      <c r="B135" s="3">
        <v>1.3296075190108201</v>
      </c>
      <c r="C135">
        <v>1.2291505899999999</v>
      </c>
      <c r="D135" s="1">
        <f t="shared" si="33"/>
        <v>-0.20402133</v>
      </c>
      <c r="E135" s="1">
        <f t="shared" si="34"/>
        <v>1.1255861890108201</v>
      </c>
      <c r="F135" s="5">
        <v>3.2958333500000001</v>
      </c>
      <c r="G135" s="7"/>
      <c r="H135" s="2">
        <v>67.915000000000006</v>
      </c>
      <c r="I135" s="3">
        <v>1.3296075190108201</v>
      </c>
      <c r="J135">
        <v>1.23952152</v>
      </c>
      <c r="K135" s="1">
        <f t="shared" si="35"/>
        <v>-0.1145458800000001</v>
      </c>
      <c r="L135" s="1">
        <f t="shared" si="36"/>
        <v>1.21506163901082</v>
      </c>
      <c r="M135" s="5">
        <v>3.2958333500000001</v>
      </c>
      <c r="N135" s="7"/>
      <c r="O135" s="2">
        <v>67.915000000000006</v>
      </c>
      <c r="P135" s="3">
        <v>1.3296075190108201</v>
      </c>
      <c r="Q135">
        <v>1.26517755</v>
      </c>
      <c r="R135" s="1">
        <f t="shared" si="37"/>
        <v>-4.8686919999999967E-2</v>
      </c>
      <c r="S135" s="1">
        <f t="shared" si="38"/>
        <v>1.2809205990108201</v>
      </c>
      <c r="T135" s="5">
        <v>3.2958333500000001</v>
      </c>
      <c r="U135" s="7"/>
      <c r="V135" s="2">
        <v>51</v>
      </c>
      <c r="W135" s="3">
        <v>1.3296075190108201</v>
      </c>
      <c r="X135">
        <f t="shared" si="39"/>
        <v>1.2629033856184959</v>
      </c>
      <c r="Y135" s="1">
        <f t="shared" si="40"/>
        <v>-0.22094822518671231</v>
      </c>
      <c r="Z135" s="1">
        <f t="shared" si="41"/>
        <v>1.1086592938241078</v>
      </c>
      <c r="AA135" s="5">
        <v>3.2958333500000001</v>
      </c>
      <c r="AC135" s="2">
        <v>51</v>
      </c>
      <c r="AD135" s="3">
        <v>1.3296075190108201</v>
      </c>
      <c r="AE135">
        <f t="shared" si="42"/>
        <v>1.2579863237990199</v>
      </c>
      <c r="AF135" s="1">
        <f t="shared" si="43"/>
        <v>-0.16520228601071119</v>
      </c>
      <c r="AG135" s="1">
        <f t="shared" si="44"/>
        <v>1.1644052330001089</v>
      </c>
      <c r="AH135" s="5">
        <v>3.2958333500000001</v>
      </c>
      <c r="AJ135" s="2">
        <v>51</v>
      </c>
      <c r="AK135" s="3">
        <v>1.3296075190108201</v>
      </c>
      <c r="AL135">
        <f t="shared" si="45"/>
        <v>1.2530234916804621</v>
      </c>
      <c r="AM135" s="1">
        <f t="shared" si="46"/>
        <v>-3.7772056161446965E-2</v>
      </c>
      <c r="AN135" s="1">
        <f t="shared" si="47"/>
        <v>1.2918354628493731</v>
      </c>
      <c r="AO135" s="5">
        <v>3.2958333500000001</v>
      </c>
      <c r="AQ135" s="2"/>
      <c r="AR135" s="3"/>
      <c r="AS135" s="1"/>
      <c r="AT135" s="1"/>
      <c r="AU135" s="1"/>
      <c r="AV135" s="5"/>
      <c r="AX135" s="2"/>
      <c r="AY135" s="3"/>
      <c r="AZ135" s="1"/>
      <c r="BA135" s="1"/>
      <c r="BB135" s="1"/>
      <c r="BC135" s="5"/>
      <c r="BE135" s="2"/>
      <c r="BF135" s="3"/>
      <c r="BG135" s="1"/>
      <c r="BH135" s="1"/>
      <c r="BI135" s="1"/>
      <c r="BJ135" s="5"/>
      <c r="BK135" s="8">
        <v>1879</v>
      </c>
      <c r="BL135" s="2">
        <v>67.915000000000006</v>
      </c>
      <c r="BM135" s="3">
        <f t="shared" ref="BM135:BM174" si="48">Z135</f>
        <v>1.1086592938241078</v>
      </c>
      <c r="BN135">
        <v>0.98837085000000002</v>
      </c>
      <c r="BO135" s="1">
        <f t="shared" ref="BO135:BO174" si="49">BN$2-BN135</f>
        <v>-2.9641599999999935E-3</v>
      </c>
      <c r="BP135" s="1">
        <f t="shared" ref="BP135:BP174" si="50">BM135+BO135</f>
        <v>1.1056951338241077</v>
      </c>
      <c r="BQ135" s="5">
        <v>3.2958333500000001</v>
      </c>
      <c r="BR135" s="8">
        <v>1879</v>
      </c>
      <c r="BS135" s="2">
        <v>67.915000000000006</v>
      </c>
      <c r="BT135" s="3">
        <f t="shared" ref="BT135:BT166" si="51">AG135</f>
        <v>1.1644052330001089</v>
      </c>
      <c r="BU135">
        <v>1.0277643599999999</v>
      </c>
      <c r="BV135" s="1">
        <f t="shared" ref="BV135:BV166" si="52">BU$2-BU135</f>
        <v>-8.8114599999999932E-3</v>
      </c>
      <c r="BW135" s="1">
        <f t="shared" ref="BW135:BW166" si="53">BT135+BV135</f>
        <v>1.1555937730001089</v>
      </c>
      <c r="BX135" s="5">
        <v>3.2958333500000001</v>
      </c>
      <c r="BY135" s="8">
        <v>1879</v>
      </c>
      <c r="BZ135" s="2">
        <v>67.915000000000006</v>
      </c>
      <c r="CA135" s="3">
        <f t="shared" ref="CA135:CA142" si="54">AN135</f>
        <v>1.2918354628493731</v>
      </c>
      <c r="CB135">
        <v>1.14003656</v>
      </c>
      <c r="CC135" s="1">
        <f t="shared" ref="CC135:CC142" si="55">CB$2-CB135</f>
        <v>-7.4372700000000513E-3</v>
      </c>
      <c r="CD135" s="1">
        <f t="shared" ref="CD135:CD142" si="56">CA135+CC135</f>
        <v>1.2843981928493731</v>
      </c>
      <c r="CE135" s="5">
        <v>3.2958333500000001</v>
      </c>
    </row>
    <row r="136" spans="1:83" x14ac:dyDescent="0.35">
      <c r="A136" s="2">
        <v>53.465000000000003</v>
      </c>
      <c r="B136" s="3">
        <v>1.3320712464315354</v>
      </c>
      <c r="C136">
        <v>1.30031992</v>
      </c>
      <c r="D136" s="1">
        <f t="shared" si="33"/>
        <v>-0.27519066000000003</v>
      </c>
      <c r="E136" s="1">
        <f t="shared" si="34"/>
        <v>1.0568805864315354</v>
      </c>
      <c r="F136" s="5">
        <v>3.9158335000000002</v>
      </c>
      <c r="G136" s="7"/>
      <c r="H136" s="2">
        <v>53.465000000000003</v>
      </c>
      <c r="I136" s="3">
        <v>1.3320712464315354</v>
      </c>
      <c r="J136">
        <v>1.2961981199999999</v>
      </c>
      <c r="K136" s="1">
        <f t="shared" si="35"/>
        <v>-0.17122247999999995</v>
      </c>
      <c r="L136" s="1">
        <f t="shared" si="36"/>
        <v>1.1608487664315355</v>
      </c>
      <c r="M136" s="5">
        <v>3.9158335000000002</v>
      </c>
      <c r="N136" s="7"/>
      <c r="O136" s="2">
        <v>53.465000000000003</v>
      </c>
      <c r="P136" s="3">
        <v>1.3320712464315354</v>
      </c>
      <c r="Q136">
        <v>1.3191015399999999</v>
      </c>
      <c r="R136" s="1">
        <f t="shared" si="37"/>
        <v>-0.10261090999999989</v>
      </c>
      <c r="S136" s="1">
        <f t="shared" si="38"/>
        <v>1.2294603364315355</v>
      </c>
      <c r="T136" s="5">
        <v>3.9158335000000002</v>
      </c>
      <c r="U136" s="7"/>
      <c r="V136" s="2">
        <v>50</v>
      </c>
      <c r="W136" s="3">
        <v>1.3320712464315354</v>
      </c>
      <c r="X136">
        <f t="shared" si="39"/>
        <v>1.2576427135902408</v>
      </c>
      <c r="Y136" s="1">
        <f t="shared" si="40"/>
        <v>-0.21568755315845722</v>
      </c>
      <c r="Z136" s="1">
        <f t="shared" si="41"/>
        <v>1.1163836932730782</v>
      </c>
      <c r="AA136" s="5">
        <v>3.9158335000000002</v>
      </c>
      <c r="AC136" s="2">
        <v>50</v>
      </c>
      <c r="AD136" s="3">
        <v>1.3320712464315354</v>
      </c>
      <c r="AE136">
        <f t="shared" si="42"/>
        <v>1.2526572177986743</v>
      </c>
      <c r="AF136" s="1">
        <f t="shared" si="43"/>
        <v>-0.15987318001036566</v>
      </c>
      <c r="AG136" s="1">
        <f t="shared" si="44"/>
        <v>1.1721980664211697</v>
      </c>
      <c r="AH136" s="5">
        <v>3.9158335000000002</v>
      </c>
      <c r="AJ136" s="2">
        <v>50</v>
      </c>
      <c r="AK136" s="3">
        <v>1.3320712464315354</v>
      </c>
      <c r="AL136">
        <f t="shared" si="45"/>
        <v>1.2476274836573982</v>
      </c>
      <c r="AM136" s="1">
        <f t="shared" si="46"/>
        <v>-3.2376048138383018E-2</v>
      </c>
      <c r="AN136" s="1">
        <f t="shared" si="47"/>
        <v>1.2996951982931524</v>
      </c>
      <c r="AO136" s="5">
        <v>3.9158335000000002</v>
      </c>
      <c r="AQ136" s="2"/>
      <c r="AR136" s="3"/>
      <c r="AS136" s="1"/>
      <c r="AT136" s="1"/>
      <c r="AU136" s="1"/>
      <c r="AV136" s="5"/>
      <c r="AX136" s="2"/>
      <c r="AY136" s="3"/>
      <c r="AZ136" s="1"/>
      <c r="BA136" s="1"/>
      <c r="BB136" s="1"/>
      <c r="BC136" s="5"/>
      <c r="BE136" s="2"/>
      <c r="BF136" s="3"/>
      <c r="BG136" s="1"/>
      <c r="BH136" s="1"/>
      <c r="BI136" s="1"/>
      <c r="BJ136" s="5"/>
      <c r="BK136" s="8">
        <v>1878</v>
      </c>
      <c r="BL136" s="2">
        <v>53.465000000000003</v>
      </c>
      <c r="BM136" s="3">
        <f t="shared" si="48"/>
        <v>1.1163836932730782</v>
      </c>
      <c r="BN136">
        <v>0.99913876999999995</v>
      </c>
      <c r="BO136" s="1">
        <f t="shared" si="49"/>
        <v>-1.3732079999999924E-2</v>
      </c>
      <c r="BP136" s="1">
        <f t="shared" si="50"/>
        <v>1.1026516132730784</v>
      </c>
      <c r="BQ136" s="5">
        <v>3.9158335000000002</v>
      </c>
      <c r="BR136" s="8">
        <v>1878</v>
      </c>
      <c r="BS136" s="2">
        <v>53.465000000000003</v>
      </c>
      <c r="BT136" s="3">
        <f t="shared" si="51"/>
        <v>1.1721980664211697</v>
      </c>
      <c r="BU136">
        <v>1.0189528999999999</v>
      </c>
      <c r="BV136" s="1">
        <f t="shared" si="52"/>
        <v>0</v>
      </c>
      <c r="BW136" s="1">
        <f t="shared" si="53"/>
        <v>1.1721980664211697</v>
      </c>
      <c r="BX136" s="5">
        <v>3.9158335000000002</v>
      </c>
      <c r="BY136" s="8">
        <v>1878</v>
      </c>
      <c r="BZ136" s="2">
        <v>53.465000000000003</v>
      </c>
      <c r="CA136" s="3">
        <f t="shared" si="54"/>
        <v>1.2996951982931524</v>
      </c>
      <c r="CB136">
        <v>1.1325992899999999</v>
      </c>
      <c r="CC136" s="1">
        <f t="shared" si="55"/>
        <v>0</v>
      </c>
      <c r="CD136" s="1">
        <f t="shared" si="56"/>
        <v>1.2996951982931524</v>
      </c>
      <c r="CE136" s="5">
        <v>3.9158335000000002</v>
      </c>
    </row>
    <row r="137" spans="1:83" x14ac:dyDescent="0.35">
      <c r="A137" s="2">
        <v>46.24</v>
      </c>
      <c r="B137" s="3">
        <v>1.4211352393814993</v>
      </c>
      <c r="C137">
        <v>1.35163441</v>
      </c>
      <c r="D137" s="1">
        <f t="shared" ref="D137:D177" si="57">C$2-C137</f>
        <v>-0.32650515000000002</v>
      </c>
      <c r="E137" s="1">
        <f t="shared" ref="E137:E177" si="58">B137+D137</f>
        <v>1.0946300893814993</v>
      </c>
      <c r="F137" s="5">
        <v>4.2533333333333339</v>
      </c>
      <c r="G137" s="7"/>
      <c r="H137" s="2">
        <v>46.24</v>
      </c>
      <c r="I137" s="3">
        <v>1.4211352393814993</v>
      </c>
      <c r="J137">
        <v>1.33440117</v>
      </c>
      <c r="K137" s="1">
        <f t="shared" ref="K137:K166" si="59">J$2-J137</f>
        <v>-0.20942553000000008</v>
      </c>
      <c r="L137" s="1">
        <f t="shared" ref="L137:L166" si="60">I137+K137</f>
        <v>1.2117097093814992</v>
      </c>
      <c r="M137" s="5">
        <v>4.2533333333333339</v>
      </c>
      <c r="N137" s="7"/>
      <c r="O137" s="2">
        <v>46.24</v>
      </c>
      <c r="P137" s="3">
        <v>1.4211352393814993</v>
      </c>
      <c r="Q137">
        <v>1.3517102000000001</v>
      </c>
      <c r="R137" s="1">
        <f t="shared" ref="R137:R142" si="61">Q$2-Q137</f>
        <v>-0.13521957000000007</v>
      </c>
      <c r="S137" s="1">
        <f t="shared" ref="S137:S142" si="62">P137+R137</f>
        <v>1.2859156693814993</v>
      </c>
      <c r="T137" s="5">
        <v>4.2533333333333339</v>
      </c>
      <c r="U137" s="7"/>
      <c r="V137" s="2">
        <v>49</v>
      </c>
      <c r="W137" s="3">
        <v>1.4211352393814993</v>
      </c>
      <c r="X137">
        <f t="shared" ref="X137:X177" si="63" xml:space="preserve"> SLOPE(W$4:W$500,V$4:V$500)*V137 + INTERCEPT(W$4:W$500,V$4:V$500)</f>
        <v>1.2523820415619857</v>
      </c>
      <c r="Y137" s="1">
        <f t="shared" ref="Y137:Y177" si="64">X$2-X137</f>
        <v>-0.21042688113020214</v>
      </c>
      <c r="Z137" s="1">
        <f t="shared" ref="Z137:Z177" si="65">W137+Y137</f>
        <v>1.2107083582512972</v>
      </c>
      <c r="AA137" s="5">
        <v>4.2533333333333339</v>
      </c>
      <c r="AC137" s="2">
        <v>49</v>
      </c>
      <c r="AD137" s="3">
        <v>1.4211352393814993</v>
      </c>
      <c r="AE137">
        <f t="shared" ref="AE137:AE166" si="66" xml:space="preserve"> SLOPE(AD$4:AD$500,AC$4:AC$500)*AC137 + INTERCEPT(AD$4:AD$500,AC$4:AC$500)</f>
        <v>1.2473281117983288</v>
      </c>
      <c r="AF137" s="1">
        <f t="shared" ref="AF137:AF166" si="67">AE$2-AE137</f>
        <v>-0.15454407401002013</v>
      </c>
      <c r="AG137" s="1">
        <f t="shared" ref="AG137:AG166" si="68">AD137+AF137</f>
        <v>1.2665911653714792</v>
      </c>
      <c r="AH137" s="5">
        <v>4.2533333333333339</v>
      </c>
      <c r="AJ137" s="2">
        <v>49</v>
      </c>
      <c r="AK137" s="3">
        <v>1.4211352393814993</v>
      </c>
      <c r="AL137">
        <f t="shared" ref="AL137:AL142" si="69" xml:space="preserve"> SLOPE(AK$4:AK$500,AJ$4:AJ$500)*AJ137 + INTERCEPT(AK$4:AK$500,AJ$4:AJ$500)</f>
        <v>1.2422314756343344</v>
      </c>
      <c r="AM137" s="1">
        <f t="shared" ref="AM137:AM142" si="70">AL$2-AL137</f>
        <v>-2.6980040115319293E-2</v>
      </c>
      <c r="AN137" s="1">
        <f t="shared" ref="AN137:AN142" si="71">AK137+AM137</f>
        <v>1.39415519926618</v>
      </c>
      <c r="AO137" s="5">
        <v>4.2533333333333339</v>
      </c>
      <c r="AQ137" s="2"/>
      <c r="AR137" s="3"/>
      <c r="AS137" s="1"/>
      <c r="AT137" s="1"/>
      <c r="AU137" s="1"/>
      <c r="AV137" s="5"/>
      <c r="AX137" s="2"/>
      <c r="AY137" s="3"/>
      <c r="AZ137" s="1"/>
      <c r="BA137" s="1"/>
      <c r="BB137" s="1"/>
      <c r="BC137" s="5"/>
      <c r="BE137" s="2"/>
      <c r="BF137" s="3"/>
      <c r="BG137" s="1"/>
      <c r="BH137" s="1"/>
      <c r="BI137" s="1"/>
      <c r="BJ137" s="5"/>
      <c r="BK137" s="8">
        <v>1877</v>
      </c>
      <c r="BL137" s="2">
        <v>46.24</v>
      </c>
      <c r="BM137" s="3">
        <f t="shared" si="48"/>
        <v>1.2107083582512972</v>
      </c>
      <c r="BN137">
        <v>1.00808795</v>
      </c>
      <c r="BO137" s="1">
        <f t="shared" si="49"/>
        <v>-2.2681259999999925E-2</v>
      </c>
      <c r="BP137" s="1">
        <f t="shared" si="50"/>
        <v>1.1880270982512973</v>
      </c>
      <c r="BQ137" s="5">
        <v>4.2533333333333339</v>
      </c>
      <c r="BR137" s="8">
        <v>1877</v>
      </c>
      <c r="BS137" s="2">
        <v>46.24</v>
      </c>
      <c r="BT137" s="3">
        <f t="shared" si="51"/>
        <v>1.2665911653714792</v>
      </c>
      <c r="BU137">
        <v>1.02128733</v>
      </c>
      <c r="BV137" s="1">
        <f t="shared" si="52"/>
        <v>-2.3344300000001095E-3</v>
      </c>
      <c r="BW137" s="1">
        <f t="shared" si="53"/>
        <v>1.2642567353714791</v>
      </c>
      <c r="BX137" s="5">
        <v>4.2533333333333339</v>
      </c>
      <c r="BY137" s="8">
        <v>1877</v>
      </c>
      <c r="BZ137" s="2">
        <v>46.24</v>
      </c>
      <c r="CA137" s="3">
        <f t="shared" si="54"/>
        <v>1.39415519926618</v>
      </c>
      <c r="CB137">
        <v>1.1347754000000001</v>
      </c>
      <c r="CC137" s="1">
        <f t="shared" si="55"/>
        <v>-2.1761100000001754E-3</v>
      </c>
      <c r="CD137" s="1">
        <f t="shared" si="56"/>
        <v>1.3919790892661799</v>
      </c>
      <c r="CE137" s="5">
        <v>4.2533333333333339</v>
      </c>
    </row>
    <row r="138" spans="1:83" x14ac:dyDescent="0.35">
      <c r="A138" s="2">
        <v>23.12</v>
      </c>
      <c r="B138" s="3">
        <v>1.3523617486201502</v>
      </c>
      <c r="C138">
        <v>1.6261198400000001</v>
      </c>
      <c r="D138" s="1">
        <f t="shared" si="57"/>
        <v>-0.60099058000000016</v>
      </c>
      <c r="E138" s="1">
        <f t="shared" si="58"/>
        <v>0.75137116862015008</v>
      </c>
      <c r="F138" s="5">
        <v>3.4766666666666666</v>
      </c>
      <c r="G138" s="7"/>
      <c r="H138" s="2">
        <v>23.12</v>
      </c>
      <c r="I138" s="3">
        <v>1.3523617486201502</v>
      </c>
      <c r="J138">
        <v>1.6062417499999999</v>
      </c>
      <c r="K138" s="1">
        <f t="shared" si="59"/>
        <v>-0.48126610999999997</v>
      </c>
      <c r="L138" s="1">
        <f t="shared" si="60"/>
        <v>0.87109563862015027</v>
      </c>
      <c r="M138" s="5">
        <v>3.4766666666666666</v>
      </c>
      <c r="N138" s="7"/>
      <c r="O138" s="2">
        <v>23.12</v>
      </c>
      <c r="P138" s="3">
        <v>1.3523617486201502</v>
      </c>
      <c r="Q138">
        <v>1.5975605100000001</v>
      </c>
      <c r="R138" s="1">
        <f t="shared" si="61"/>
        <v>-0.38106988000000008</v>
      </c>
      <c r="S138" s="1">
        <f t="shared" si="62"/>
        <v>0.97129186862015016</v>
      </c>
      <c r="T138" s="5">
        <v>3.4766666666666666</v>
      </c>
      <c r="U138" s="7"/>
      <c r="V138" s="2">
        <v>48</v>
      </c>
      <c r="W138" s="3">
        <v>1.3523617486201502</v>
      </c>
      <c r="X138">
        <f t="shared" si="63"/>
        <v>1.2471213695337307</v>
      </c>
      <c r="Y138" s="1">
        <f t="shared" si="64"/>
        <v>-0.20516620910194705</v>
      </c>
      <c r="Z138" s="1">
        <f t="shared" si="65"/>
        <v>1.1471955395182032</v>
      </c>
      <c r="AA138" s="5">
        <v>3.4766666666666666</v>
      </c>
      <c r="AC138" s="2">
        <v>48</v>
      </c>
      <c r="AD138" s="3">
        <v>1.3523617486201502</v>
      </c>
      <c r="AE138">
        <f t="shared" si="66"/>
        <v>1.2419990057979833</v>
      </c>
      <c r="AF138" s="1">
        <f t="shared" si="67"/>
        <v>-0.1492149680096746</v>
      </c>
      <c r="AG138" s="1">
        <f t="shared" si="68"/>
        <v>1.2031467806104756</v>
      </c>
      <c r="AH138" s="5">
        <v>3.4766666666666666</v>
      </c>
      <c r="AJ138" s="2">
        <v>48</v>
      </c>
      <c r="AK138" s="3">
        <v>1.3523617486201502</v>
      </c>
      <c r="AL138">
        <f t="shared" si="69"/>
        <v>1.2368354676112707</v>
      </c>
      <c r="AM138" s="1">
        <f t="shared" si="70"/>
        <v>-2.1584032092255567E-2</v>
      </c>
      <c r="AN138" s="1">
        <f t="shared" si="71"/>
        <v>1.3307777165278947</v>
      </c>
      <c r="AO138" s="5">
        <v>3.4766666666666666</v>
      </c>
      <c r="AQ138" s="2"/>
      <c r="AR138" s="3"/>
      <c r="AS138" s="1"/>
      <c r="AT138" s="1"/>
      <c r="AU138" s="1"/>
      <c r="AV138" s="5"/>
      <c r="AX138" s="2"/>
      <c r="AY138" s="3"/>
      <c r="AZ138" s="1"/>
      <c r="BA138" s="1"/>
      <c r="BB138" s="1"/>
      <c r="BC138" s="5"/>
      <c r="BE138" s="2"/>
      <c r="BF138" s="3"/>
      <c r="BG138" s="1"/>
      <c r="BH138" s="1"/>
      <c r="BI138" s="1"/>
      <c r="BJ138" s="5"/>
      <c r="BK138" s="8">
        <v>1876</v>
      </c>
      <c r="BL138" s="2">
        <v>23.12</v>
      </c>
      <c r="BM138" s="3">
        <f t="shared" si="48"/>
        <v>1.1471955395182032</v>
      </c>
      <c r="BN138">
        <v>1.0554241</v>
      </c>
      <c r="BO138" s="1">
        <f t="shared" si="49"/>
        <v>-7.0017409999999947E-2</v>
      </c>
      <c r="BP138" s="1">
        <f t="shared" si="50"/>
        <v>1.0771781295182032</v>
      </c>
      <c r="BQ138" s="5">
        <v>3.4766666666666666</v>
      </c>
      <c r="BR138" s="8">
        <v>1876</v>
      </c>
      <c r="BS138" s="2">
        <v>23.12</v>
      </c>
      <c r="BT138" s="3">
        <f t="shared" si="51"/>
        <v>1.2031467806104756</v>
      </c>
      <c r="BU138">
        <v>1.0993265400000001</v>
      </c>
      <c r="BV138" s="1">
        <f t="shared" si="52"/>
        <v>-8.0373640000000135E-2</v>
      </c>
      <c r="BW138" s="1">
        <f t="shared" si="53"/>
        <v>1.1227731406104755</v>
      </c>
      <c r="BX138" s="5">
        <v>3.4766666666666666</v>
      </c>
      <c r="BY138" s="8">
        <v>1876</v>
      </c>
      <c r="BZ138" s="2">
        <v>23.12</v>
      </c>
      <c r="CA138" s="3">
        <f t="shared" si="54"/>
        <v>1.3307777165278947</v>
      </c>
      <c r="CB138">
        <v>1.2185622199999999</v>
      </c>
      <c r="CC138" s="1">
        <f t="shared" si="55"/>
        <v>-8.5962929999999993E-2</v>
      </c>
      <c r="CD138" s="1">
        <f t="shared" si="56"/>
        <v>1.2448147865278947</v>
      </c>
      <c r="CE138" s="5">
        <v>3.4766666666666666</v>
      </c>
    </row>
    <row r="139" spans="1:83" x14ac:dyDescent="0.35">
      <c r="A139" s="2">
        <v>102.595</v>
      </c>
      <c r="B139" s="3">
        <v>1.2416044467287985</v>
      </c>
      <c r="C139">
        <v>1.16391114</v>
      </c>
      <c r="D139" s="1">
        <f t="shared" si="57"/>
        <v>-0.13878188000000002</v>
      </c>
      <c r="E139" s="1">
        <f t="shared" si="58"/>
        <v>1.1028225667287985</v>
      </c>
      <c r="F139" s="5">
        <v>4.6266666666666669</v>
      </c>
      <c r="G139" s="7"/>
      <c r="H139" s="2">
        <v>102.595</v>
      </c>
      <c r="I139" s="3">
        <v>1.2416044467287985</v>
      </c>
      <c r="J139">
        <v>1.1867925699999999</v>
      </c>
      <c r="K139" s="1">
        <f t="shared" si="59"/>
        <v>-6.1816929999999992E-2</v>
      </c>
      <c r="L139" s="1">
        <f t="shared" si="60"/>
        <v>1.1797875167287986</v>
      </c>
      <c r="M139" s="5">
        <v>4.6266666666666669</v>
      </c>
      <c r="N139" s="7"/>
      <c r="O139" s="2">
        <v>102.595</v>
      </c>
      <c r="P139" s="3">
        <v>1.2416044467287985</v>
      </c>
      <c r="Q139">
        <v>1.2288791400000001</v>
      </c>
      <c r="R139" s="1">
        <f t="shared" si="61"/>
        <v>-1.2388510000000075E-2</v>
      </c>
      <c r="S139" s="1">
        <f t="shared" si="62"/>
        <v>1.2292159367287985</v>
      </c>
      <c r="T139" s="5">
        <v>4.6266666666666669</v>
      </c>
      <c r="U139" s="7"/>
      <c r="V139" s="2">
        <v>47</v>
      </c>
      <c r="W139" s="3">
        <v>1.2416044467287985</v>
      </c>
      <c r="X139">
        <f t="shared" si="63"/>
        <v>1.2418606975054756</v>
      </c>
      <c r="Y139" s="1">
        <f t="shared" si="64"/>
        <v>-0.19990553707369196</v>
      </c>
      <c r="Z139" s="1">
        <f t="shared" si="65"/>
        <v>1.0416989096551066</v>
      </c>
      <c r="AA139" s="5">
        <v>4.6266666666666669</v>
      </c>
      <c r="AC139" s="2">
        <v>47</v>
      </c>
      <c r="AD139" s="3">
        <v>1.2416044467287985</v>
      </c>
      <c r="AE139">
        <f t="shared" si="66"/>
        <v>1.2366698997976378</v>
      </c>
      <c r="AF139" s="1">
        <f t="shared" si="67"/>
        <v>-0.14388586200932907</v>
      </c>
      <c r="AG139" s="1">
        <f t="shared" si="68"/>
        <v>1.0977185847194695</v>
      </c>
      <c r="AH139" s="5">
        <v>4.6266666666666669</v>
      </c>
      <c r="AJ139" s="2">
        <v>47</v>
      </c>
      <c r="AK139" s="3">
        <v>1.2416044467287985</v>
      </c>
      <c r="AL139">
        <f t="shared" si="69"/>
        <v>1.2314394595882068</v>
      </c>
      <c r="AM139" s="1">
        <f t="shared" si="70"/>
        <v>-1.618802406919162E-2</v>
      </c>
      <c r="AN139" s="1">
        <f t="shared" si="71"/>
        <v>1.2254164226596069</v>
      </c>
      <c r="AO139" s="5">
        <v>4.6266666666666669</v>
      </c>
      <c r="AQ139" s="2"/>
      <c r="AR139" s="3"/>
      <c r="AS139" s="1"/>
      <c r="AT139" s="1"/>
      <c r="AU139" s="1"/>
      <c r="AV139" s="5"/>
      <c r="AX139" s="2"/>
      <c r="AY139" s="3"/>
      <c r="AZ139" s="1"/>
      <c r="BA139" s="1"/>
      <c r="BB139" s="1"/>
      <c r="BC139" s="5"/>
      <c r="BE139" s="2"/>
      <c r="BF139" s="3"/>
      <c r="BG139" s="1"/>
      <c r="BH139" s="1"/>
      <c r="BI139" s="1"/>
      <c r="BJ139" s="5"/>
      <c r="BK139" s="8">
        <v>1875</v>
      </c>
      <c r="BL139" s="2">
        <v>102.595</v>
      </c>
      <c r="BM139" s="3">
        <f t="shared" si="48"/>
        <v>1.0416989096551066</v>
      </c>
      <c r="BN139">
        <v>0.99012049000000002</v>
      </c>
      <c r="BO139" s="1">
        <f t="shared" si="49"/>
        <v>-4.7137999999999902E-3</v>
      </c>
      <c r="BP139" s="1">
        <f t="shared" si="50"/>
        <v>1.0369851096551066</v>
      </c>
      <c r="BQ139" s="5">
        <v>4.6266666666666669</v>
      </c>
      <c r="BR139" s="8">
        <v>1875</v>
      </c>
      <c r="BS139" s="2">
        <v>102.595</v>
      </c>
      <c r="BT139" s="3">
        <f t="shared" si="51"/>
        <v>1.0977185847194695</v>
      </c>
      <c r="BU139">
        <v>1.06697292</v>
      </c>
      <c r="BV139" s="1">
        <f t="shared" si="52"/>
        <v>-4.8020020000000052E-2</v>
      </c>
      <c r="BW139" s="1">
        <f t="shared" si="53"/>
        <v>1.0496985647194694</v>
      </c>
      <c r="BX139" s="5">
        <v>4.6266666666666669</v>
      </c>
      <c r="BY139" s="8">
        <v>1875</v>
      </c>
      <c r="BZ139" s="2">
        <v>102.595</v>
      </c>
      <c r="CA139" s="3">
        <f t="shared" si="54"/>
        <v>1.2254164226596069</v>
      </c>
      <c r="CB139">
        <v>1.1829737600000001</v>
      </c>
      <c r="CC139" s="1">
        <f t="shared" si="55"/>
        <v>-5.0374470000000171E-2</v>
      </c>
      <c r="CD139" s="1">
        <f t="shared" si="56"/>
        <v>1.1750419526596068</v>
      </c>
      <c r="CE139" s="5">
        <v>4.6266666666666669</v>
      </c>
    </row>
    <row r="140" spans="1:83" x14ac:dyDescent="0.35">
      <c r="A140" s="2">
        <v>20.23</v>
      </c>
      <c r="B140" s="3">
        <v>1.1295367064364161</v>
      </c>
      <c r="C140">
        <v>1.6740704</v>
      </c>
      <c r="D140" s="1">
        <f t="shared" si="57"/>
        <v>-0.64894114000000003</v>
      </c>
      <c r="E140" s="1">
        <f t="shared" si="58"/>
        <v>0.4805955664364161</v>
      </c>
      <c r="F140" s="5">
        <v>3.4091666666666662</v>
      </c>
      <c r="G140" s="7"/>
      <c r="H140" s="2">
        <v>20.23</v>
      </c>
      <c r="I140" s="3">
        <v>1.1295367064364161</v>
      </c>
      <c r="J140">
        <v>1.66633779</v>
      </c>
      <c r="K140" s="1">
        <f t="shared" si="59"/>
        <v>-0.5413621500000001</v>
      </c>
      <c r="L140" s="1">
        <f t="shared" si="60"/>
        <v>0.58817455643641603</v>
      </c>
      <c r="M140" s="5">
        <v>3.4091666666666662</v>
      </c>
      <c r="N140" s="7"/>
      <c r="O140" s="2">
        <v>20.23</v>
      </c>
      <c r="P140" s="3">
        <v>1.1295367064364161</v>
      </c>
      <c r="Q140">
        <v>1.6602305399999999</v>
      </c>
      <c r="R140" s="1">
        <f t="shared" si="61"/>
        <v>-0.4437399099999999</v>
      </c>
      <c r="S140" s="1">
        <f t="shared" si="62"/>
        <v>0.68579679643641622</v>
      </c>
      <c r="T140" s="5">
        <v>3.4091666666666662</v>
      </c>
      <c r="U140" s="7"/>
      <c r="V140" s="2">
        <v>46</v>
      </c>
      <c r="W140" s="3">
        <v>1.1295367064364161</v>
      </c>
      <c r="X140">
        <f t="shared" si="63"/>
        <v>1.2366000254772205</v>
      </c>
      <c r="Y140" s="1">
        <f t="shared" si="64"/>
        <v>-0.19464486504543688</v>
      </c>
      <c r="Z140" s="1">
        <f t="shared" si="65"/>
        <v>0.93489184139097925</v>
      </c>
      <c r="AA140" s="5">
        <v>3.4091666666666662</v>
      </c>
      <c r="AC140" s="2">
        <v>46</v>
      </c>
      <c r="AD140" s="3">
        <v>1.1295367064364161</v>
      </c>
      <c r="AE140">
        <f t="shared" si="66"/>
        <v>1.2313407937972922</v>
      </c>
      <c r="AF140" s="1">
        <f t="shared" si="67"/>
        <v>-0.13855675600898354</v>
      </c>
      <c r="AG140" s="1">
        <f t="shared" si="68"/>
        <v>0.99097995042743259</v>
      </c>
      <c r="AH140" s="5">
        <v>3.4091666666666662</v>
      </c>
      <c r="AJ140" s="2">
        <v>46</v>
      </c>
      <c r="AK140" s="3">
        <v>1.1295367064364161</v>
      </c>
      <c r="AL140">
        <f t="shared" si="69"/>
        <v>1.2260434515651428</v>
      </c>
      <c r="AM140" s="1">
        <f t="shared" si="70"/>
        <v>-1.0792016046127673E-2</v>
      </c>
      <c r="AN140" s="1">
        <f t="shared" si="71"/>
        <v>1.1187446903902885</v>
      </c>
      <c r="AO140" s="5">
        <v>3.4091666666666662</v>
      </c>
      <c r="AQ140" s="2"/>
      <c r="AR140" s="3"/>
      <c r="AS140" s="1"/>
      <c r="AT140" s="1"/>
      <c r="AU140" s="1"/>
      <c r="AV140" s="5"/>
      <c r="AX140" s="2"/>
      <c r="AY140" s="3"/>
      <c r="AZ140" s="1"/>
      <c r="BA140" s="1"/>
      <c r="BB140" s="1"/>
      <c r="BC140" s="5"/>
      <c r="BE140" s="2"/>
      <c r="BF140" s="3"/>
      <c r="BG140" s="1"/>
      <c r="BH140" s="1"/>
      <c r="BI140" s="1"/>
      <c r="BJ140" s="5"/>
      <c r="BK140" s="8">
        <v>1874</v>
      </c>
      <c r="BL140" s="2">
        <v>20.23</v>
      </c>
      <c r="BM140" s="3">
        <f t="shared" si="48"/>
        <v>0.93489184139097925</v>
      </c>
      <c r="BN140">
        <v>1.0631438799999999</v>
      </c>
      <c r="BO140" s="1">
        <f t="shared" si="49"/>
        <v>-7.7737189999999901E-2</v>
      </c>
      <c r="BP140" s="1">
        <f t="shared" si="50"/>
        <v>0.85715465139097935</v>
      </c>
      <c r="BQ140" s="5">
        <v>3.4091666666666662</v>
      </c>
      <c r="BR140" s="8">
        <v>1874</v>
      </c>
      <c r="BS140" s="2">
        <v>20.23</v>
      </c>
      <c r="BT140" s="3">
        <f t="shared" si="51"/>
        <v>0.99097995042743259</v>
      </c>
      <c r="BU140">
        <v>1.11792381</v>
      </c>
      <c r="BV140" s="1">
        <f t="shared" si="52"/>
        <v>-9.8970910000000023E-2</v>
      </c>
      <c r="BW140" s="1">
        <f t="shared" si="53"/>
        <v>0.89200904042743256</v>
      </c>
      <c r="BX140" s="5">
        <v>3.4091666666666662</v>
      </c>
      <c r="BY140" s="8">
        <v>1874</v>
      </c>
      <c r="BZ140" s="2">
        <v>20.23</v>
      </c>
      <c r="CA140" s="3">
        <f t="shared" si="54"/>
        <v>1.1187446903902885</v>
      </c>
      <c r="CB140">
        <v>1.2394035299999999</v>
      </c>
      <c r="CC140" s="1">
        <f t="shared" si="55"/>
        <v>-0.10680423999999999</v>
      </c>
      <c r="CD140" s="1">
        <f t="shared" si="56"/>
        <v>1.0119404503902885</v>
      </c>
      <c r="CE140" s="5">
        <v>3.4091666666666662</v>
      </c>
    </row>
    <row r="141" spans="1:83" x14ac:dyDescent="0.35">
      <c r="A141" s="2">
        <v>82.365000000000009</v>
      </c>
      <c r="B141" s="3">
        <v>1.1030517032081391</v>
      </c>
      <c r="C141">
        <v>1.18885738</v>
      </c>
      <c r="D141" s="1">
        <f t="shared" si="57"/>
        <v>-0.16372812000000003</v>
      </c>
      <c r="E141" s="1">
        <f t="shared" si="58"/>
        <v>0.93932358320813902</v>
      </c>
      <c r="F141" s="5">
        <v>4.3941668333333341</v>
      </c>
      <c r="G141" s="7"/>
      <c r="H141" s="2">
        <v>82.365000000000009</v>
      </c>
      <c r="I141" s="3">
        <v>1.1030517032081391</v>
      </c>
      <c r="J141">
        <v>1.20518097</v>
      </c>
      <c r="K141" s="1">
        <f t="shared" si="59"/>
        <v>-8.0205330000000075E-2</v>
      </c>
      <c r="L141" s="1">
        <f t="shared" si="60"/>
        <v>1.022846373208139</v>
      </c>
      <c r="M141" s="5">
        <v>4.3941668333333341</v>
      </c>
      <c r="N141" s="7"/>
      <c r="O141" s="2">
        <v>82.365000000000009</v>
      </c>
      <c r="P141" s="3">
        <v>1.1030517032081391</v>
      </c>
      <c r="Q141">
        <v>1.23912471</v>
      </c>
      <c r="R141" s="1">
        <f t="shared" si="61"/>
        <v>-2.2634080000000001E-2</v>
      </c>
      <c r="S141" s="1">
        <f t="shared" si="62"/>
        <v>1.0804176232081391</v>
      </c>
      <c r="T141" s="5">
        <v>4.3941668333333341</v>
      </c>
      <c r="U141" s="7"/>
      <c r="V141" s="2">
        <v>45</v>
      </c>
      <c r="W141" s="3">
        <v>1.1030517032081391</v>
      </c>
      <c r="X141">
        <f t="shared" si="63"/>
        <v>1.2313393534489654</v>
      </c>
      <c r="Y141" s="1">
        <f t="shared" si="64"/>
        <v>-0.18938419301718179</v>
      </c>
      <c r="Z141" s="1">
        <f t="shared" si="65"/>
        <v>0.91366751019095727</v>
      </c>
      <c r="AA141" s="5">
        <v>4.3941668333333341</v>
      </c>
      <c r="AC141" s="2">
        <v>45</v>
      </c>
      <c r="AD141" s="3">
        <v>1.1030517032081391</v>
      </c>
      <c r="AE141">
        <f t="shared" si="66"/>
        <v>1.2260116877969469</v>
      </c>
      <c r="AF141" s="1">
        <f t="shared" si="67"/>
        <v>-0.13322765000863823</v>
      </c>
      <c r="AG141" s="1">
        <f t="shared" si="68"/>
        <v>0.96982405319950082</v>
      </c>
      <c r="AH141" s="5">
        <v>4.3941668333333341</v>
      </c>
      <c r="AJ141" s="2">
        <v>45</v>
      </c>
      <c r="AK141" s="3">
        <v>1.1030517032081391</v>
      </c>
      <c r="AL141">
        <f t="shared" si="69"/>
        <v>1.2206474435420791</v>
      </c>
      <c r="AM141" s="1">
        <f t="shared" si="70"/>
        <v>-5.3960080230639473E-3</v>
      </c>
      <c r="AN141" s="1">
        <f t="shared" si="71"/>
        <v>1.0976556951850751</v>
      </c>
      <c r="AO141" s="5">
        <v>4.3941668333333341</v>
      </c>
      <c r="AQ141" s="2"/>
      <c r="AR141" s="3"/>
      <c r="AS141" s="1"/>
      <c r="AT141" s="1"/>
      <c r="AU141" s="1"/>
      <c r="AV141" s="5"/>
      <c r="AX141" s="2"/>
      <c r="AY141" s="3"/>
      <c r="AZ141" s="1"/>
      <c r="BA141" s="1"/>
      <c r="BB141" s="1"/>
      <c r="BC141" s="5"/>
      <c r="BE141" s="2"/>
      <c r="BF141" s="3"/>
      <c r="BG141" s="1"/>
      <c r="BH141" s="1"/>
      <c r="BI141" s="1"/>
      <c r="BJ141" s="5"/>
      <c r="BK141" s="8">
        <v>1873</v>
      </c>
      <c r="BL141" s="2">
        <v>82.365000000000009</v>
      </c>
      <c r="BM141" s="3">
        <f t="shared" si="48"/>
        <v>0.91366751019095727</v>
      </c>
      <c r="BN141">
        <v>0.98540669000000003</v>
      </c>
      <c r="BO141" s="1">
        <f t="shared" si="49"/>
        <v>0</v>
      </c>
      <c r="BP141" s="1">
        <f t="shared" si="50"/>
        <v>0.91366751019095727</v>
      </c>
      <c r="BQ141" s="5">
        <v>4.3941668333333341</v>
      </c>
      <c r="BR141" s="8">
        <v>1873</v>
      </c>
      <c r="BS141" s="2">
        <v>82.365000000000009</v>
      </c>
      <c r="BT141" s="3">
        <f t="shared" si="51"/>
        <v>0.96982405319950082</v>
      </c>
      <c r="BU141">
        <v>1.0448778299999999</v>
      </c>
      <c r="BV141" s="1">
        <f t="shared" si="52"/>
        <v>-2.5924929999999957E-2</v>
      </c>
      <c r="BW141" s="1">
        <f t="shared" si="53"/>
        <v>0.94389912319950087</v>
      </c>
      <c r="BX141" s="5">
        <v>4.3941668333333341</v>
      </c>
      <c r="BY141" s="8">
        <v>1873</v>
      </c>
      <c r="BZ141" s="2">
        <v>82.365000000000009</v>
      </c>
      <c r="CA141" s="3">
        <f t="shared" si="54"/>
        <v>1.0976556951850751</v>
      </c>
      <c r="CB141">
        <v>1.15761333</v>
      </c>
      <c r="CC141" s="1">
        <f t="shared" si="55"/>
        <v>-2.5014040000000071E-2</v>
      </c>
      <c r="CD141" s="1">
        <f t="shared" si="56"/>
        <v>1.072641655185075</v>
      </c>
      <c r="CE141" s="5">
        <v>4.3941668333333341</v>
      </c>
    </row>
    <row r="142" spans="1:83" x14ac:dyDescent="0.35">
      <c r="A142" s="2">
        <v>85.25500000000001</v>
      </c>
      <c r="B142" s="3">
        <v>1.1468872467910929</v>
      </c>
      <c r="C142">
        <v>1.18356321</v>
      </c>
      <c r="D142" s="1">
        <f t="shared" si="57"/>
        <v>-0.15843395000000005</v>
      </c>
      <c r="E142" s="1">
        <f t="shared" si="58"/>
        <v>0.98845329679109284</v>
      </c>
      <c r="F142" s="5">
        <v>3.5124999833333335</v>
      </c>
      <c r="G142" s="7"/>
      <c r="H142" s="2">
        <v>85.25500000000001</v>
      </c>
      <c r="I142" s="3">
        <v>1.1468872467910929</v>
      </c>
      <c r="J142">
        <v>1.20100658</v>
      </c>
      <c r="K142" s="1">
        <f t="shared" si="59"/>
        <v>-7.6030940000000102E-2</v>
      </c>
      <c r="L142" s="1">
        <f t="shared" si="60"/>
        <v>1.0708563067910928</v>
      </c>
      <c r="M142" s="5">
        <v>3.5124999833333335</v>
      </c>
      <c r="N142" s="7"/>
      <c r="O142" s="2">
        <v>85.25500000000001</v>
      </c>
      <c r="P142" s="3">
        <v>1.1468872467910929</v>
      </c>
      <c r="Q142">
        <v>1.23663272</v>
      </c>
      <c r="R142" s="1">
        <f t="shared" si="61"/>
        <v>-2.0142090000000001E-2</v>
      </c>
      <c r="S142" s="1">
        <f t="shared" si="62"/>
        <v>1.1267451567910929</v>
      </c>
      <c r="T142" s="5">
        <v>3.5124999833333335</v>
      </c>
      <c r="U142" s="7"/>
      <c r="V142" s="2">
        <v>44</v>
      </c>
      <c r="W142" s="3">
        <v>1.1468872467910929</v>
      </c>
      <c r="X142">
        <f t="shared" si="63"/>
        <v>1.2260786814207105</v>
      </c>
      <c r="Y142" s="1">
        <f t="shared" si="64"/>
        <v>-0.18412352098892693</v>
      </c>
      <c r="Z142" s="1">
        <f t="shared" si="65"/>
        <v>0.96276372580216596</v>
      </c>
      <c r="AA142" s="5">
        <v>3.5124999833333335</v>
      </c>
      <c r="AC142" s="2">
        <v>44</v>
      </c>
      <c r="AD142" s="3">
        <v>1.1468872467910929</v>
      </c>
      <c r="AE142">
        <f t="shared" si="66"/>
        <v>1.2206825817966014</v>
      </c>
      <c r="AF142" s="1">
        <f t="shared" si="67"/>
        <v>-0.1278985440082927</v>
      </c>
      <c r="AG142" s="1">
        <f t="shared" si="68"/>
        <v>1.0189887027828002</v>
      </c>
      <c r="AH142" s="5">
        <v>3.5124999833333335</v>
      </c>
      <c r="AJ142" s="2">
        <v>44</v>
      </c>
      <c r="AK142" s="3">
        <v>1.1468872467910929</v>
      </c>
      <c r="AL142">
        <f t="shared" si="69"/>
        <v>1.2152514355190152</v>
      </c>
      <c r="AM142" s="1">
        <f t="shared" si="70"/>
        <v>0</v>
      </c>
      <c r="AN142" s="1">
        <f t="shared" si="71"/>
        <v>1.1468872467910929</v>
      </c>
      <c r="AO142" s="5">
        <v>3.5124999833333335</v>
      </c>
      <c r="AQ142" s="2"/>
      <c r="AR142" s="3"/>
      <c r="AS142" s="1"/>
      <c r="AT142" s="1"/>
      <c r="AU142" s="1"/>
      <c r="AV142" s="5"/>
      <c r="AX142" s="2"/>
      <c r="AY142" s="3"/>
      <c r="AZ142" s="1"/>
      <c r="BA142" s="1"/>
      <c r="BB142" s="1"/>
      <c r="BC142" s="5"/>
      <c r="BE142" s="2"/>
      <c r="BF142" s="3"/>
      <c r="BG142" s="1"/>
      <c r="BH142" s="1"/>
      <c r="BI142" s="1"/>
      <c r="BJ142" s="5"/>
      <c r="BK142" s="8">
        <v>1872</v>
      </c>
      <c r="BL142" s="2">
        <v>85.25500000000001</v>
      </c>
      <c r="BM142" s="3">
        <f t="shared" si="48"/>
        <v>0.96276372580216596</v>
      </c>
      <c r="BN142">
        <v>0.98554726000000004</v>
      </c>
      <c r="BO142" s="1">
        <f t="shared" si="49"/>
        <v>-1.4057000000000652E-4</v>
      </c>
      <c r="BP142" s="1">
        <f t="shared" si="50"/>
        <v>0.96262315580216595</v>
      </c>
      <c r="BQ142" s="5">
        <v>3.5124999833333335</v>
      </c>
      <c r="BR142" s="8">
        <v>1872</v>
      </c>
      <c r="BS142" s="2">
        <v>85.25500000000001</v>
      </c>
      <c r="BT142" s="3">
        <f t="shared" si="51"/>
        <v>1.0189887027828002</v>
      </c>
      <c r="BU142">
        <v>1.0484494799999999</v>
      </c>
      <c r="BV142" s="1">
        <f t="shared" si="52"/>
        <v>-2.9496579999999994E-2</v>
      </c>
      <c r="BW142" s="1">
        <f t="shared" si="53"/>
        <v>0.98949212278280019</v>
      </c>
      <c r="BX142" s="5">
        <v>3.5124999833333335</v>
      </c>
      <c r="BY142" s="8">
        <v>1872</v>
      </c>
      <c r="BZ142" s="2">
        <v>85.25500000000001</v>
      </c>
      <c r="CA142" s="3">
        <f t="shared" si="54"/>
        <v>1.1468872467910929</v>
      </c>
      <c r="CB142">
        <v>1.1615173299999999</v>
      </c>
      <c r="CC142" s="1">
        <f t="shared" si="55"/>
        <v>-2.8918039999999978E-2</v>
      </c>
      <c r="CD142" s="1">
        <f t="shared" si="56"/>
        <v>1.1179692067910929</v>
      </c>
      <c r="CE142" s="5">
        <v>3.5124999833333335</v>
      </c>
    </row>
    <row r="143" spans="1:83" x14ac:dyDescent="0.35">
      <c r="A143" s="2">
        <v>114.155</v>
      </c>
      <c r="B143" s="3">
        <v>1.180377302961608</v>
      </c>
      <c r="C143">
        <v>1.15700581</v>
      </c>
      <c r="D143" s="1">
        <f t="shared" si="57"/>
        <v>-0.13187655000000009</v>
      </c>
      <c r="E143" s="1">
        <f t="shared" si="58"/>
        <v>1.0485007529616079</v>
      </c>
      <c r="F143" s="5">
        <v>3.7633333333333332</v>
      </c>
      <c r="G143" s="7"/>
      <c r="H143" s="2">
        <v>114.155</v>
      </c>
      <c r="I143" s="3">
        <v>1.180377302961608</v>
      </c>
      <c r="J143">
        <v>1.1785245900000001</v>
      </c>
      <c r="K143" s="1">
        <f t="shared" si="59"/>
        <v>-5.3548950000000151E-2</v>
      </c>
      <c r="L143" s="1">
        <f t="shared" si="60"/>
        <v>1.1268283529616079</v>
      </c>
      <c r="M143" s="5">
        <v>3.7633333333333332</v>
      </c>
      <c r="N143" s="7"/>
      <c r="O143" s="2"/>
      <c r="P143" s="3"/>
      <c r="R143" s="1"/>
      <c r="S143" s="1"/>
      <c r="T143" s="5">
        <v>3.7633333333333332</v>
      </c>
      <c r="U143" s="7"/>
      <c r="V143" s="2">
        <v>43</v>
      </c>
      <c r="W143" s="3">
        <v>1.180377302961608</v>
      </c>
      <c r="X143">
        <f t="shared" si="63"/>
        <v>1.2208180093924554</v>
      </c>
      <c r="Y143" s="1">
        <f t="shared" si="64"/>
        <v>-0.17886284896067184</v>
      </c>
      <c r="Z143" s="1">
        <f t="shared" si="65"/>
        <v>1.0015144540009362</v>
      </c>
      <c r="AA143" s="5">
        <v>3.7633333333333332</v>
      </c>
      <c r="AC143" s="2">
        <v>43</v>
      </c>
      <c r="AD143" s="3">
        <v>1.180377302961608</v>
      </c>
      <c r="AE143">
        <f t="shared" si="66"/>
        <v>1.2153534757962559</v>
      </c>
      <c r="AF143" s="1">
        <f t="shared" si="67"/>
        <v>-0.12256943800794717</v>
      </c>
      <c r="AG143" s="1">
        <f t="shared" si="68"/>
        <v>1.0578078649536609</v>
      </c>
      <c r="AH143" s="5">
        <v>3.7633333333333332</v>
      </c>
      <c r="AJ143" s="2">
        <v>43</v>
      </c>
      <c r="AK143" s="3"/>
      <c r="AM143" s="1"/>
      <c r="AN143" s="1"/>
      <c r="AO143" s="5">
        <v>3.7633333333333332</v>
      </c>
      <c r="AQ143" s="2"/>
      <c r="AR143" s="3"/>
      <c r="AS143" s="1"/>
      <c r="AT143" s="1"/>
      <c r="AU143" s="1"/>
      <c r="AV143" s="5"/>
      <c r="AX143" s="2"/>
      <c r="AY143" s="3"/>
      <c r="AZ143" s="1"/>
      <c r="BA143" s="1"/>
      <c r="BB143" s="1"/>
      <c r="BC143" s="5"/>
      <c r="BE143" s="2"/>
      <c r="BF143" s="3"/>
      <c r="BG143" s="1"/>
      <c r="BH143" s="1"/>
      <c r="BI143" s="1"/>
      <c r="BJ143" s="5"/>
      <c r="BK143" s="8">
        <v>1871</v>
      </c>
      <c r="BL143" s="2">
        <v>114.155</v>
      </c>
      <c r="BM143" s="3">
        <f t="shared" si="48"/>
        <v>1.0015144540009362</v>
      </c>
      <c r="BN143">
        <v>0.99578451999999995</v>
      </c>
      <c r="BO143" s="1">
        <f t="shared" si="49"/>
        <v>-1.0377829999999921E-2</v>
      </c>
      <c r="BP143" s="1">
        <f t="shared" si="50"/>
        <v>0.99113662400093627</v>
      </c>
      <c r="BQ143" s="5">
        <v>3.7633333333333332</v>
      </c>
      <c r="BR143" s="8">
        <v>1871</v>
      </c>
      <c r="BS143" s="2">
        <v>114.155</v>
      </c>
      <c r="BT143" s="3">
        <f t="shared" si="51"/>
        <v>1.0578078649536609</v>
      </c>
      <c r="BU143">
        <v>1.0760423299999999</v>
      </c>
      <c r="BV143" s="1">
        <f t="shared" si="52"/>
        <v>-5.7089429999999997E-2</v>
      </c>
      <c r="BW143" s="1">
        <f t="shared" si="53"/>
        <v>1.0007184349536609</v>
      </c>
      <c r="BX143" s="5">
        <v>3.7633333333333332</v>
      </c>
      <c r="BY143" s="8">
        <v>1871</v>
      </c>
      <c r="BZ143" s="2"/>
      <c r="CA143" s="3"/>
      <c r="CC143" s="1"/>
      <c r="CD143" s="1"/>
      <c r="CE143" s="5">
        <v>3.7633333333333332</v>
      </c>
    </row>
    <row r="144" spans="1:83" x14ac:dyDescent="0.35">
      <c r="A144" s="2">
        <v>117.045</v>
      </c>
      <c r="B144" s="3">
        <v>1.2788314339630089</v>
      </c>
      <c r="C144">
        <v>1.1556515300000001</v>
      </c>
      <c r="D144" s="1">
        <f t="shared" si="57"/>
        <v>-0.13052227000000016</v>
      </c>
      <c r="E144" s="1">
        <f t="shared" si="58"/>
        <v>1.1483091639630087</v>
      </c>
      <c r="F144" s="5">
        <v>4.1391668333333334</v>
      </c>
      <c r="G144" s="7"/>
      <c r="H144" s="2">
        <v>117.045</v>
      </c>
      <c r="I144" s="3">
        <v>1.2788314339630089</v>
      </c>
      <c r="J144">
        <v>1.17616232</v>
      </c>
      <c r="K144" s="1">
        <f t="shared" si="59"/>
        <v>-5.118668000000004E-2</v>
      </c>
      <c r="L144" s="1">
        <f t="shared" si="60"/>
        <v>1.2276447539630089</v>
      </c>
      <c r="M144" s="5">
        <v>4.1391668333333334</v>
      </c>
      <c r="N144" s="7"/>
      <c r="O144" s="2"/>
      <c r="P144" s="3"/>
      <c r="R144" s="1"/>
      <c r="S144" s="1"/>
      <c r="T144" s="5">
        <v>4.1391668333333334</v>
      </c>
      <c r="U144" s="7"/>
      <c r="V144" s="2">
        <v>42</v>
      </c>
      <c r="W144" s="3">
        <v>1.2788314339630089</v>
      </c>
      <c r="X144">
        <f t="shared" si="63"/>
        <v>1.2155573373642004</v>
      </c>
      <c r="Y144" s="1">
        <f t="shared" si="64"/>
        <v>-0.17360217693241675</v>
      </c>
      <c r="Z144" s="1">
        <f t="shared" si="65"/>
        <v>1.1052292570305922</v>
      </c>
      <c r="AA144" s="5">
        <v>4.1391668333333334</v>
      </c>
      <c r="AC144" s="2">
        <v>42</v>
      </c>
      <c r="AD144" s="3">
        <v>1.2788314339630089</v>
      </c>
      <c r="AE144">
        <f t="shared" si="66"/>
        <v>1.2100243697959103</v>
      </c>
      <c r="AF144" s="1">
        <f t="shared" si="67"/>
        <v>-0.11724033200760164</v>
      </c>
      <c r="AG144" s="1">
        <f t="shared" si="68"/>
        <v>1.1615911019554073</v>
      </c>
      <c r="AH144" s="5">
        <v>4.1391668333333334</v>
      </c>
      <c r="AJ144" s="2">
        <v>42</v>
      </c>
      <c r="AK144" s="3"/>
      <c r="AM144" s="1"/>
      <c r="AN144" s="1"/>
      <c r="AO144" s="5">
        <v>4.1391668333333334</v>
      </c>
      <c r="AQ144" s="2"/>
      <c r="AR144" s="3"/>
      <c r="AS144" s="1"/>
      <c r="AT144" s="1"/>
      <c r="AU144" s="1"/>
      <c r="AV144" s="5"/>
      <c r="AX144" s="2"/>
      <c r="AY144" s="3"/>
      <c r="AZ144" s="1"/>
      <c r="BA144" s="1"/>
      <c r="BB144" s="1"/>
      <c r="BC144" s="5"/>
      <c r="BE144" s="2"/>
      <c r="BF144" s="3"/>
      <c r="BG144" s="1"/>
      <c r="BH144" s="1"/>
      <c r="BI144" s="1"/>
      <c r="BJ144" s="5"/>
      <c r="BK144" s="8">
        <v>1870</v>
      </c>
      <c r="BL144" s="2">
        <v>117.045</v>
      </c>
      <c r="BM144" s="3">
        <f t="shared" si="48"/>
        <v>1.1052292570305922</v>
      </c>
      <c r="BN144">
        <v>0.99744157</v>
      </c>
      <c r="BO144" s="1">
        <f t="shared" si="49"/>
        <v>-1.203487999999997E-2</v>
      </c>
      <c r="BP144" s="1">
        <f t="shared" si="50"/>
        <v>1.0931943770305921</v>
      </c>
      <c r="BQ144" s="5">
        <v>4.1391668333333334</v>
      </c>
      <c r="BR144" s="8">
        <v>1870</v>
      </c>
      <c r="BS144" s="2">
        <v>117.045</v>
      </c>
      <c r="BT144" s="3">
        <f t="shared" si="51"/>
        <v>1.1615911019554073</v>
      </c>
      <c r="BU144">
        <v>1.07810793</v>
      </c>
      <c r="BV144" s="1">
        <f t="shared" si="52"/>
        <v>-5.9155030000000108E-2</v>
      </c>
      <c r="BW144" s="1">
        <f t="shared" si="53"/>
        <v>1.1024360719554072</v>
      </c>
      <c r="BX144" s="5">
        <v>4.1391668333333334</v>
      </c>
      <c r="BY144" s="8">
        <v>1870</v>
      </c>
      <c r="BZ144" s="2"/>
      <c r="CA144" s="3"/>
      <c r="CC144" s="1"/>
      <c r="CD144" s="1"/>
      <c r="CE144" s="5">
        <v>4.1391668333333334</v>
      </c>
    </row>
    <row r="145" spans="1:82" x14ac:dyDescent="0.35">
      <c r="A145" s="2">
        <v>26.01</v>
      </c>
      <c r="B145" s="3">
        <v>1.1889721528009087</v>
      </c>
      <c r="C145">
        <v>1.58101117</v>
      </c>
      <c r="D145" s="1">
        <f t="shared" si="57"/>
        <v>-0.55588191000000009</v>
      </c>
      <c r="E145" s="1">
        <f t="shared" si="58"/>
        <v>0.63309024280090864</v>
      </c>
      <c r="H145" s="2">
        <v>26.01</v>
      </c>
      <c r="I145" s="3">
        <v>1.1889721528009087</v>
      </c>
      <c r="J145">
        <v>1.5525776</v>
      </c>
      <c r="K145" s="1">
        <f t="shared" si="59"/>
        <v>-0.42760196000000006</v>
      </c>
      <c r="L145" s="1">
        <f t="shared" si="60"/>
        <v>0.76137019280090867</v>
      </c>
      <c r="O145" s="2"/>
      <c r="P145" s="3"/>
      <c r="R145" s="1"/>
      <c r="S145" s="1"/>
      <c r="V145" s="2">
        <v>41</v>
      </c>
      <c r="W145" s="3">
        <v>1.1889721528009087</v>
      </c>
      <c r="X145">
        <f t="shared" si="63"/>
        <v>1.2102966653359453</v>
      </c>
      <c r="Y145" s="1">
        <f t="shared" si="64"/>
        <v>-0.16834150490416167</v>
      </c>
      <c r="Z145" s="1">
        <f t="shared" si="65"/>
        <v>1.0206306478967471</v>
      </c>
      <c r="AC145" s="2">
        <v>41</v>
      </c>
      <c r="AD145" s="3">
        <v>1.1889721528009087</v>
      </c>
      <c r="AE145">
        <f t="shared" si="66"/>
        <v>1.2046952637955648</v>
      </c>
      <c r="AF145" s="1">
        <f t="shared" si="67"/>
        <v>-0.11191122600725611</v>
      </c>
      <c r="AG145" s="1">
        <f t="shared" si="68"/>
        <v>1.0770609267936526</v>
      </c>
      <c r="AJ145" s="2">
        <v>41</v>
      </c>
      <c r="AK145" s="3"/>
      <c r="AM145" s="1"/>
      <c r="AN145" s="1"/>
      <c r="AQ145" s="2"/>
      <c r="AR145" s="3"/>
      <c r="AS145" s="1"/>
      <c r="AT145" s="1"/>
      <c r="AU145" s="1"/>
      <c r="AX145" s="2"/>
      <c r="AY145" s="3"/>
      <c r="AZ145" s="1"/>
      <c r="BA145" s="1"/>
      <c r="BB145" s="1"/>
      <c r="BE145" s="2"/>
      <c r="BF145" s="3"/>
      <c r="BG145" s="1"/>
      <c r="BH145" s="1"/>
      <c r="BI145" s="1"/>
      <c r="BK145" s="8">
        <v>1869</v>
      </c>
      <c r="BL145" s="2">
        <v>26.01</v>
      </c>
      <c r="BM145" s="3">
        <f t="shared" si="48"/>
        <v>1.0206306478967471</v>
      </c>
      <c r="BN145">
        <v>1.0480189</v>
      </c>
      <c r="BO145" s="1">
        <f t="shared" si="49"/>
        <v>-6.2612209999999946E-2</v>
      </c>
      <c r="BP145" s="1">
        <f t="shared" si="50"/>
        <v>0.95801843789674712</v>
      </c>
      <c r="BR145" s="8">
        <v>1869</v>
      </c>
      <c r="BS145" s="2">
        <v>26.01</v>
      </c>
      <c r="BT145" s="3">
        <f t="shared" si="51"/>
        <v>1.0770609267936526</v>
      </c>
      <c r="BU145">
        <v>1.0824971699999999</v>
      </c>
      <c r="BV145" s="1">
        <f t="shared" si="52"/>
        <v>-6.3544269999999958E-2</v>
      </c>
      <c r="BW145" s="1">
        <f t="shared" si="53"/>
        <v>1.0135166567936527</v>
      </c>
      <c r="BY145" s="8">
        <v>1869</v>
      </c>
      <c r="BZ145" s="2"/>
      <c r="CA145" s="3"/>
      <c r="CC145" s="1"/>
      <c r="CD145" s="1"/>
    </row>
    <row r="146" spans="1:82" x14ac:dyDescent="0.35">
      <c r="A146" s="2">
        <v>125.715</v>
      </c>
      <c r="B146" s="3">
        <v>1.0476186175567224</v>
      </c>
      <c r="C146">
        <v>1.15222384</v>
      </c>
      <c r="D146" s="1">
        <f t="shared" si="57"/>
        <v>-0.12709458000000007</v>
      </c>
      <c r="E146" s="1">
        <f t="shared" si="58"/>
        <v>0.9205240375567223</v>
      </c>
      <c r="H146" s="2">
        <v>125.715</v>
      </c>
      <c r="I146" s="3">
        <v>1.0476186175567224</v>
      </c>
      <c r="J146">
        <v>1.16883421</v>
      </c>
      <c r="K146" s="1">
        <f t="shared" si="59"/>
        <v>-4.3858570000000041E-2</v>
      </c>
      <c r="L146" s="1">
        <f t="shared" si="60"/>
        <v>1.0037600475567223</v>
      </c>
      <c r="O146" s="2"/>
      <c r="P146" s="3"/>
      <c r="R146" s="1"/>
      <c r="S146" s="1"/>
      <c r="V146" s="2">
        <v>40</v>
      </c>
      <c r="W146" s="3">
        <v>1.0476186175567224</v>
      </c>
      <c r="X146">
        <f t="shared" si="63"/>
        <v>1.2050359933076902</v>
      </c>
      <c r="Y146" s="1">
        <f t="shared" si="64"/>
        <v>-0.16308083287590658</v>
      </c>
      <c r="Z146" s="1">
        <f t="shared" si="65"/>
        <v>0.88453778468081579</v>
      </c>
      <c r="AC146" s="2">
        <v>40</v>
      </c>
      <c r="AD146" s="3">
        <v>1.0476186175567224</v>
      </c>
      <c r="AE146">
        <f t="shared" si="66"/>
        <v>1.1993661577952193</v>
      </c>
      <c r="AF146" s="1">
        <f t="shared" si="67"/>
        <v>-0.10658212000691059</v>
      </c>
      <c r="AG146" s="1">
        <f t="shared" si="68"/>
        <v>0.94103649754981178</v>
      </c>
      <c r="AJ146" s="2">
        <v>40</v>
      </c>
      <c r="AK146" s="3"/>
      <c r="AM146" s="1"/>
      <c r="AN146" s="1"/>
      <c r="AQ146" s="2"/>
      <c r="AR146" s="3"/>
      <c r="AS146" s="1"/>
      <c r="AT146" s="1"/>
      <c r="AU146" s="1"/>
      <c r="AX146" s="2"/>
      <c r="AY146" s="3"/>
      <c r="AZ146" s="1"/>
      <c r="BA146" s="1"/>
      <c r="BB146" s="1"/>
      <c r="BE146" s="2"/>
      <c r="BF146" s="3"/>
      <c r="BG146" s="1"/>
      <c r="BH146" s="1"/>
      <c r="BI146" s="1"/>
      <c r="BK146" s="8">
        <v>1868</v>
      </c>
      <c r="BL146" s="2">
        <v>125.715</v>
      </c>
      <c r="BM146" s="3">
        <f t="shared" si="48"/>
        <v>0.88453778468081579</v>
      </c>
      <c r="BN146">
        <v>1.0028707100000001</v>
      </c>
      <c r="BO146" s="1">
        <f t="shared" si="49"/>
        <v>-1.7464020000000025E-2</v>
      </c>
      <c r="BP146" s="1">
        <f t="shared" si="50"/>
        <v>0.86707376468081576</v>
      </c>
      <c r="BR146" s="8">
        <v>1868</v>
      </c>
      <c r="BS146" s="2">
        <v>125.715</v>
      </c>
      <c r="BT146" s="3">
        <f t="shared" si="51"/>
        <v>0.94103649754981178</v>
      </c>
      <c r="BU146">
        <v>1.0842932999999999</v>
      </c>
      <c r="BV146" s="1">
        <f t="shared" si="52"/>
        <v>-6.5340399999999965E-2</v>
      </c>
      <c r="BW146" s="1">
        <f t="shared" si="53"/>
        <v>0.87569609754981181</v>
      </c>
      <c r="BY146" s="8">
        <v>1868</v>
      </c>
      <c r="BZ146" s="2"/>
      <c r="CA146" s="3"/>
      <c r="CC146" s="1"/>
      <c r="CD146" s="1"/>
    </row>
    <row r="147" spans="1:82" x14ac:dyDescent="0.35">
      <c r="A147" s="2">
        <v>91.035000000000011</v>
      </c>
      <c r="B147" s="3">
        <v>1.1697866586865551</v>
      </c>
      <c r="C147">
        <v>1.17505836</v>
      </c>
      <c r="D147" s="1">
        <f t="shared" si="57"/>
        <v>-0.14992910000000004</v>
      </c>
      <c r="E147" s="1">
        <f t="shared" si="58"/>
        <v>1.019857558686555</v>
      </c>
      <c r="H147" s="2">
        <v>91.035000000000011</v>
      </c>
      <c r="I147" s="3">
        <v>1.1697866586865551</v>
      </c>
      <c r="J147">
        <v>1.1948268799999999</v>
      </c>
      <c r="K147" s="1">
        <f t="shared" si="59"/>
        <v>-6.9851239999999981E-2</v>
      </c>
      <c r="L147" s="1">
        <f t="shared" si="60"/>
        <v>1.0999354186865551</v>
      </c>
      <c r="O147" s="2"/>
      <c r="P147" s="3"/>
      <c r="R147" s="1"/>
      <c r="S147" s="1"/>
      <c r="V147" s="2">
        <v>39</v>
      </c>
      <c r="W147" s="3">
        <v>1.1697866586865551</v>
      </c>
      <c r="X147">
        <f t="shared" si="63"/>
        <v>1.1997753212794353</v>
      </c>
      <c r="Y147" s="1">
        <f t="shared" si="64"/>
        <v>-0.15782016084765171</v>
      </c>
      <c r="Z147" s="1">
        <f t="shared" si="65"/>
        <v>1.0119664978389034</v>
      </c>
      <c r="AC147" s="2">
        <v>39</v>
      </c>
      <c r="AD147" s="3">
        <v>1.1697866586865551</v>
      </c>
      <c r="AE147">
        <f t="shared" si="66"/>
        <v>1.1940370517948737</v>
      </c>
      <c r="AF147" s="1">
        <f t="shared" si="67"/>
        <v>-0.10125301400656506</v>
      </c>
      <c r="AG147" s="1">
        <f t="shared" si="68"/>
        <v>1.06853364467999</v>
      </c>
      <c r="AJ147" s="2">
        <v>39</v>
      </c>
      <c r="AK147" s="3"/>
      <c r="AM147" s="1"/>
      <c r="AN147" s="1"/>
      <c r="AQ147" s="2"/>
      <c r="AR147" s="3"/>
      <c r="AS147" s="1"/>
      <c r="AT147" s="1"/>
      <c r="AU147" s="1"/>
      <c r="AX147" s="2"/>
      <c r="AY147" s="3"/>
      <c r="AZ147" s="1"/>
      <c r="BA147" s="1"/>
      <c r="BB147" s="1"/>
      <c r="BE147" s="2"/>
      <c r="BF147" s="3"/>
      <c r="BG147" s="1"/>
      <c r="BH147" s="1"/>
      <c r="BI147" s="1"/>
      <c r="BK147" s="8">
        <v>1867</v>
      </c>
      <c r="BL147" s="2">
        <v>91.035000000000011</v>
      </c>
      <c r="BM147" s="3">
        <f t="shared" si="48"/>
        <v>1.0119664978389034</v>
      </c>
      <c r="BN147">
        <v>0.98642165000000004</v>
      </c>
      <c r="BO147" s="1">
        <f t="shared" si="49"/>
        <v>-1.0149600000000092E-3</v>
      </c>
      <c r="BP147" s="1">
        <f t="shared" si="50"/>
        <v>1.0109515378389033</v>
      </c>
      <c r="BR147" s="8">
        <v>1867</v>
      </c>
      <c r="BS147" s="2">
        <v>91.035000000000011</v>
      </c>
      <c r="BT147" s="3">
        <f t="shared" si="51"/>
        <v>1.06853364467999</v>
      </c>
      <c r="BU147">
        <v>1.0552932900000001</v>
      </c>
      <c r="BV147" s="1">
        <f t="shared" si="52"/>
        <v>-3.6340390000000111E-2</v>
      </c>
      <c r="BW147" s="1">
        <f t="shared" si="53"/>
        <v>1.0321932546799899</v>
      </c>
      <c r="BY147" s="8">
        <v>1867</v>
      </c>
      <c r="BZ147" s="2"/>
      <c r="CA147" s="3"/>
      <c r="CC147" s="1"/>
      <c r="CD147" s="1"/>
    </row>
    <row r="148" spans="1:82" x14ac:dyDescent="0.35">
      <c r="A148" s="2">
        <v>62.135000000000005</v>
      </c>
      <c r="B148" s="3">
        <v>1.2278884896801923</v>
      </c>
      <c r="C148">
        <v>1.25322354</v>
      </c>
      <c r="D148" s="1">
        <f t="shared" si="57"/>
        <v>-0.22809428000000009</v>
      </c>
      <c r="E148" s="1">
        <f t="shared" si="58"/>
        <v>0.99979420968019217</v>
      </c>
      <c r="H148" s="2">
        <v>62.135000000000005</v>
      </c>
      <c r="I148" s="3">
        <v>1.2278884896801923</v>
      </c>
      <c r="J148">
        <v>1.2593783599999999</v>
      </c>
      <c r="K148" s="1">
        <f t="shared" si="59"/>
        <v>-0.13440271999999998</v>
      </c>
      <c r="L148" s="1">
        <f t="shared" si="60"/>
        <v>1.0934857696801923</v>
      </c>
      <c r="O148" s="2"/>
      <c r="P148" s="3"/>
      <c r="R148" s="1"/>
      <c r="S148" s="1"/>
      <c r="V148" s="2">
        <v>38</v>
      </c>
      <c r="W148" s="3">
        <v>1.2278884896801923</v>
      </c>
      <c r="X148">
        <f t="shared" si="63"/>
        <v>1.1945146492511802</v>
      </c>
      <c r="Y148" s="1">
        <f t="shared" si="64"/>
        <v>-0.15255948881939663</v>
      </c>
      <c r="Z148" s="1">
        <f t="shared" si="65"/>
        <v>1.0753290008607956</v>
      </c>
      <c r="AC148" s="2">
        <v>38</v>
      </c>
      <c r="AD148" s="3">
        <v>1.2278884896801923</v>
      </c>
      <c r="AE148">
        <f t="shared" si="66"/>
        <v>1.1887079457945282</v>
      </c>
      <c r="AF148" s="1">
        <f t="shared" si="67"/>
        <v>-9.5923908006219527E-2</v>
      </c>
      <c r="AG148" s="1">
        <f t="shared" si="68"/>
        <v>1.1319645816739727</v>
      </c>
      <c r="AJ148" s="2">
        <v>38</v>
      </c>
      <c r="AK148" s="3"/>
      <c r="AM148" s="1"/>
      <c r="AN148" s="1"/>
      <c r="AQ148" s="2"/>
      <c r="AR148" s="3"/>
      <c r="AS148" s="1"/>
      <c r="AT148" s="1"/>
      <c r="AU148" s="1"/>
      <c r="AX148" s="2"/>
      <c r="AY148" s="3"/>
      <c r="AZ148" s="1"/>
      <c r="BA148" s="1"/>
      <c r="BB148" s="1"/>
      <c r="BE148" s="2"/>
      <c r="BF148" s="3"/>
      <c r="BG148" s="1"/>
      <c r="BH148" s="1"/>
      <c r="BI148" s="1"/>
      <c r="BK148" s="8">
        <v>1866</v>
      </c>
      <c r="BL148" s="2">
        <v>62.135000000000005</v>
      </c>
      <c r="BM148" s="3">
        <f t="shared" si="48"/>
        <v>1.0753290008607956</v>
      </c>
      <c r="BN148">
        <v>0.99161966000000001</v>
      </c>
      <c r="BO148" s="1">
        <f t="shared" si="49"/>
        <v>-6.2129699999999843E-3</v>
      </c>
      <c r="BP148" s="1">
        <f t="shared" si="50"/>
        <v>1.0691160308607957</v>
      </c>
      <c r="BR148" s="8">
        <v>1866</v>
      </c>
      <c r="BS148" s="2">
        <v>62.135000000000005</v>
      </c>
      <c r="BT148" s="3">
        <f t="shared" si="51"/>
        <v>1.1319645816739727</v>
      </c>
      <c r="BU148">
        <v>1.0226897500000001</v>
      </c>
      <c r="BV148" s="1">
        <f t="shared" si="52"/>
        <v>-3.7368500000001248E-3</v>
      </c>
      <c r="BW148" s="1">
        <f t="shared" si="53"/>
        <v>1.1282277316739726</v>
      </c>
      <c r="BY148" s="8">
        <v>1866</v>
      </c>
      <c r="BZ148" s="2"/>
      <c r="CA148" s="3"/>
      <c r="CC148" s="1"/>
      <c r="CD148" s="1"/>
    </row>
    <row r="149" spans="1:82" x14ac:dyDescent="0.35">
      <c r="A149" s="2">
        <v>66.47</v>
      </c>
      <c r="B149" s="3">
        <v>1.2810510285875567</v>
      </c>
      <c r="C149">
        <v>1.23467858</v>
      </c>
      <c r="D149" s="1">
        <f t="shared" si="57"/>
        <v>-0.20954932000000004</v>
      </c>
      <c r="E149" s="1">
        <f t="shared" si="58"/>
        <v>1.0715017085875567</v>
      </c>
      <c r="H149" s="2">
        <v>66.47</v>
      </c>
      <c r="I149" s="3">
        <v>1.2810510285875567</v>
      </c>
      <c r="J149">
        <v>1.2441459399999999</v>
      </c>
      <c r="K149" s="1">
        <f t="shared" si="59"/>
        <v>-0.11917029999999995</v>
      </c>
      <c r="L149" s="1">
        <f t="shared" si="60"/>
        <v>1.1618807285875568</v>
      </c>
      <c r="O149" s="2"/>
      <c r="P149" s="3"/>
      <c r="R149" s="1"/>
      <c r="S149" s="1"/>
      <c r="V149" s="2">
        <v>37</v>
      </c>
      <c r="W149" s="3">
        <v>1.2810510285875567</v>
      </c>
      <c r="X149">
        <f t="shared" si="63"/>
        <v>1.1892539772229251</v>
      </c>
      <c r="Y149" s="1">
        <f t="shared" si="64"/>
        <v>-0.14729881679114154</v>
      </c>
      <c r="Z149" s="1">
        <f t="shared" si="65"/>
        <v>1.1337522117964152</v>
      </c>
      <c r="AC149" s="2">
        <v>37</v>
      </c>
      <c r="AD149" s="3">
        <v>1.2810510285875567</v>
      </c>
      <c r="AE149">
        <f t="shared" si="66"/>
        <v>1.1833788397941827</v>
      </c>
      <c r="AF149" s="1">
        <f t="shared" si="67"/>
        <v>-9.0594802005873998E-2</v>
      </c>
      <c r="AG149" s="1">
        <f t="shared" si="68"/>
        <v>1.1904562265816827</v>
      </c>
      <c r="AJ149" s="2">
        <v>37</v>
      </c>
      <c r="AK149" s="3"/>
      <c r="AM149" s="1"/>
      <c r="AN149" s="1"/>
      <c r="AQ149" s="2"/>
      <c r="AR149" s="3"/>
      <c r="AS149" s="1"/>
      <c r="AT149" s="1"/>
      <c r="AU149" s="1"/>
      <c r="AX149" s="2"/>
      <c r="AY149" s="3"/>
      <c r="AZ149" s="1"/>
      <c r="BA149" s="1"/>
      <c r="BB149" s="1"/>
      <c r="BE149" s="2"/>
      <c r="BF149" s="3"/>
      <c r="BG149" s="1"/>
      <c r="BH149" s="1"/>
      <c r="BI149" s="1"/>
      <c r="BK149" s="8">
        <v>1865</v>
      </c>
      <c r="BL149" s="2">
        <v>66.47</v>
      </c>
      <c r="BM149" s="3">
        <f t="shared" si="48"/>
        <v>1.1337522117964152</v>
      </c>
      <c r="BN149">
        <v>0.98906000999999999</v>
      </c>
      <c r="BO149" s="1">
        <f t="shared" si="49"/>
        <v>-3.6533199999999599E-3</v>
      </c>
      <c r="BP149" s="1">
        <f t="shared" si="50"/>
        <v>1.1300988917964152</v>
      </c>
      <c r="BR149" s="8">
        <v>1865</v>
      </c>
      <c r="BS149" s="2">
        <v>66.47</v>
      </c>
      <c r="BT149" s="3">
        <f t="shared" si="51"/>
        <v>1.1904562265816827</v>
      </c>
      <c r="BU149">
        <v>1.02634899</v>
      </c>
      <c r="BV149" s="1">
        <f t="shared" si="52"/>
        <v>-7.3960900000000773E-3</v>
      </c>
      <c r="BW149" s="1">
        <f t="shared" si="53"/>
        <v>1.1830601365816826</v>
      </c>
      <c r="BY149" s="8">
        <v>1865</v>
      </c>
      <c r="BZ149" s="2"/>
      <c r="CA149" s="3"/>
      <c r="CC149" s="1"/>
      <c r="CD149" s="1"/>
    </row>
    <row r="150" spans="1:82" x14ac:dyDescent="0.35">
      <c r="A150" s="2">
        <v>141.61000000000001</v>
      </c>
      <c r="B150" s="3">
        <v>1.1235740651850559</v>
      </c>
      <c r="C150">
        <v>1.1484206699999999</v>
      </c>
      <c r="D150" s="1">
        <f t="shared" si="57"/>
        <v>-0.12329140999999999</v>
      </c>
      <c r="E150" s="1">
        <f t="shared" si="58"/>
        <v>1.0002826551850559</v>
      </c>
      <c r="H150" s="2">
        <v>141.61000000000001</v>
      </c>
      <c r="I150" s="3">
        <v>1.1235740651850559</v>
      </c>
      <c r="J150">
        <v>1.15902354</v>
      </c>
      <c r="K150" s="1">
        <f t="shared" si="59"/>
        <v>-3.404790000000002E-2</v>
      </c>
      <c r="L150" s="1">
        <f t="shared" si="60"/>
        <v>1.0895261651850559</v>
      </c>
      <c r="O150" s="2"/>
      <c r="P150" s="3"/>
      <c r="R150" s="1"/>
      <c r="S150" s="1"/>
      <c r="V150" s="2">
        <v>36</v>
      </c>
      <c r="W150" s="3">
        <v>1.1235740651850559</v>
      </c>
      <c r="X150">
        <f t="shared" si="63"/>
        <v>1.1839933051946701</v>
      </c>
      <c r="Y150" s="1">
        <f t="shared" si="64"/>
        <v>-0.14203814476288645</v>
      </c>
      <c r="Z150" s="1">
        <f t="shared" si="65"/>
        <v>0.98153592042216942</v>
      </c>
      <c r="AC150" s="2">
        <v>36</v>
      </c>
      <c r="AD150" s="3">
        <v>1.1235740651850559</v>
      </c>
      <c r="AE150">
        <f t="shared" si="66"/>
        <v>1.1780497337938372</v>
      </c>
      <c r="AF150" s="1">
        <f t="shared" si="67"/>
        <v>-8.5265696005528469E-2</v>
      </c>
      <c r="AG150" s="1">
        <f t="shared" si="68"/>
        <v>1.0383083691795274</v>
      </c>
      <c r="AJ150" s="2">
        <v>36</v>
      </c>
      <c r="AK150" s="3"/>
      <c r="AM150" s="1"/>
      <c r="AN150" s="1"/>
      <c r="AQ150" s="2"/>
      <c r="AR150" s="3"/>
      <c r="AS150" s="1"/>
      <c r="AT150" s="1"/>
      <c r="AU150" s="1"/>
      <c r="AX150" s="2"/>
      <c r="AY150" s="3"/>
      <c r="AZ150" s="1"/>
      <c r="BA150" s="1"/>
      <c r="BB150" s="1"/>
      <c r="BE150" s="2"/>
      <c r="BF150" s="3"/>
      <c r="BG150" s="1"/>
      <c r="BH150" s="1"/>
      <c r="BI150" s="1"/>
      <c r="BK150" s="8">
        <v>1864</v>
      </c>
      <c r="BL150" s="2">
        <v>141.61000000000001</v>
      </c>
      <c r="BM150" s="3">
        <f t="shared" si="48"/>
        <v>0.98153592042216942</v>
      </c>
      <c r="BN150">
        <v>1.01406726</v>
      </c>
      <c r="BO150" s="1">
        <f t="shared" si="49"/>
        <v>-2.8660569999999996E-2</v>
      </c>
      <c r="BP150" s="1">
        <f t="shared" si="50"/>
        <v>0.95287535042216942</v>
      </c>
      <c r="BR150" s="8">
        <v>1864</v>
      </c>
      <c r="BS150" s="2">
        <v>141.61000000000001</v>
      </c>
      <c r="BT150" s="3">
        <f t="shared" si="51"/>
        <v>1.0383083691795274</v>
      </c>
      <c r="BU150">
        <v>1.0965904900000001</v>
      </c>
      <c r="BV150" s="1">
        <f t="shared" si="52"/>
        <v>-7.7637590000000145E-2</v>
      </c>
      <c r="BW150" s="1">
        <f t="shared" si="53"/>
        <v>0.96067077917952726</v>
      </c>
      <c r="BY150" s="8">
        <v>1864</v>
      </c>
      <c r="BZ150" s="2"/>
      <c r="CA150" s="3"/>
      <c r="CC150" s="1"/>
      <c r="CD150" s="1"/>
    </row>
    <row r="151" spans="1:82" x14ac:dyDescent="0.35">
      <c r="A151" s="2">
        <v>98.26</v>
      </c>
      <c r="B151" s="3">
        <v>1.1241626125589776</v>
      </c>
      <c r="C151">
        <v>1.16739521</v>
      </c>
      <c r="D151" s="1">
        <f t="shared" si="57"/>
        <v>-0.14226595000000009</v>
      </c>
      <c r="E151" s="1">
        <f t="shared" si="58"/>
        <v>0.98189666255897756</v>
      </c>
      <c r="H151" s="2">
        <v>98.26</v>
      </c>
      <c r="I151" s="3">
        <v>1.1241626125589776</v>
      </c>
      <c r="J151">
        <v>1.18950793</v>
      </c>
      <c r="K151" s="1">
        <f t="shared" si="59"/>
        <v>-6.4532290000000048E-2</v>
      </c>
      <c r="L151" s="1">
        <f t="shared" si="60"/>
        <v>1.0596303225589776</v>
      </c>
      <c r="O151" s="2"/>
      <c r="P151" s="3"/>
      <c r="R151" s="1"/>
      <c r="S151" s="1"/>
      <c r="V151" s="2">
        <v>35</v>
      </c>
      <c r="W151" s="3">
        <v>1.1241626125589776</v>
      </c>
      <c r="X151">
        <f t="shared" si="63"/>
        <v>1.178732633166415</v>
      </c>
      <c r="Y151" s="1">
        <f t="shared" si="64"/>
        <v>-0.13677747273463137</v>
      </c>
      <c r="Z151" s="1">
        <f t="shared" si="65"/>
        <v>0.98738513982434628</v>
      </c>
      <c r="AC151" s="2">
        <v>35</v>
      </c>
      <c r="AD151" s="3">
        <v>1.1241626125589776</v>
      </c>
      <c r="AE151">
        <f t="shared" si="66"/>
        <v>1.1727206277934916</v>
      </c>
      <c r="AF151" s="1">
        <f t="shared" si="67"/>
        <v>-7.9936590005182939E-2</v>
      </c>
      <c r="AG151" s="1">
        <f t="shared" si="68"/>
        <v>1.0442260225537947</v>
      </c>
      <c r="AJ151" s="2">
        <v>35</v>
      </c>
      <c r="AK151" s="3"/>
      <c r="AM151" s="1"/>
      <c r="AN151" s="1"/>
      <c r="AQ151" s="2"/>
      <c r="AR151" s="3"/>
      <c r="AS151" s="1"/>
      <c r="AT151" s="1"/>
      <c r="AU151" s="1"/>
      <c r="AX151" s="2"/>
      <c r="AY151" s="3"/>
      <c r="AZ151" s="1"/>
      <c r="BA151" s="1"/>
      <c r="BB151" s="1"/>
      <c r="BE151" s="2"/>
      <c r="BF151" s="3"/>
      <c r="BG151" s="1"/>
      <c r="BH151" s="1"/>
      <c r="BI151" s="1"/>
      <c r="BK151" s="8">
        <v>1863</v>
      </c>
      <c r="BL151" s="2">
        <v>98.26</v>
      </c>
      <c r="BM151" s="3">
        <f t="shared" si="48"/>
        <v>0.98738513982434628</v>
      </c>
      <c r="BN151">
        <v>0.98846645</v>
      </c>
      <c r="BO151" s="1">
        <f t="shared" si="49"/>
        <v>-3.059759999999967E-3</v>
      </c>
      <c r="BP151" s="1">
        <f t="shared" si="50"/>
        <v>0.98432537982434631</v>
      </c>
      <c r="BR151" s="8">
        <v>1863</v>
      </c>
      <c r="BS151" s="2">
        <v>98.26</v>
      </c>
      <c r="BT151" s="3">
        <f t="shared" si="51"/>
        <v>1.0442260225537947</v>
      </c>
      <c r="BU151">
        <v>1.06293558</v>
      </c>
      <c r="BV151" s="1">
        <f t="shared" si="52"/>
        <v>-4.3982680000000052E-2</v>
      </c>
      <c r="BW151" s="1">
        <f t="shared" si="53"/>
        <v>1.0002433425537947</v>
      </c>
      <c r="BY151" s="8">
        <v>1863</v>
      </c>
      <c r="BZ151" s="2"/>
      <c r="CA151" s="3"/>
      <c r="CC151" s="1"/>
      <c r="CD151" s="1"/>
    </row>
    <row r="152" spans="1:82" x14ac:dyDescent="0.35">
      <c r="A152" s="2">
        <v>78.03</v>
      </c>
      <c r="B152" s="3">
        <v>1.1088324151609277</v>
      </c>
      <c r="C152">
        <v>1.1983598200000001</v>
      </c>
      <c r="D152" s="1">
        <f t="shared" si="57"/>
        <v>-0.17323056000000014</v>
      </c>
      <c r="E152" s="1">
        <f t="shared" si="58"/>
        <v>0.93560185516092753</v>
      </c>
      <c r="H152" s="2">
        <v>78.03</v>
      </c>
      <c r="I152" s="3">
        <v>1.1088324151609277</v>
      </c>
      <c r="J152">
        <v>1.21313596</v>
      </c>
      <c r="K152" s="1">
        <f t="shared" si="59"/>
        <v>-8.816032000000007E-2</v>
      </c>
      <c r="L152" s="1">
        <f t="shared" si="60"/>
        <v>1.0206720951609276</v>
      </c>
      <c r="O152" s="2"/>
      <c r="P152" s="3"/>
      <c r="R152" s="1"/>
      <c r="S152" s="1"/>
      <c r="V152" s="2">
        <v>34</v>
      </c>
      <c r="W152" s="3">
        <v>1.1088324151609277</v>
      </c>
      <c r="X152">
        <f t="shared" si="63"/>
        <v>1.1734719611381599</v>
      </c>
      <c r="Y152" s="1">
        <f t="shared" si="64"/>
        <v>-0.13151680070637628</v>
      </c>
      <c r="Z152" s="1">
        <f t="shared" si="65"/>
        <v>0.9773156144545514</v>
      </c>
      <c r="AC152" s="2">
        <v>34</v>
      </c>
      <c r="AD152" s="3">
        <v>1.1088324151609277</v>
      </c>
      <c r="AE152">
        <f t="shared" si="66"/>
        <v>1.1673915217931461</v>
      </c>
      <c r="AF152" s="1">
        <f t="shared" si="67"/>
        <v>-7.460748400483741E-2</v>
      </c>
      <c r="AG152" s="1">
        <f t="shared" si="68"/>
        <v>1.0342249311560903</v>
      </c>
      <c r="AJ152" s="2">
        <v>34</v>
      </c>
      <c r="AK152" s="3"/>
      <c r="AM152" s="1"/>
      <c r="AN152" s="1"/>
      <c r="AQ152" s="2"/>
      <c r="AR152" s="3"/>
      <c r="AS152" s="1"/>
      <c r="AT152" s="1"/>
      <c r="AU152" s="1"/>
      <c r="AX152" s="2"/>
      <c r="AY152" s="3"/>
      <c r="AZ152" s="1"/>
      <c r="BA152" s="1"/>
      <c r="BB152" s="1"/>
      <c r="BE152" s="2"/>
      <c r="BF152" s="3"/>
      <c r="BG152" s="1"/>
      <c r="BH152" s="1"/>
      <c r="BI152" s="1"/>
      <c r="BK152" s="8">
        <v>1862</v>
      </c>
      <c r="BL152" s="2">
        <v>78.03</v>
      </c>
      <c r="BM152" s="3">
        <f t="shared" si="48"/>
        <v>0.9773156144545514</v>
      </c>
      <c r="BN152">
        <v>0.98561480000000001</v>
      </c>
      <c r="BO152" s="1">
        <f t="shared" si="49"/>
        <v>-2.0810999999998359E-4</v>
      </c>
      <c r="BP152" s="1">
        <f t="shared" si="50"/>
        <v>0.97710750445455141</v>
      </c>
      <c r="BR152" s="8">
        <v>1862</v>
      </c>
      <c r="BS152" s="2">
        <v>78.03</v>
      </c>
      <c r="BT152" s="3">
        <f t="shared" si="51"/>
        <v>1.0342249311560903</v>
      </c>
      <c r="BU152">
        <v>1.0394770900000001</v>
      </c>
      <c r="BV152" s="1">
        <f t="shared" si="52"/>
        <v>-2.0524190000000164E-2</v>
      </c>
      <c r="BW152" s="1">
        <f t="shared" si="53"/>
        <v>1.0137007411560901</v>
      </c>
      <c r="BY152" s="8">
        <v>1862</v>
      </c>
      <c r="BZ152" s="2"/>
      <c r="CA152" s="3"/>
      <c r="CC152" s="1"/>
      <c r="CD152" s="1"/>
    </row>
    <row r="153" spans="1:82" x14ac:dyDescent="0.35">
      <c r="A153" s="2">
        <v>88.14500000000001</v>
      </c>
      <c r="B153" s="3">
        <v>1.1699206502710011</v>
      </c>
      <c r="C153">
        <v>1.1789973499999999</v>
      </c>
      <c r="D153" s="1">
        <f t="shared" si="57"/>
        <v>-0.15386809000000001</v>
      </c>
      <c r="E153" s="1">
        <f t="shared" si="58"/>
        <v>1.0160525602710011</v>
      </c>
      <c r="H153" s="2">
        <v>88.14500000000001</v>
      </c>
      <c r="I153" s="3">
        <v>1.1699206502710011</v>
      </c>
      <c r="J153">
        <v>1.1976169999999999</v>
      </c>
      <c r="K153" s="1">
        <f t="shared" si="59"/>
        <v>-7.2641359999999988E-2</v>
      </c>
      <c r="L153" s="1">
        <f t="shared" si="60"/>
        <v>1.0972792902710011</v>
      </c>
      <c r="O153" s="2"/>
      <c r="P153" s="3"/>
      <c r="R153" s="1"/>
      <c r="S153" s="1"/>
      <c r="V153" s="2">
        <v>33</v>
      </c>
      <c r="W153" s="3">
        <v>1.1699206502710011</v>
      </c>
      <c r="X153">
        <f t="shared" si="63"/>
        <v>1.1682112891099048</v>
      </c>
      <c r="Y153" s="1">
        <f t="shared" si="64"/>
        <v>-0.12625612867812119</v>
      </c>
      <c r="Z153" s="1">
        <f t="shared" si="65"/>
        <v>1.0436645215928799</v>
      </c>
      <c r="AC153" s="2">
        <v>33</v>
      </c>
      <c r="AD153" s="3">
        <v>1.1699206502710011</v>
      </c>
      <c r="AE153">
        <f t="shared" si="66"/>
        <v>1.1620624157928006</v>
      </c>
      <c r="AF153" s="1">
        <f t="shared" si="67"/>
        <v>-6.9278378004491881E-2</v>
      </c>
      <c r="AG153" s="1">
        <f t="shared" si="68"/>
        <v>1.1006422722665092</v>
      </c>
      <c r="AJ153" s="2">
        <v>33</v>
      </c>
      <c r="AK153" s="3"/>
      <c r="AM153" s="1"/>
      <c r="AN153" s="1"/>
      <c r="AQ153" s="2"/>
      <c r="AR153" s="3"/>
      <c r="AS153" s="1"/>
      <c r="AT153" s="1"/>
      <c r="AU153" s="1"/>
      <c r="AX153" s="2"/>
      <c r="AY153" s="3"/>
      <c r="AZ153" s="1"/>
      <c r="BA153" s="1"/>
      <c r="BB153" s="1"/>
      <c r="BE153" s="2"/>
      <c r="BF153" s="3"/>
      <c r="BG153" s="1"/>
      <c r="BH153" s="1"/>
      <c r="BI153" s="1"/>
      <c r="BK153" s="8">
        <v>1861</v>
      </c>
      <c r="BL153" s="2">
        <v>88.14500000000001</v>
      </c>
      <c r="BM153" s="3">
        <f t="shared" si="48"/>
        <v>1.0436645215928799</v>
      </c>
      <c r="BN153">
        <v>0.98589137000000004</v>
      </c>
      <c r="BO153" s="1">
        <f t="shared" si="49"/>
        <v>-4.846800000000151E-4</v>
      </c>
      <c r="BP153" s="1">
        <f t="shared" si="50"/>
        <v>1.0431798415928799</v>
      </c>
      <c r="BR153" s="8">
        <v>1861</v>
      </c>
      <c r="BS153" s="2">
        <v>88.14500000000001</v>
      </c>
      <c r="BT153" s="3">
        <f t="shared" si="51"/>
        <v>1.1006422722665092</v>
      </c>
      <c r="BU153">
        <v>1.05193962</v>
      </c>
      <c r="BV153" s="1">
        <f t="shared" si="52"/>
        <v>-3.2986720000000025E-2</v>
      </c>
      <c r="BW153" s="1">
        <f t="shared" si="53"/>
        <v>1.0676555522665092</v>
      </c>
      <c r="BY153" s="8">
        <v>1861</v>
      </c>
      <c r="BZ153" s="2"/>
      <c r="CA153" s="3"/>
      <c r="CC153" s="1"/>
      <c r="CD153" s="1"/>
    </row>
    <row r="154" spans="1:82" x14ac:dyDescent="0.35">
      <c r="A154" s="2">
        <v>34.68</v>
      </c>
      <c r="B154" s="3">
        <v>1.1368843634621857</v>
      </c>
      <c r="C154">
        <v>1.4646220700000001</v>
      </c>
      <c r="D154" s="1">
        <f t="shared" si="57"/>
        <v>-0.43949281000000018</v>
      </c>
      <c r="E154" s="1">
        <f t="shared" si="58"/>
        <v>0.69739155346218551</v>
      </c>
      <c r="H154" s="2">
        <v>34.68</v>
      </c>
      <c r="I154" s="3">
        <v>1.1368843634621857</v>
      </c>
      <c r="J154">
        <v>1.42937252</v>
      </c>
      <c r="K154" s="1">
        <f t="shared" si="59"/>
        <v>-0.30439688000000009</v>
      </c>
      <c r="L154" s="1">
        <f t="shared" si="60"/>
        <v>0.8324874834621856</v>
      </c>
      <c r="O154" s="2"/>
      <c r="P154" s="3"/>
      <c r="R154" s="1"/>
      <c r="S154" s="1"/>
      <c r="V154" s="2">
        <v>32</v>
      </c>
      <c r="W154" s="3">
        <v>1.1368843634621857</v>
      </c>
      <c r="X154">
        <f t="shared" si="63"/>
        <v>1.1629506170816499</v>
      </c>
      <c r="Y154" s="1">
        <f t="shared" si="64"/>
        <v>-0.12099545664986633</v>
      </c>
      <c r="Z154" s="1">
        <f t="shared" si="65"/>
        <v>1.0158889068123194</v>
      </c>
      <c r="AC154" s="2">
        <v>32</v>
      </c>
      <c r="AD154" s="3">
        <v>1.1368843634621857</v>
      </c>
      <c r="AE154">
        <f t="shared" si="66"/>
        <v>1.156733309792455</v>
      </c>
      <c r="AF154" s="1">
        <f t="shared" si="67"/>
        <v>-6.3949272004146351E-2</v>
      </c>
      <c r="AG154" s="1">
        <f t="shared" si="68"/>
        <v>1.0729350914580393</v>
      </c>
      <c r="AJ154" s="2">
        <v>32</v>
      </c>
      <c r="AK154" s="3"/>
      <c r="AM154" s="1"/>
      <c r="AN154" s="1"/>
      <c r="AQ154" s="2"/>
      <c r="AR154" s="3"/>
      <c r="AS154" s="1"/>
      <c r="AT154" s="1"/>
      <c r="AU154" s="1"/>
      <c r="AX154" s="2"/>
      <c r="AY154" s="3"/>
      <c r="AZ154" s="1"/>
      <c r="BA154" s="1"/>
      <c r="BB154" s="1"/>
      <c r="BE154" s="2"/>
      <c r="BF154" s="3"/>
      <c r="BG154" s="1"/>
      <c r="BH154" s="1"/>
      <c r="BI154" s="1"/>
      <c r="BK154" s="8">
        <v>1860</v>
      </c>
      <c r="BL154" s="2">
        <v>34.68</v>
      </c>
      <c r="BM154" s="3">
        <f t="shared" si="48"/>
        <v>1.0158889068123194</v>
      </c>
      <c r="BN154">
        <v>1.0281876400000001</v>
      </c>
      <c r="BO154" s="1">
        <f t="shared" si="49"/>
        <v>-4.278095000000004E-2</v>
      </c>
      <c r="BP154" s="1">
        <f t="shared" si="50"/>
        <v>0.97310795681231932</v>
      </c>
      <c r="BR154" s="8">
        <v>1860</v>
      </c>
      <c r="BS154" s="2">
        <v>34.68</v>
      </c>
      <c r="BT154" s="3">
        <f t="shared" si="51"/>
        <v>1.0729350914580393</v>
      </c>
      <c r="BU154">
        <v>1.04431947</v>
      </c>
      <c r="BV154" s="1">
        <f t="shared" si="52"/>
        <v>-2.5366570000000088E-2</v>
      </c>
      <c r="BW154" s="1">
        <f t="shared" si="53"/>
        <v>1.0475685214580392</v>
      </c>
      <c r="BY154" s="8">
        <v>1860</v>
      </c>
      <c r="BZ154" s="2"/>
      <c r="CA154" s="3"/>
      <c r="CC154" s="1"/>
      <c r="CD154" s="1"/>
    </row>
    <row r="155" spans="1:82" x14ac:dyDescent="0.35">
      <c r="A155" s="2">
        <v>75.14</v>
      </c>
      <c r="B155" s="3">
        <v>1.1272595541494705</v>
      </c>
      <c r="C155">
        <v>1.20584304</v>
      </c>
      <c r="D155" s="1">
        <f t="shared" si="57"/>
        <v>-0.18071378000000005</v>
      </c>
      <c r="E155" s="1">
        <f t="shared" si="58"/>
        <v>0.9465457741494705</v>
      </c>
      <c r="H155" s="2">
        <v>75.14</v>
      </c>
      <c r="I155" s="3">
        <v>1.1272595541494705</v>
      </c>
      <c r="J155">
        <v>1.2195642499999999</v>
      </c>
      <c r="K155" s="1">
        <f t="shared" si="59"/>
        <v>-9.4588609999999962E-2</v>
      </c>
      <c r="L155" s="1">
        <f t="shared" si="60"/>
        <v>1.0326709441494706</v>
      </c>
      <c r="O155" s="2"/>
      <c r="P155" s="3"/>
      <c r="R155" s="1"/>
      <c r="S155" s="1"/>
      <c r="V155" s="2">
        <v>31</v>
      </c>
      <c r="W155" s="3">
        <v>1.1272595541494705</v>
      </c>
      <c r="X155">
        <f t="shared" si="63"/>
        <v>1.1576899450533948</v>
      </c>
      <c r="Y155" s="1">
        <f t="shared" si="64"/>
        <v>-0.11573478462161124</v>
      </c>
      <c r="Z155" s="1">
        <f t="shared" si="65"/>
        <v>1.0115247695278593</v>
      </c>
      <c r="AC155" s="2">
        <v>31</v>
      </c>
      <c r="AD155" s="3">
        <v>1.1272595541494705</v>
      </c>
      <c r="AE155">
        <f t="shared" si="66"/>
        <v>1.1514042037921095</v>
      </c>
      <c r="AF155" s="1">
        <f t="shared" si="67"/>
        <v>-5.8620166003800822E-2</v>
      </c>
      <c r="AG155" s="1">
        <f t="shared" si="68"/>
        <v>1.0686393881456697</v>
      </c>
      <c r="AJ155" s="2">
        <v>31</v>
      </c>
      <c r="AK155" s="3"/>
      <c r="AM155" s="1"/>
      <c r="AN155" s="1"/>
      <c r="AQ155" s="2"/>
      <c r="AR155" s="3"/>
      <c r="AS155" s="1"/>
      <c r="AT155" s="1"/>
      <c r="AU155" s="1"/>
      <c r="AX155" s="2"/>
      <c r="AY155" s="3"/>
      <c r="AZ155" s="1"/>
      <c r="BA155" s="1"/>
      <c r="BB155" s="1"/>
      <c r="BE155" s="2"/>
      <c r="BF155" s="3"/>
      <c r="BG155" s="1"/>
      <c r="BH155" s="1"/>
      <c r="BI155" s="1"/>
      <c r="BK155" s="8">
        <v>1859</v>
      </c>
      <c r="BL155" s="2">
        <v>75.14</v>
      </c>
      <c r="BM155" s="3">
        <f t="shared" si="48"/>
        <v>1.0115247695278593</v>
      </c>
      <c r="BN155">
        <v>0.98605779000000005</v>
      </c>
      <c r="BO155" s="1">
        <f t="shared" si="49"/>
        <v>-6.5110000000001556E-4</v>
      </c>
      <c r="BP155" s="1">
        <f t="shared" si="50"/>
        <v>1.0108736695278593</v>
      </c>
      <c r="BR155" s="8">
        <v>1859</v>
      </c>
      <c r="BS155" s="2">
        <v>75.14</v>
      </c>
      <c r="BT155" s="3">
        <f t="shared" si="51"/>
        <v>1.0686393881456697</v>
      </c>
      <c r="BU155">
        <v>1.0359209</v>
      </c>
      <c r="BV155" s="1">
        <f t="shared" si="52"/>
        <v>-1.6968000000000094E-2</v>
      </c>
      <c r="BW155" s="1">
        <f t="shared" si="53"/>
        <v>1.0516713881456696</v>
      </c>
      <c r="BY155" s="8">
        <v>1859</v>
      </c>
      <c r="BZ155" s="2"/>
      <c r="CA155" s="3"/>
      <c r="CC155" s="1"/>
      <c r="CD155" s="1"/>
    </row>
    <row r="156" spans="1:82" x14ac:dyDescent="0.35">
      <c r="A156" s="2">
        <v>82.365000000000009</v>
      </c>
      <c r="B156" s="3">
        <v>1.1604596675389038</v>
      </c>
      <c r="C156">
        <v>1.18885738</v>
      </c>
      <c r="D156" s="1">
        <f t="shared" si="57"/>
        <v>-0.16372812000000003</v>
      </c>
      <c r="E156" s="1">
        <f t="shared" si="58"/>
        <v>0.99673154753890381</v>
      </c>
      <c r="H156" s="2">
        <v>82.365000000000009</v>
      </c>
      <c r="I156" s="3">
        <v>1.1604596675389038</v>
      </c>
      <c r="J156">
        <v>1.20518097</v>
      </c>
      <c r="K156" s="1">
        <f t="shared" si="59"/>
        <v>-8.0205330000000075E-2</v>
      </c>
      <c r="L156" s="1">
        <f t="shared" si="60"/>
        <v>1.0802543375389038</v>
      </c>
      <c r="O156" s="2"/>
      <c r="P156" s="3"/>
      <c r="R156" s="1"/>
      <c r="S156" s="1"/>
      <c r="V156" s="2">
        <v>30</v>
      </c>
      <c r="W156" s="3">
        <v>1.1604596675389038</v>
      </c>
      <c r="X156">
        <f t="shared" si="63"/>
        <v>1.1524292730251398</v>
      </c>
      <c r="Y156" s="1">
        <f t="shared" si="64"/>
        <v>-0.11047411259335616</v>
      </c>
      <c r="Z156" s="1">
        <f t="shared" si="65"/>
        <v>1.0499855549455477</v>
      </c>
      <c r="AC156" s="2">
        <v>30</v>
      </c>
      <c r="AD156" s="3">
        <v>1.1604596675389038</v>
      </c>
      <c r="AE156">
        <f t="shared" si="66"/>
        <v>1.146075097791764</v>
      </c>
      <c r="AF156" s="1">
        <f t="shared" si="67"/>
        <v>-5.3291060003455293E-2</v>
      </c>
      <c r="AG156" s="1">
        <f t="shared" si="68"/>
        <v>1.1071686075354485</v>
      </c>
      <c r="AJ156" s="2">
        <v>30</v>
      </c>
      <c r="AK156" s="3"/>
      <c r="AM156" s="1"/>
      <c r="AN156" s="1"/>
      <c r="AQ156" s="2"/>
      <c r="AR156" s="3"/>
      <c r="AS156" s="1"/>
      <c r="AT156" s="1"/>
      <c r="AU156" s="1"/>
      <c r="AX156" s="2"/>
      <c r="AY156" s="3"/>
      <c r="AZ156" s="1"/>
      <c r="BA156" s="1"/>
      <c r="BB156" s="1"/>
      <c r="BE156" s="2"/>
      <c r="BF156" s="3"/>
      <c r="BG156" s="1"/>
      <c r="BH156" s="1"/>
      <c r="BI156" s="1"/>
      <c r="BK156" s="8">
        <v>1858</v>
      </c>
      <c r="BL156" s="2">
        <v>82.365000000000009</v>
      </c>
      <c r="BM156" s="3">
        <f t="shared" si="48"/>
        <v>1.0499855549455477</v>
      </c>
      <c r="BN156">
        <v>0.98540669000000003</v>
      </c>
      <c r="BO156" s="1">
        <f t="shared" si="49"/>
        <v>0</v>
      </c>
      <c r="BP156" s="1">
        <f t="shared" si="50"/>
        <v>1.0499855549455477</v>
      </c>
      <c r="BR156" s="8">
        <v>1858</v>
      </c>
      <c r="BS156" s="2">
        <v>82.365000000000009</v>
      </c>
      <c r="BT156" s="3">
        <f t="shared" si="51"/>
        <v>1.1071686075354485</v>
      </c>
      <c r="BU156">
        <v>1.0448778299999999</v>
      </c>
      <c r="BV156" s="1">
        <f t="shared" si="52"/>
        <v>-2.5924929999999957E-2</v>
      </c>
      <c r="BW156" s="1">
        <f t="shared" si="53"/>
        <v>1.0812436775354486</v>
      </c>
      <c r="BY156" s="8">
        <v>1858</v>
      </c>
      <c r="BZ156" s="2"/>
      <c r="CA156" s="3"/>
      <c r="CC156" s="1"/>
      <c r="CD156" s="1"/>
    </row>
    <row r="157" spans="1:82" x14ac:dyDescent="0.35">
      <c r="A157" s="2">
        <v>101.15</v>
      </c>
      <c r="B157" s="3">
        <v>1.1778947042360803</v>
      </c>
      <c r="C157">
        <v>1.1650030099999999</v>
      </c>
      <c r="D157" s="1">
        <f t="shared" si="57"/>
        <v>-0.13987375000000002</v>
      </c>
      <c r="E157" s="1">
        <f t="shared" si="58"/>
        <v>1.0380209542360803</v>
      </c>
      <c r="H157" s="2">
        <v>101.15</v>
      </c>
      <c r="I157" s="3">
        <v>1.1778947042360803</v>
      </c>
      <c r="J157">
        <v>1.1877050600000001</v>
      </c>
      <c r="K157" s="1">
        <f t="shared" si="59"/>
        <v>-6.2729420000000147E-2</v>
      </c>
      <c r="L157" s="1">
        <f t="shared" si="60"/>
        <v>1.1151652842360802</v>
      </c>
      <c r="O157" s="2"/>
      <c r="P157" s="3"/>
      <c r="R157" s="1"/>
      <c r="S157" s="1"/>
      <c r="V157" s="2">
        <v>29</v>
      </c>
      <c r="W157" s="3">
        <v>1.1778947042360803</v>
      </c>
      <c r="X157">
        <f t="shared" si="63"/>
        <v>1.1471686009968847</v>
      </c>
      <c r="Y157" s="1">
        <f t="shared" si="64"/>
        <v>-0.10521344056510107</v>
      </c>
      <c r="Z157" s="1">
        <f t="shared" si="65"/>
        <v>1.0726812636709793</v>
      </c>
      <c r="AC157" s="2">
        <v>29</v>
      </c>
      <c r="AD157" s="3">
        <v>1.1778947042360803</v>
      </c>
      <c r="AE157">
        <f t="shared" si="66"/>
        <v>1.1407459917914184</v>
      </c>
      <c r="AF157" s="1">
        <f t="shared" si="67"/>
        <v>-4.7961954003109764E-2</v>
      </c>
      <c r="AG157" s="1">
        <f t="shared" si="68"/>
        <v>1.1299327502329706</v>
      </c>
      <c r="AJ157" s="2"/>
      <c r="AK157" s="3"/>
      <c r="AM157" s="1"/>
      <c r="AN157" s="1"/>
      <c r="AQ157" s="2"/>
      <c r="AR157" s="3"/>
      <c r="AS157" s="1"/>
      <c r="AT157" s="1"/>
      <c r="AU157" s="1"/>
      <c r="AX157" s="2"/>
      <c r="AY157" s="3"/>
      <c r="AZ157" s="1"/>
      <c r="BA157" s="1"/>
      <c r="BB157" s="1"/>
      <c r="BE157" s="2"/>
      <c r="BF157" s="3"/>
      <c r="BG157" s="1"/>
      <c r="BH157" s="1"/>
      <c r="BI157" s="1"/>
      <c r="BK157" s="8">
        <v>1857</v>
      </c>
      <c r="BL157" s="2">
        <v>101.15</v>
      </c>
      <c r="BM157" s="3">
        <f t="shared" si="48"/>
        <v>1.0726812636709793</v>
      </c>
      <c r="BN157">
        <v>0.98953732999999999</v>
      </c>
      <c r="BO157" s="1">
        <f t="shared" si="49"/>
        <v>-4.1306399999999632E-3</v>
      </c>
      <c r="BP157" s="1">
        <f t="shared" si="50"/>
        <v>1.0685506236709794</v>
      </c>
      <c r="BR157" s="8">
        <v>1857</v>
      </c>
      <c r="BS157" s="2">
        <v>101.15</v>
      </c>
      <c r="BT157" s="3">
        <f t="shared" si="51"/>
        <v>1.1299327502329706</v>
      </c>
      <c r="BU157">
        <v>1.06567568</v>
      </c>
      <c r="BV157" s="1">
        <f t="shared" si="52"/>
        <v>-4.6722780000000075E-2</v>
      </c>
      <c r="BW157" s="1">
        <f t="shared" si="53"/>
        <v>1.0832099702329705</v>
      </c>
      <c r="BY157" s="8">
        <v>1857</v>
      </c>
      <c r="BZ157" s="2"/>
      <c r="CA157" s="3"/>
      <c r="CC157" s="1"/>
      <c r="CD157" s="1"/>
    </row>
    <row r="158" spans="1:82" x14ac:dyDescent="0.35">
      <c r="A158" s="2">
        <v>156.06</v>
      </c>
      <c r="B158" s="3">
        <v>1.1602773041366159</v>
      </c>
      <c r="C158">
        <v>1.1462800399999999</v>
      </c>
      <c r="D158" s="1">
        <f t="shared" si="57"/>
        <v>-0.12115078000000001</v>
      </c>
      <c r="E158" s="1">
        <f t="shared" si="58"/>
        <v>1.0391265241366159</v>
      </c>
      <c r="H158" s="2">
        <v>156.06</v>
      </c>
      <c r="I158" s="3">
        <v>1.1602773041366159</v>
      </c>
      <c r="J158">
        <v>1.15275642</v>
      </c>
      <c r="K158" s="1">
        <f t="shared" si="59"/>
        <v>-2.778078000000006E-2</v>
      </c>
      <c r="L158" s="1">
        <f t="shared" si="60"/>
        <v>1.1324965241366158</v>
      </c>
      <c r="O158" s="2"/>
      <c r="P158" s="3"/>
      <c r="R158" s="1"/>
      <c r="S158" s="1"/>
      <c r="V158" s="2">
        <v>28</v>
      </c>
      <c r="W158" s="3">
        <v>1.1602773041366159</v>
      </c>
      <c r="X158">
        <f t="shared" si="63"/>
        <v>1.1419079289686296</v>
      </c>
      <c r="Y158" s="1">
        <f t="shared" si="64"/>
        <v>-9.9952768536845982E-2</v>
      </c>
      <c r="Z158" s="1">
        <f t="shared" si="65"/>
        <v>1.0603245355997699</v>
      </c>
      <c r="AC158" s="2">
        <v>28</v>
      </c>
      <c r="AD158" s="3">
        <v>1.1602773041366159</v>
      </c>
      <c r="AE158">
        <f t="shared" si="66"/>
        <v>1.1354168857910729</v>
      </c>
      <c r="AF158" s="1">
        <f t="shared" si="67"/>
        <v>-4.2632848002764234E-2</v>
      </c>
      <c r="AG158" s="1">
        <f t="shared" si="68"/>
        <v>1.1176444561338517</v>
      </c>
      <c r="AJ158" s="2"/>
      <c r="AK158" s="3"/>
      <c r="AM158" s="1"/>
      <c r="AN158" s="1"/>
      <c r="AQ158" s="2"/>
      <c r="AR158" s="3"/>
      <c r="AS158" s="1"/>
      <c r="AT158" s="1"/>
      <c r="AU158" s="1"/>
      <c r="AX158" s="2"/>
      <c r="AY158" s="3"/>
      <c r="AZ158" s="1"/>
      <c r="BA158" s="1"/>
      <c r="BB158" s="1"/>
      <c r="BE158" s="2"/>
      <c r="BF158" s="3"/>
      <c r="BG158" s="1"/>
      <c r="BH158" s="1"/>
      <c r="BI158" s="1"/>
      <c r="BK158" s="8">
        <v>1856</v>
      </c>
      <c r="BL158" s="2">
        <v>156.06</v>
      </c>
      <c r="BM158" s="3">
        <f t="shared" si="48"/>
        <v>1.0603245355997699</v>
      </c>
      <c r="BN158">
        <v>1.0245650500000001</v>
      </c>
      <c r="BO158" s="1">
        <f t="shared" si="49"/>
        <v>-3.9158360000000059E-2</v>
      </c>
      <c r="BP158" s="1">
        <f t="shared" si="50"/>
        <v>1.0211661755997699</v>
      </c>
      <c r="BR158" s="8">
        <v>1856</v>
      </c>
      <c r="BS158" s="2">
        <v>156.06</v>
      </c>
      <c r="BT158" s="3">
        <f t="shared" si="51"/>
        <v>1.1176444561338517</v>
      </c>
      <c r="BU158">
        <v>1.10668905</v>
      </c>
      <c r="BV158" s="1">
        <f t="shared" si="52"/>
        <v>-8.7736150000000013E-2</v>
      </c>
      <c r="BW158" s="1">
        <f t="shared" si="53"/>
        <v>1.0299083061338516</v>
      </c>
      <c r="BY158" s="8">
        <v>1856</v>
      </c>
      <c r="BZ158" s="2"/>
      <c r="CA158" s="3"/>
      <c r="CC158" s="1"/>
      <c r="CD158" s="1"/>
    </row>
    <row r="159" spans="1:82" x14ac:dyDescent="0.35">
      <c r="A159" s="2">
        <v>144.5</v>
      </c>
      <c r="B159" s="3">
        <v>1.1842681464003328</v>
      </c>
      <c r="C159">
        <v>1.1479571900000001</v>
      </c>
      <c r="D159" s="1">
        <f t="shared" si="57"/>
        <v>-0.12282793000000014</v>
      </c>
      <c r="E159" s="1">
        <f t="shared" si="58"/>
        <v>1.0614402164003327</v>
      </c>
      <c r="H159" s="2">
        <v>144.5</v>
      </c>
      <c r="I159" s="3">
        <v>1.1842681464003328</v>
      </c>
      <c r="J159">
        <v>1.15770952</v>
      </c>
      <c r="K159" s="1">
        <f t="shared" si="59"/>
        <v>-3.2733880000000104E-2</v>
      </c>
      <c r="L159" s="1">
        <f t="shared" si="60"/>
        <v>1.1515342664003327</v>
      </c>
      <c r="O159" s="2"/>
      <c r="P159" s="3"/>
      <c r="R159" s="1"/>
      <c r="S159" s="1"/>
      <c r="V159" s="2">
        <v>27</v>
      </c>
      <c r="W159" s="3">
        <v>1.1842681464003328</v>
      </c>
      <c r="X159">
        <f t="shared" si="63"/>
        <v>1.1366472569403747</v>
      </c>
      <c r="Y159" s="1">
        <f t="shared" si="64"/>
        <v>-9.4692096508591117E-2</v>
      </c>
      <c r="Z159" s="1">
        <f t="shared" si="65"/>
        <v>1.0895760498917417</v>
      </c>
      <c r="AC159" s="2">
        <v>27</v>
      </c>
      <c r="AD159" s="3">
        <v>1.1842681464003328</v>
      </c>
      <c r="AE159">
        <f t="shared" si="66"/>
        <v>1.1300877797907274</v>
      </c>
      <c r="AF159" s="1">
        <f t="shared" si="67"/>
        <v>-3.7303742002418705E-2</v>
      </c>
      <c r="AG159" s="1">
        <f t="shared" si="68"/>
        <v>1.1469644043979141</v>
      </c>
      <c r="AJ159" s="2"/>
      <c r="AK159" s="3"/>
      <c r="AM159" s="1"/>
      <c r="AN159" s="1"/>
      <c r="AQ159" s="2"/>
      <c r="AR159" s="3"/>
      <c r="AS159" s="1"/>
      <c r="AT159" s="1"/>
      <c r="AU159" s="1"/>
      <c r="AX159" s="2"/>
      <c r="AY159" s="3"/>
      <c r="AZ159" s="1"/>
      <c r="BA159" s="1"/>
      <c r="BB159" s="1"/>
      <c r="BE159" s="2"/>
      <c r="BF159" s="3"/>
      <c r="BG159" s="1"/>
      <c r="BH159" s="1"/>
      <c r="BI159" s="1"/>
      <c r="BK159" s="8">
        <v>1855</v>
      </c>
      <c r="BL159" s="2">
        <v>144.5</v>
      </c>
      <c r="BM159" s="3">
        <f t="shared" si="48"/>
        <v>1.0895760498917417</v>
      </c>
      <c r="BN159">
        <v>1.0161826199999999</v>
      </c>
      <c r="BO159" s="1">
        <f t="shared" si="49"/>
        <v>-3.0775929999999896E-2</v>
      </c>
      <c r="BP159" s="1">
        <f t="shared" si="50"/>
        <v>1.0588001198917418</v>
      </c>
      <c r="BR159" s="8">
        <v>1855</v>
      </c>
      <c r="BS159" s="2">
        <v>144.5</v>
      </c>
      <c r="BT159" s="3">
        <f t="shared" si="51"/>
        <v>1.1469644043979141</v>
      </c>
      <c r="BU159">
        <v>1.09880632</v>
      </c>
      <c r="BV159" s="1">
        <f t="shared" si="52"/>
        <v>-7.9853420000000064E-2</v>
      </c>
      <c r="BW159" s="1">
        <f t="shared" si="53"/>
        <v>1.0671109843979141</v>
      </c>
      <c r="BY159" s="8">
        <v>1855</v>
      </c>
      <c r="BZ159" s="2"/>
      <c r="CA159" s="3"/>
      <c r="CC159" s="1"/>
      <c r="CD159" s="1"/>
    </row>
    <row r="160" spans="1:82" x14ac:dyDescent="0.35">
      <c r="A160" s="2">
        <v>174.845</v>
      </c>
      <c r="B160" s="3">
        <v>1.1363008346970052</v>
      </c>
      <c r="C160">
        <v>1.14329784</v>
      </c>
      <c r="D160" s="1">
        <f t="shared" si="57"/>
        <v>-0.11816858000000008</v>
      </c>
      <c r="E160" s="1">
        <f t="shared" si="58"/>
        <v>1.0181322546970051</v>
      </c>
      <c r="H160" s="2">
        <v>174.845</v>
      </c>
      <c r="I160" s="3">
        <v>1.1363008346970052</v>
      </c>
      <c r="J160">
        <v>1.1439602600000001</v>
      </c>
      <c r="K160" s="1">
        <f t="shared" si="59"/>
        <v>-1.8984620000000119E-2</v>
      </c>
      <c r="L160" s="1">
        <f t="shared" si="60"/>
        <v>1.117316214697005</v>
      </c>
      <c r="O160" s="2"/>
      <c r="P160" s="3"/>
      <c r="R160" s="1"/>
      <c r="S160" s="1"/>
      <c r="V160" s="2">
        <v>26</v>
      </c>
      <c r="W160" s="3">
        <v>1.1363008346970052</v>
      </c>
      <c r="X160">
        <f t="shared" si="63"/>
        <v>1.1313865849121196</v>
      </c>
      <c r="Y160" s="1">
        <f t="shared" si="64"/>
        <v>-8.943142448033603E-2</v>
      </c>
      <c r="Z160" s="1">
        <f t="shared" si="65"/>
        <v>1.0468694102166691</v>
      </c>
      <c r="AC160" s="2">
        <v>26</v>
      </c>
      <c r="AD160" s="3">
        <v>1.1363008346970052</v>
      </c>
      <c r="AE160">
        <f t="shared" si="66"/>
        <v>1.1247586737903819</v>
      </c>
      <c r="AF160" s="1">
        <f t="shared" si="67"/>
        <v>-3.1974636002073176E-2</v>
      </c>
      <c r="AG160" s="1">
        <f t="shared" si="68"/>
        <v>1.104326198694932</v>
      </c>
      <c r="AJ160" s="2"/>
      <c r="AK160" s="3"/>
      <c r="AM160" s="1"/>
      <c r="AN160" s="1"/>
      <c r="AQ160" s="2"/>
      <c r="AR160" s="3"/>
      <c r="AS160" s="1"/>
      <c r="AT160" s="1"/>
      <c r="AU160" s="1"/>
      <c r="AX160" s="2"/>
      <c r="AY160" s="3"/>
      <c r="AZ160" s="1"/>
      <c r="BA160" s="1"/>
      <c r="BB160" s="1"/>
      <c r="BE160" s="2"/>
      <c r="BF160" s="3"/>
      <c r="BG160" s="1"/>
      <c r="BH160" s="1"/>
      <c r="BI160" s="1"/>
      <c r="BK160" s="8">
        <v>1854</v>
      </c>
      <c r="BL160" s="2">
        <v>174.845</v>
      </c>
      <c r="BM160" s="3">
        <f t="shared" si="48"/>
        <v>1.0468694102166691</v>
      </c>
      <c r="BN160">
        <v>1.0370681900000001</v>
      </c>
      <c r="BO160" s="1">
        <f t="shared" si="49"/>
        <v>-5.1661500000000027E-2</v>
      </c>
      <c r="BP160" s="1">
        <f t="shared" si="50"/>
        <v>0.9952079102166691</v>
      </c>
      <c r="BR160" s="8">
        <v>1854</v>
      </c>
      <c r="BS160" s="2">
        <v>174.845</v>
      </c>
      <c r="BT160" s="3">
        <f t="shared" si="51"/>
        <v>1.104326198694932</v>
      </c>
      <c r="BU160">
        <v>1.1150751699999999</v>
      </c>
      <c r="BV160" s="1">
        <f t="shared" si="52"/>
        <v>-9.6122269999999954E-2</v>
      </c>
      <c r="BW160" s="1">
        <f t="shared" si="53"/>
        <v>1.008203928694932</v>
      </c>
      <c r="BY160" s="8">
        <v>1854</v>
      </c>
      <c r="BZ160" s="2"/>
      <c r="CA160" s="3"/>
      <c r="CC160" s="1"/>
      <c r="CD160" s="1"/>
    </row>
    <row r="161" spans="1:82" x14ac:dyDescent="0.35">
      <c r="A161" s="2">
        <v>150.28</v>
      </c>
      <c r="B161" s="3">
        <v>1.1769244241920465</v>
      </c>
      <c r="C161">
        <v>1.14710731</v>
      </c>
      <c r="D161" s="1">
        <f t="shared" si="57"/>
        <v>-0.12197805000000006</v>
      </c>
      <c r="E161" s="1">
        <f t="shared" si="58"/>
        <v>1.0549463741920464</v>
      </c>
      <c r="H161" s="2">
        <v>150.28</v>
      </c>
      <c r="I161" s="3">
        <v>1.1769244241920465</v>
      </c>
      <c r="J161">
        <v>1.1552360500000001</v>
      </c>
      <c r="K161" s="1">
        <f t="shared" si="59"/>
        <v>-3.0260410000000126E-2</v>
      </c>
      <c r="L161" s="1">
        <f t="shared" si="60"/>
        <v>1.1466640141920463</v>
      </c>
      <c r="O161" s="2"/>
      <c r="P161" s="3"/>
      <c r="R161" s="1"/>
      <c r="S161" s="1"/>
      <c r="V161" s="2">
        <v>25</v>
      </c>
      <c r="W161" s="3">
        <v>1.1769244241920465</v>
      </c>
      <c r="X161">
        <f t="shared" si="63"/>
        <v>1.1261259128838645</v>
      </c>
      <c r="Y161" s="1">
        <f t="shared" si="64"/>
        <v>-8.4170752452080944E-2</v>
      </c>
      <c r="Z161" s="1">
        <f t="shared" si="65"/>
        <v>1.0927536717399655</v>
      </c>
      <c r="AC161" s="2">
        <v>25</v>
      </c>
      <c r="AD161" s="3">
        <v>1.1769244241920465</v>
      </c>
      <c r="AE161">
        <f t="shared" si="66"/>
        <v>1.1194295677900363</v>
      </c>
      <c r="AF161" s="1">
        <f t="shared" si="67"/>
        <v>-2.6645530001727646E-2</v>
      </c>
      <c r="AG161" s="1">
        <f t="shared" si="68"/>
        <v>1.1502788941903188</v>
      </c>
      <c r="AJ161" s="2"/>
      <c r="AK161" s="3"/>
      <c r="AM161" s="1"/>
      <c r="AN161" s="1"/>
      <c r="AQ161" s="2"/>
      <c r="AR161" s="3"/>
      <c r="AS161" s="1"/>
      <c r="AT161" s="1"/>
      <c r="AU161" s="1"/>
      <c r="AX161" s="2"/>
      <c r="AY161" s="3"/>
      <c r="AZ161" s="1"/>
      <c r="BA161" s="1"/>
      <c r="BB161" s="1"/>
      <c r="BE161" s="2"/>
      <c r="BF161" s="3"/>
      <c r="BG161" s="1"/>
      <c r="BH161" s="1"/>
      <c r="BI161" s="1"/>
      <c r="BK161" s="8">
        <v>1853</v>
      </c>
      <c r="BL161" s="2">
        <v>150.28</v>
      </c>
      <c r="BM161" s="3">
        <f t="shared" si="48"/>
        <v>1.0927536717399655</v>
      </c>
      <c r="BN161">
        <v>1.0204057099999999</v>
      </c>
      <c r="BO161" s="1">
        <f t="shared" si="49"/>
        <v>-3.4999019999999881E-2</v>
      </c>
      <c r="BP161" s="1">
        <f t="shared" si="50"/>
        <v>1.0577546517399656</v>
      </c>
      <c r="BR161" s="8">
        <v>1853</v>
      </c>
      <c r="BS161" s="2">
        <v>150.28</v>
      </c>
      <c r="BT161" s="3">
        <f t="shared" si="51"/>
        <v>1.1502788941903188</v>
      </c>
      <c r="BU161">
        <v>1.1029848799999999</v>
      </c>
      <c r="BV161" s="1">
        <f t="shared" si="52"/>
        <v>-8.4031980000000006E-2</v>
      </c>
      <c r="BW161" s="1">
        <f t="shared" si="53"/>
        <v>1.0662469141903188</v>
      </c>
      <c r="BY161" s="8">
        <v>1853</v>
      </c>
      <c r="BZ161" s="2"/>
      <c r="CA161" s="3"/>
      <c r="CC161" s="1"/>
      <c r="CD161" s="1"/>
    </row>
    <row r="162" spans="1:82" x14ac:dyDescent="0.35">
      <c r="A162" s="2">
        <v>196.52</v>
      </c>
      <c r="B162" s="3">
        <v>1.1177844563506236</v>
      </c>
      <c r="C162">
        <v>1.1390966899999999</v>
      </c>
      <c r="D162" s="1">
        <f t="shared" si="57"/>
        <v>-0.11396742999999998</v>
      </c>
      <c r="E162" s="1">
        <f t="shared" si="58"/>
        <v>1.0038170263506236</v>
      </c>
      <c r="H162" s="2">
        <v>196.52</v>
      </c>
      <c r="I162" s="3">
        <v>1.1177844563506236</v>
      </c>
      <c r="J162">
        <v>1.13336813</v>
      </c>
      <c r="K162" s="1">
        <f t="shared" si="59"/>
        <v>-8.3924900000000857E-3</v>
      </c>
      <c r="L162" s="1">
        <f t="shared" si="60"/>
        <v>1.1093919663506235</v>
      </c>
      <c r="O162" s="2"/>
      <c r="P162" s="3"/>
      <c r="R162" s="1"/>
      <c r="S162" s="1"/>
      <c r="V162" s="2">
        <v>24</v>
      </c>
      <c r="W162" s="3">
        <v>1.1177844563506236</v>
      </c>
      <c r="X162">
        <f t="shared" si="63"/>
        <v>1.1208652408556095</v>
      </c>
      <c r="Y162" s="1">
        <f t="shared" si="64"/>
        <v>-7.8910080423825857E-2</v>
      </c>
      <c r="Z162" s="1">
        <f t="shared" si="65"/>
        <v>1.0388743759267978</v>
      </c>
      <c r="AC162" s="2">
        <v>24</v>
      </c>
      <c r="AD162" s="3">
        <v>1.1177844563506236</v>
      </c>
      <c r="AE162">
        <f t="shared" si="66"/>
        <v>1.1141004617896908</v>
      </c>
      <c r="AF162" s="1">
        <f t="shared" si="67"/>
        <v>-2.1316424001382117E-2</v>
      </c>
      <c r="AG162" s="1">
        <f t="shared" si="68"/>
        <v>1.0964680323492415</v>
      </c>
      <c r="AJ162" s="2"/>
      <c r="AK162" s="3"/>
      <c r="AM162" s="1"/>
      <c r="AN162" s="1"/>
      <c r="AQ162" s="2"/>
      <c r="AR162" s="3"/>
      <c r="AS162" s="1"/>
      <c r="AT162" s="1"/>
      <c r="AU162" s="1"/>
      <c r="AX162" s="2"/>
      <c r="AY162" s="3"/>
      <c r="AZ162" s="1"/>
      <c r="BA162" s="1"/>
      <c r="BB162" s="1"/>
      <c r="BE162" s="2"/>
      <c r="BF162" s="3"/>
      <c r="BG162" s="1"/>
      <c r="BH162" s="1"/>
      <c r="BI162" s="1"/>
      <c r="BK162" s="8">
        <v>1852</v>
      </c>
      <c r="BL162" s="2">
        <v>196.52</v>
      </c>
      <c r="BM162" s="3">
        <f t="shared" si="48"/>
        <v>1.0388743759267978</v>
      </c>
      <c r="BN162">
        <v>1.04865202</v>
      </c>
      <c r="BO162" s="1">
        <f t="shared" si="49"/>
        <v>-6.3245329999999989E-2</v>
      </c>
      <c r="BP162" s="1">
        <f t="shared" si="50"/>
        <v>0.97562904592679778</v>
      </c>
      <c r="BR162" s="8">
        <v>1852</v>
      </c>
      <c r="BS162" s="2">
        <v>196.52</v>
      </c>
      <c r="BT162" s="3">
        <f t="shared" si="51"/>
        <v>1.0964680323492415</v>
      </c>
      <c r="BU162">
        <v>1.11901758</v>
      </c>
      <c r="BV162" s="1">
        <f t="shared" si="52"/>
        <v>-0.10006468000000002</v>
      </c>
      <c r="BW162" s="1">
        <f t="shared" si="53"/>
        <v>0.99640335234924149</v>
      </c>
      <c r="BY162" s="8">
        <v>1852</v>
      </c>
      <c r="BZ162" s="2"/>
      <c r="CA162" s="3"/>
      <c r="CC162" s="1"/>
      <c r="CD162" s="1"/>
    </row>
    <row r="163" spans="1:82" x14ac:dyDescent="0.35">
      <c r="A163" s="2">
        <v>226.86500000000001</v>
      </c>
      <c r="B163" s="3">
        <v>1.0859356489507881</v>
      </c>
      <c r="C163">
        <v>1.1325747100000001</v>
      </c>
      <c r="D163" s="1">
        <f t="shared" si="57"/>
        <v>-0.10744545000000016</v>
      </c>
      <c r="E163" s="1">
        <f t="shared" si="58"/>
        <v>0.97849019895078793</v>
      </c>
      <c r="H163" s="2">
        <v>226.86500000000001</v>
      </c>
      <c r="I163" s="3">
        <v>1.0859356489507881</v>
      </c>
      <c r="J163">
        <v>1.1249756399999999</v>
      </c>
      <c r="K163" s="1">
        <f t="shared" si="59"/>
        <v>0</v>
      </c>
      <c r="L163" s="1">
        <f t="shared" si="60"/>
        <v>1.0859356489507881</v>
      </c>
      <c r="O163" s="2"/>
      <c r="P163" s="3"/>
      <c r="R163" s="1"/>
      <c r="S163" s="1"/>
      <c r="V163" s="2">
        <v>23</v>
      </c>
      <c r="W163" s="3">
        <v>1.0859356489507881</v>
      </c>
      <c r="X163">
        <f t="shared" si="63"/>
        <v>1.1156045688273544</v>
      </c>
      <c r="Y163" s="1">
        <f t="shared" si="64"/>
        <v>-7.364940839557077E-2</v>
      </c>
      <c r="Z163" s="1">
        <f t="shared" si="65"/>
        <v>1.0122862405552173</v>
      </c>
      <c r="AC163" s="2">
        <v>23</v>
      </c>
      <c r="AD163" s="3">
        <v>1.0859356489507881</v>
      </c>
      <c r="AE163">
        <f t="shared" si="66"/>
        <v>1.1087713557893453</v>
      </c>
      <c r="AF163" s="1">
        <f t="shared" si="67"/>
        <v>-1.5987318001036588E-2</v>
      </c>
      <c r="AG163" s="1">
        <f t="shared" si="68"/>
        <v>1.0699483309497515</v>
      </c>
      <c r="AJ163" s="2"/>
      <c r="AK163" s="3"/>
      <c r="AM163" s="1"/>
      <c r="AN163" s="1"/>
      <c r="AQ163" s="2"/>
      <c r="AR163" s="3"/>
      <c r="AS163" s="1"/>
      <c r="AT163" s="1"/>
      <c r="AU163" s="1"/>
      <c r="AX163" s="2"/>
      <c r="AY163" s="3"/>
      <c r="AZ163" s="1"/>
      <c r="BA163" s="1"/>
      <c r="BB163" s="1"/>
      <c r="BE163" s="2"/>
      <c r="BF163" s="3"/>
      <c r="BG163" s="1"/>
      <c r="BH163" s="1"/>
      <c r="BI163" s="1"/>
      <c r="BK163" s="8">
        <v>1851</v>
      </c>
      <c r="BL163" s="2">
        <v>226.86500000000001</v>
      </c>
      <c r="BM163" s="3">
        <f t="shared" si="48"/>
        <v>1.0122862405552173</v>
      </c>
      <c r="BN163">
        <v>1.05912048</v>
      </c>
      <c r="BO163" s="1">
        <f t="shared" si="49"/>
        <v>-7.3713790000000001E-2</v>
      </c>
      <c r="BP163" s="1">
        <f t="shared" si="50"/>
        <v>0.93857245055521732</v>
      </c>
      <c r="BR163" s="8">
        <v>1851</v>
      </c>
      <c r="BS163" s="2">
        <v>226.86500000000001</v>
      </c>
      <c r="BT163" s="3">
        <f t="shared" si="51"/>
        <v>1.0699483309497515</v>
      </c>
      <c r="BU163">
        <v>1.12210297</v>
      </c>
      <c r="BV163" s="1">
        <f t="shared" si="52"/>
        <v>-0.10315007000000009</v>
      </c>
      <c r="BW163" s="1">
        <f t="shared" si="53"/>
        <v>0.96679826094975141</v>
      </c>
      <c r="BY163" s="8">
        <v>1851</v>
      </c>
      <c r="BZ163" s="2"/>
      <c r="CA163" s="3"/>
      <c r="CC163" s="1"/>
      <c r="CD163" s="1"/>
    </row>
    <row r="164" spans="1:82" x14ac:dyDescent="0.35">
      <c r="A164" s="2">
        <v>205.19</v>
      </c>
      <c r="B164" s="3">
        <v>1.1509977976602694</v>
      </c>
      <c r="C164">
        <v>1.1373068900000001</v>
      </c>
      <c r="D164" s="1">
        <f t="shared" si="57"/>
        <v>-0.11217763000000014</v>
      </c>
      <c r="E164" s="1">
        <f t="shared" si="58"/>
        <v>1.0388201676602693</v>
      </c>
      <c r="H164" s="2">
        <v>205.19</v>
      </c>
      <c r="I164" s="3">
        <v>1.1509977976602694</v>
      </c>
      <c r="J164">
        <v>1.1298737999999999</v>
      </c>
      <c r="K164" s="1">
        <f t="shared" si="59"/>
        <v>-4.8981599999999847E-3</v>
      </c>
      <c r="L164" s="1">
        <f t="shared" si="60"/>
        <v>1.1460996376602695</v>
      </c>
      <c r="O164" s="2"/>
      <c r="P164" s="3"/>
      <c r="R164" s="1"/>
      <c r="S164" s="1"/>
      <c r="V164" s="2">
        <v>22</v>
      </c>
      <c r="W164" s="3">
        <v>1.1509977976602694</v>
      </c>
      <c r="X164">
        <f t="shared" si="63"/>
        <v>1.1103438967990993</v>
      </c>
      <c r="Y164" s="1">
        <f t="shared" si="64"/>
        <v>-6.8388736367315683E-2</v>
      </c>
      <c r="Z164" s="1">
        <f t="shared" si="65"/>
        <v>1.0826090612929538</v>
      </c>
      <c r="AC164" s="2">
        <v>22</v>
      </c>
      <c r="AD164" s="3">
        <v>1.1509977976602694</v>
      </c>
      <c r="AE164">
        <f t="shared" si="66"/>
        <v>1.1034422497889997</v>
      </c>
      <c r="AF164" s="1">
        <f t="shared" si="67"/>
        <v>-1.0658212000691059E-2</v>
      </c>
      <c r="AG164" s="1">
        <f t="shared" si="68"/>
        <v>1.1403395856595784</v>
      </c>
      <c r="AJ164" s="2"/>
      <c r="AK164" s="3"/>
      <c r="AM164" s="1"/>
      <c r="AN164" s="1"/>
      <c r="AQ164" s="2"/>
      <c r="AR164" s="3"/>
      <c r="AS164" s="1"/>
      <c r="AT164" s="1"/>
      <c r="AU164" s="1"/>
      <c r="AX164" s="2"/>
      <c r="AY164" s="3"/>
      <c r="AZ164" s="1"/>
      <c r="BA164" s="1"/>
      <c r="BB164" s="1"/>
      <c r="BE164" s="2"/>
      <c r="BF164" s="3"/>
      <c r="BG164" s="1"/>
      <c r="BH164" s="1"/>
      <c r="BI164" s="1"/>
      <c r="BK164" s="8">
        <v>1850</v>
      </c>
      <c r="BL164" s="2">
        <v>205.19</v>
      </c>
      <c r="BM164" s="3">
        <f t="shared" si="48"/>
        <v>1.0826090612929538</v>
      </c>
      <c r="BN164">
        <v>1.0523421900000001</v>
      </c>
      <c r="BO164" s="1">
        <f t="shared" si="49"/>
        <v>-6.6935500000000037E-2</v>
      </c>
      <c r="BP164" s="1">
        <f t="shared" si="50"/>
        <v>1.0156735612929537</v>
      </c>
      <c r="BR164" s="8">
        <v>1850</v>
      </c>
      <c r="BS164" s="2">
        <v>205.19</v>
      </c>
      <c r="BT164" s="3">
        <f t="shared" si="51"/>
        <v>1.1403395856595784</v>
      </c>
      <c r="BU164">
        <v>1.11981548</v>
      </c>
      <c r="BV164" s="1">
        <f t="shared" si="52"/>
        <v>-0.10086258000000003</v>
      </c>
      <c r="BW164" s="1">
        <f t="shared" si="53"/>
        <v>1.0394770056595783</v>
      </c>
      <c r="BY164" s="8">
        <v>1850</v>
      </c>
      <c r="BZ164" s="2"/>
      <c r="CA164" s="3"/>
      <c r="CC164" s="1"/>
      <c r="CD164" s="1"/>
    </row>
    <row r="165" spans="1:82" x14ac:dyDescent="0.35">
      <c r="A165" s="2">
        <v>258.65500000000003</v>
      </c>
      <c r="B165" s="3">
        <v>1.1547178951907473</v>
      </c>
      <c r="C165">
        <v>1.1249824500000001</v>
      </c>
      <c r="D165" s="1">
        <f t="shared" si="57"/>
        <v>-9.9853190000000147E-2</v>
      </c>
      <c r="E165" s="1">
        <f t="shared" si="58"/>
        <v>1.0548647051907472</v>
      </c>
      <c r="H165" s="2">
        <v>258.65500000000003</v>
      </c>
      <c r="I165" s="3">
        <v>1.1547178951907473</v>
      </c>
      <c r="J165">
        <v>1.1327917700000001</v>
      </c>
      <c r="K165" s="1">
        <f t="shared" si="59"/>
        <v>-7.8161300000001432E-3</v>
      </c>
      <c r="L165" s="1">
        <f t="shared" si="60"/>
        <v>1.1469017651907472</v>
      </c>
      <c r="O165" s="2"/>
      <c r="P165" s="3"/>
      <c r="R165" s="1"/>
      <c r="S165" s="1"/>
      <c r="V165" s="2">
        <v>21</v>
      </c>
      <c r="W165" s="3">
        <v>1.1547178951907473</v>
      </c>
      <c r="X165">
        <f t="shared" si="63"/>
        <v>1.1050832247708442</v>
      </c>
      <c r="Y165" s="1">
        <f t="shared" si="64"/>
        <v>-6.3128064339060597E-2</v>
      </c>
      <c r="Z165" s="1">
        <f t="shared" si="65"/>
        <v>1.0915898308516867</v>
      </c>
      <c r="AC165" s="2">
        <v>21</v>
      </c>
      <c r="AD165" s="3">
        <v>1.1547178951907473</v>
      </c>
      <c r="AE165">
        <f t="shared" si="66"/>
        <v>1.0981131437886542</v>
      </c>
      <c r="AF165" s="1">
        <f t="shared" si="67"/>
        <v>-5.3291060003455293E-3</v>
      </c>
      <c r="AG165" s="1">
        <f t="shared" si="68"/>
        <v>1.1493887891904018</v>
      </c>
      <c r="AJ165" s="2"/>
      <c r="AK165" s="3"/>
      <c r="AM165" s="1"/>
      <c r="AN165" s="1"/>
      <c r="AQ165" s="2"/>
      <c r="AR165" s="3"/>
      <c r="AS165" s="1"/>
      <c r="AT165" s="1"/>
      <c r="AU165" s="1"/>
      <c r="AX165" s="2"/>
      <c r="AY165" s="3"/>
      <c r="AZ165" s="1"/>
      <c r="BA165" s="1"/>
      <c r="BB165" s="1"/>
      <c r="BE165" s="2"/>
      <c r="BF165" s="3"/>
      <c r="BG165" s="1"/>
      <c r="BH165" s="1"/>
      <c r="BI165" s="1"/>
      <c r="BK165" s="8">
        <v>1849</v>
      </c>
      <c r="BL165" s="2">
        <v>258.65500000000003</v>
      </c>
      <c r="BM165" s="3">
        <f t="shared" si="48"/>
        <v>1.0915898308516867</v>
      </c>
      <c r="BN165">
        <v>1.06329026</v>
      </c>
      <c r="BO165" s="1">
        <f t="shared" si="49"/>
        <v>-7.7883570000000013E-2</v>
      </c>
      <c r="BP165" s="1">
        <f t="shared" si="50"/>
        <v>1.0137062608516867</v>
      </c>
      <c r="BR165" s="8">
        <v>1849</v>
      </c>
      <c r="BS165" s="2">
        <v>258.65500000000003</v>
      </c>
      <c r="BT165" s="3">
        <f t="shared" si="51"/>
        <v>1.1493887891904018</v>
      </c>
      <c r="BU165">
        <v>1.1308242399999999</v>
      </c>
      <c r="BV165" s="1">
        <f t="shared" si="52"/>
        <v>-0.11187133999999999</v>
      </c>
      <c r="BW165" s="1">
        <f t="shared" si="53"/>
        <v>1.0375174491904018</v>
      </c>
      <c r="BY165" s="8">
        <v>1849</v>
      </c>
      <c r="BZ165" s="2"/>
      <c r="CA165" s="3"/>
      <c r="CC165" s="1"/>
      <c r="CD165" s="1"/>
    </row>
    <row r="166" spans="1:82" x14ac:dyDescent="0.35">
      <c r="A166" s="2">
        <v>173.4</v>
      </c>
      <c r="B166" s="3">
        <v>1.1550058906240637</v>
      </c>
      <c r="C166">
        <v>1.14355188</v>
      </c>
      <c r="D166" s="1">
        <f t="shared" si="57"/>
        <v>-0.11842262000000003</v>
      </c>
      <c r="E166" s="1">
        <f t="shared" si="58"/>
        <v>1.0365832706240636</v>
      </c>
      <c r="H166" s="2">
        <v>173.4</v>
      </c>
      <c r="I166" s="3">
        <v>1.1550058906240637</v>
      </c>
      <c r="J166">
        <v>1.1446800399999999</v>
      </c>
      <c r="K166" s="1">
        <f t="shared" si="59"/>
        <v>-1.9704399999999955E-2</v>
      </c>
      <c r="L166" s="1">
        <f t="shared" si="60"/>
        <v>1.1353014906240637</v>
      </c>
      <c r="O166" s="2"/>
      <c r="P166" s="3"/>
      <c r="R166" s="1"/>
      <c r="S166" s="1"/>
      <c r="V166" s="2">
        <v>20</v>
      </c>
      <c r="W166" s="3">
        <v>1.1550058906240637</v>
      </c>
      <c r="X166">
        <f t="shared" si="63"/>
        <v>1.0998225527425893</v>
      </c>
      <c r="Y166" s="1">
        <f t="shared" si="64"/>
        <v>-5.7867392310805732E-2</v>
      </c>
      <c r="Z166" s="1">
        <f t="shared" si="65"/>
        <v>1.0971384983132579</v>
      </c>
      <c r="AC166" s="2">
        <v>20</v>
      </c>
      <c r="AD166" s="3">
        <v>1.1550058906240637</v>
      </c>
      <c r="AE166">
        <f t="shared" si="66"/>
        <v>1.0927840377883087</v>
      </c>
      <c r="AF166" s="1">
        <f t="shared" si="67"/>
        <v>0</v>
      </c>
      <c r="AG166" s="1">
        <f t="shared" si="68"/>
        <v>1.1550058906240637</v>
      </c>
      <c r="AJ166" s="2"/>
      <c r="AK166" s="3"/>
      <c r="AM166" s="1"/>
      <c r="AN166" s="1"/>
      <c r="AQ166" s="2"/>
      <c r="AR166" s="3"/>
      <c r="AS166" s="1"/>
      <c r="AT166" s="1"/>
      <c r="AU166" s="1"/>
      <c r="AX166" s="2"/>
      <c r="AY166" s="3"/>
      <c r="AZ166" s="1"/>
      <c r="BA166" s="1"/>
      <c r="BB166" s="1"/>
      <c r="BE166" s="2"/>
      <c r="BF166" s="3"/>
      <c r="BG166" s="1"/>
      <c r="BH166" s="1"/>
      <c r="BI166" s="1"/>
      <c r="BK166" s="8">
        <v>1848</v>
      </c>
      <c r="BL166" s="2">
        <v>173.4</v>
      </c>
      <c r="BM166" s="3">
        <f t="shared" si="48"/>
        <v>1.0971384983132579</v>
      </c>
      <c r="BN166">
        <v>1.03618052</v>
      </c>
      <c r="BO166" s="1">
        <f t="shared" si="49"/>
        <v>-5.077383000000002E-2</v>
      </c>
      <c r="BP166" s="1">
        <f t="shared" si="50"/>
        <v>1.0463646683132579</v>
      </c>
      <c r="BR166" s="8">
        <v>1848</v>
      </c>
      <c r="BS166" s="2">
        <v>173.4</v>
      </c>
      <c r="BT166" s="3">
        <f t="shared" si="51"/>
        <v>1.1550058906240637</v>
      </c>
      <c r="BU166">
        <v>1.1146270300000001</v>
      </c>
      <c r="BV166" s="1">
        <f t="shared" si="52"/>
        <v>-9.5674130000000135E-2</v>
      </c>
      <c r="BW166" s="1">
        <f t="shared" si="53"/>
        <v>1.0593317606240635</v>
      </c>
      <c r="BY166" s="8">
        <v>1848</v>
      </c>
      <c r="BZ166" s="2"/>
      <c r="CA166" s="3"/>
      <c r="CC166" s="1"/>
      <c r="CD166" s="1"/>
    </row>
    <row r="167" spans="1:82" x14ac:dyDescent="0.35">
      <c r="A167" s="2">
        <v>413.27000000000004</v>
      </c>
      <c r="B167" s="3">
        <v>0.99065552889045383</v>
      </c>
      <c r="C167">
        <v>1.0251292599999999</v>
      </c>
      <c r="D167" s="1">
        <f t="shared" si="57"/>
        <v>0</v>
      </c>
      <c r="E167" s="1">
        <f t="shared" si="58"/>
        <v>0.99065552889045383</v>
      </c>
      <c r="H167" s="2"/>
      <c r="I167" s="3"/>
      <c r="K167" s="1"/>
      <c r="L167" s="1"/>
      <c r="O167" s="2"/>
      <c r="P167" s="3"/>
      <c r="R167" s="1"/>
      <c r="S167" s="1"/>
      <c r="V167" s="2">
        <v>19</v>
      </c>
      <c r="W167" s="3">
        <v>0.99065552889045383</v>
      </c>
      <c r="X167">
        <f t="shared" si="63"/>
        <v>1.0945618807143342</v>
      </c>
      <c r="Y167" s="1">
        <f t="shared" si="64"/>
        <v>-5.2606720282550645E-2</v>
      </c>
      <c r="Z167" s="1">
        <f t="shared" si="65"/>
        <v>0.93804880860790318</v>
      </c>
      <c r="AC167" s="2"/>
      <c r="AD167" s="3"/>
      <c r="AF167" s="1"/>
      <c r="AG167" s="1"/>
      <c r="AJ167" s="2"/>
      <c r="AK167" s="3"/>
      <c r="AM167" s="1"/>
      <c r="AN167" s="1"/>
      <c r="AQ167" s="2"/>
      <c r="AR167" s="3"/>
      <c r="AS167" s="1"/>
      <c r="AT167" s="1"/>
      <c r="AU167" s="1"/>
      <c r="AX167" s="2"/>
      <c r="AY167" s="3"/>
      <c r="AZ167" s="1"/>
      <c r="BA167" s="1"/>
      <c r="BB167" s="1"/>
      <c r="BE167" s="2"/>
      <c r="BF167" s="3"/>
      <c r="BG167" s="1"/>
      <c r="BH167" s="1"/>
      <c r="BI167" s="1"/>
      <c r="BK167" s="8">
        <v>1847</v>
      </c>
      <c r="BL167" s="2">
        <v>413.27000000000004</v>
      </c>
      <c r="BM167" s="3">
        <f t="shared" si="48"/>
        <v>0.93804880860790318</v>
      </c>
      <c r="BN167">
        <v>1.0326028199999999</v>
      </c>
      <c r="BO167" s="1">
        <f t="shared" si="49"/>
        <v>-4.7196129999999892E-2</v>
      </c>
      <c r="BP167" s="1">
        <f t="shared" si="50"/>
        <v>0.89085267860790329</v>
      </c>
      <c r="BR167" s="8">
        <v>1847</v>
      </c>
      <c r="BS167" s="2"/>
      <c r="BT167" s="3"/>
      <c r="BV167" s="1"/>
      <c r="BW167" s="1"/>
      <c r="BY167" s="8">
        <v>1847</v>
      </c>
      <c r="BZ167" s="2"/>
      <c r="CA167" s="3"/>
      <c r="CC167" s="1"/>
      <c r="CD167" s="1"/>
    </row>
    <row r="168" spans="1:82" x14ac:dyDescent="0.35">
      <c r="A168" s="2">
        <v>265.88</v>
      </c>
      <c r="B168" s="3">
        <v>1.1587306243248503</v>
      </c>
      <c r="C168">
        <v>1.1226194700000001</v>
      </c>
      <c r="D168" s="1">
        <f t="shared" si="57"/>
        <v>-9.7490210000000133E-2</v>
      </c>
      <c r="E168" s="1">
        <f t="shared" si="58"/>
        <v>1.0612404143248502</v>
      </c>
      <c r="H168" s="2"/>
      <c r="I168" s="3"/>
      <c r="K168" s="1"/>
      <c r="L168" s="1"/>
      <c r="O168" s="2"/>
      <c r="P168" s="3"/>
      <c r="R168" s="1"/>
      <c r="S168" s="1"/>
      <c r="V168" s="2">
        <v>18</v>
      </c>
      <c r="W168" s="3">
        <v>1.1587306243248503</v>
      </c>
      <c r="X168">
        <f t="shared" si="63"/>
        <v>1.0893012086860792</v>
      </c>
      <c r="Y168" s="1">
        <f t="shared" si="64"/>
        <v>-4.7346048254295559E-2</v>
      </c>
      <c r="Z168" s="1">
        <f t="shared" si="65"/>
        <v>1.1113845760705547</v>
      </c>
      <c r="AC168" s="2"/>
      <c r="AD168" s="3"/>
      <c r="AF168" s="1"/>
      <c r="AG168" s="1"/>
      <c r="AJ168" s="2"/>
      <c r="AK168" s="3"/>
      <c r="AM168" s="1"/>
      <c r="AN168" s="1"/>
      <c r="AQ168" s="2"/>
      <c r="AR168" s="3"/>
      <c r="AS168" s="1"/>
      <c r="AT168" s="1"/>
      <c r="AU168" s="1"/>
      <c r="AX168" s="2"/>
      <c r="AY168" s="3"/>
      <c r="AZ168" s="1"/>
      <c r="BA168" s="1"/>
      <c r="BB168" s="1"/>
      <c r="BE168" s="2"/>
      <c r="BF168" s="3"/>
      <c r="BG168" s="1"/>
      <c r="BH168" s="1"/>
      <c r="BI168" s="1"/>
      <c r="BK168" s="8">
        <v>1846</v>
      </c>
      <c r="BL168" s="2">
        <v>265.88</v>
      </c>
      <c r="BM168" s="3">
        <f t="shared" si="48"/>
        <v>1.1113845760705547</v>
      </c>
      <c r="BN168">
        <v>1.0633220000000001</v>
      </c>
      <c r="BO168" s="1">
        <f t="shared" si="49"/>
        <v>-7.7915310000000071E-2</v>
      </c>
      <c r="BP168" s="1">
        <f t="shared" si="50"/>
        <v>1.0334692660705547</v>
      </c>
      <c r="BR168" s="8">
        <v>1846</v>
      </c>
      <c r="BS168" s="2"/>
      <c r="BT168" s="3"/>
      <c r="BV168" s="1"/>
      <c r="BW168" s="1"/>
      <c r="BY168" s="8">
        <v>1846</v>
      </c>
      <c r="BZ168" s="2"/>
      <c r="CA168" s="3"/>
      <c r="CC168" s="1"/>
      <c r="CD168" s="1"/>
    </row>
    <row r="169" spans="1:82" x14ac:dyDescent="0.35">
      <c r="A169" s="2">
        <v>273.10500000000002</v>
      </c>
      <c r="B169" s="3">
        <v>1.0794746184833874</v>
      </c>
      <c r="C169">
        <v>1.1199269999999999</v>
      </c>
      <c r="D169" s="1">
        <f t="shared" si="57"/>
        <v>-9.4797739999999964E-2</v>
      </c>
      <c r="E169" s="1">
        <f t="shared" si="58"/>
        <v>0.98467687848338747</v>
      </c>
      <c r="H169" s="2"/>
      <c r="I169" s="3"/>
      <c r="K169" s="1"/>
      <c r="L169" s="1"/>
      <c r="O169" s="2"/>
      <c r="P169" s="3"/>
      <c r="R169" s="1"/>
      <c r="S169" s="1"/>
      <c r="V169" s="2">
        <v>17</v>
      </c>
      <c r="W169" s="3">
        <v>1.0794746184833874</v>
      </c>
      <c r="X169">
        <f t="shared" si="63"/>
        <v>1.0840405366578241</v>
      </c>
      <c r="Y169" s="1">
        <f t="shared" si="64"/>
        <v>-4.2085376226040472E-2</v>
      </c>
      <c r="Z169" s="1">
        <f t="shared" si="65"/>
        <v>1.037389242257347</v>
      </c>
      <c r="AC169" s="2"/>
      <c r="AD169" s="3"/>
      <c r="AF169" s="1"/>
      <c r="AG169" s="1"/>
      <c r="AJ169" s="2"/>
      <c r="AK169" s="3"/>
      <c r="AM169" s="1"/>
      <c r="AN169" s="1"/>
      <c r="AQ169" s="2"/>
      <c r="AR169" s="3"/>
      <c r="AS169" s="1"/>
      <c r="AT169" s="1"/>
      <c r="AU169" s="1"/>
      <c r="AX169" s="2"/>
      <c r="AY169" s="3"/>
      <c r="AZ169" s="1"/>
      <c r="BA169" s="1"/>
      <c r="BB169" s="1"/>
      <c r="BE169" s="2"/>
      <c r="BF169" s="3"/>
      <c r="BG169" s="1"/>
      <c r="BH169" s="1"/>
      <c r="BI169" s="1"/>
      <c r="BK169" s="8">
        <v>1845</v>
      </c>
      <c r="BL169" s="2">
        <v>273.10500000000002</v>
      </c>
      <c r="BM169" s="3">
        <f t="shared" si="48"/>
        <v>1.037389242257347</v>
      </c>
      <c r="BN169">
        <v>1.0630337700000001</v>
      </c>
      <c r="BO169" s="1">
        <f t="shared" si="49"/>
        <v>-7.762708000000007E-2</v>
      </c>
      <c r="BP169" s="1">
        <f t="shared" si="50"/>
        <v>0.9597621622573469</v>
      </c>
      <c r="BR169" s="8">
        <v>1845</v>
      </c>
      <c r="BS169" s="2"/>
      <c r="BT169" s="3"/>
      <c r="BV169" s="1"/>
      <c r="BW169" s="1"/>
      <c r="BY169" s="8">
        <v>1845</v>
      </c>
      <c r="BZ169" s="2"/>
      <c r="CA169" s="3"/>
      <c r="CC169" s="1"/>
      <c r="CD169" s="1"/>
    </row>
    <row r="170" spans="1:82" x14ac:dyDescent="0.35">
      <c r="A170" s="2">
        <v>212.41500000000002</v>
      </c>
      <c r="B170" s="3">
        <v>1.1517960399660152</v>
      </c>
      <c r="C170">
        <v>1.1357576899999999</v>
      </c>
      <c r="D170" s="1">
        <f t="shared" si="57"/>
        <v>-0.11062843</v>
      </c>
      <c r="E170" s="1">
        <f t="shared" si="58"/>
        <v>1.0411676099660152</v>
      </c>
      <c r="H170" s="2"/>
      <c r="I170" s="3"/>
      <c r="K170" s="1"/>
      <c r="L170" s="1"/>
      <c r="O170" s="2"/>
      <c r="P170" s="3"/>
      <c r="R170" s="1"/>
      <c r="S170" s="1"/>
      <c r="V170" s="2">
        <v>16</v>
      </c>
      <c r="W170" s="3">
        <v>1.1517960399660152</v>
      </c>
      <c r="X170">
        <f t="shared" si="63"/>
        <v>1.078779864629569</v>
      </c>
      <c r="Y170" s="1">
        <f t="shared" si="64"/>
        <v>-3.6824704197785385E-2</v>
      </c>
      <c r="Z170" s="1">
        <f t="shared" si="65"/>
        <v>1.1149713357682298</v>
      </c>
      <c r="AC170" s="2"/>
      <c r="AD170" s="3"/>
      <c r="AF170" s="1"/>
      <c r="AG170" s="1"/>
      <c r="AJ170" s="2"/>
      <c r="AK170" s="3"/>
      <c r="AM170" s="1"/>
      <c r="AN170" s="1"/>
      <c r="AQ170" s="2"/>
      <c r="AR170" s="3"/>
      <c r="AS170" s="1"/>
      <c r="AT170" s="1"/>
      <c r="AU170" s="1"/>
      <c r="AX170" s="2"/>
      <c r="AY170" s="3"/>
      <c r="AZ170" s="1"/>
      <c r="BA170" s="1"/>
      <c r="BB170" s="1"/>
      <c r="BE170" s="2"/>
      <c r="BF170" s="3"/>
      <c r="BG170" s="1"/>
      <c r="BH170" s="1"/>
      <c r="BI170" s="1"/>
      <c r="BK170" s="8">
        <v>1844</v>
      </c>
      <c r="BL170" s="2">
        <v>212.41500000000002</v>
      </c>
      <c r="BM170" s="3">
        <f t="shared" si="48"/>
        <v>1.1149713357682298</v>
      </c>
      <c r="BN170">
        <v>1.0549861</v>
      </c>
      <c r="BO170" s="1">
        <f t="shared" si="49"/>
        <v>-6.9579410000000008E-2</v>
      </c>
      <c r="BP170" s="1">
        <f t="shared" si="50"/>
        <v>1.0453919257682298</v>
      </c>
      <c r="BR170" s="8">
        <v>1844</v>
      </c>
      <c r="BS170" s="2"/>
      <c r="BT170" s="3"/>
      <c r="BV170" s="1"/>
      <c r="BW170" s="1"/>
      <c r="BY170" s="8">
        <v>1844</v>
      </c>
      <c r="BZ170" s="2"/>
      <c r="CA170" s="3"/>
      <c r="CC170" s="1"/>
      <c r="CD170" s="1"/>
    </row>
    <row r="171" spans="1:82" x14ac:dyDescent="0.35">
      <c r="A171" s="2">
        <v>167.62</v>
      </c>
      <c r="B171" s="3">
        <v>1.1500487489790006</v>
      </c>
      <c r="C171">
        <v>1.1445219799999999</v>
      </c>
      <c r="D171" s="1">
        <f t="shared" si="57"/>
        <v>-0.11939272000000001</v>
      </c>
      <c r="E171" s="1">
        <f t="shared" si="58"/>
        <v>1.0306560289790005</v>
      </c>
      <c r="H171" s="2"/>
      <c r="I171" s="3"/>
      <c r="K171" s="1"/>
      <c r="L171" s="1"/>
      <c r="O171" s="2"/>
      <c r="P171" s="3"/>
      <c r="R171" s="1"/>
      <c r="S171" s="1"/>
      <c r="V171" s="2">
        <v>15</v>
      </c>
      <c r="W171" s="3">
        <v>1.1500487489790006</v>
      </c>
      <c r="X171">
        <f t="shared" si="63"/>
        <v>1.0735191926013141</v>
      </c>
      <c r="Y171" s="1">
        <f t="shared" si="64"/>
        <v>-3.156403216953052E-2</v>
      </c>
      <c r="Z171" s="1">
        <f t="shared" si="65"/>
        <v>1.11848471680947</v>
      </c>
      <c r="AC171" s="2"/>
      <c r="AD171" s="3"/>
      <c r="AF171" s="1"/>
      <c r="AG171" s="1"/>
      <c r="AJ171" s="2"/>
      <c r="AK171" s="3"/>
      <c r="AM171" s="1"/>
      <c r="AN171" s="1"/>
      <c r="AQ171" s="2"/>
      <c r="AR171" s="3"/>
      <c r="AS171" s="1"/>
      <c r="AT171" s="1"/>
      <c r="AU171" s="1"/>
      <c r="AX171" s="2"/>
      <c r="AY171" s="3"/>
      <c r="AZ171" s="1"/>
      <c r="BA171" s="1"/>
      <c r="BB171" s="1"/>
      <c r="BE171" s="2"/>
      <c r="BF171" s="3"/>
      <c r="BG171" s="1"/>
      <c r="BH171" s="1"/>
      <c r="BI171" s="1"/>
      <c r="BK171" s="8">
        <v>1843</v>
      </c>
      <c r="BL171" s="2">
        <v>167.62</v>
      </c>
      <c r="BM171" s="3">
        <f t="shared" si="48"/>
        <v>1.11848471680947</v>
      </c>
      <c r="BN171">
        <v>1.03249374</v>
      </c>
      <c r="BO171" s="1">
        <f t="shared" si="49"/>
        <v>-4.7087050000000019E-2</v>
      </c>
      <c r="BP171" s="1">
        <f t="shared" si="50"/>
        <v>1.07139766680947</v>
      </c>
      <c r="BR171" s="8">
        <v>1843</v>
      </c>
      <c r="BS171" s="2"/>
      <c r="BT171" s="3"/>
      <c r="BV171" s="1"/>
      <c r="BW171" s="1"/>
      <c r="BY171" s="8">
        <v>1843</v>
      </c>
      <c r="BZ171" s="2"/>
      <c r="CA171" s="3"/>
      <c r="CC171" s="1"/>
      <c r="CD171" s="1"/>
    </row>
    <row r="172" spans="1:82" x14ac:dyDescent="0.35">
      <c r="A172" s="2">
        <v>358.36</v>
      </c>
      <c r="B172" s="3">
        <v>1.0714687140320927</v>
      </c>
      <c r="C172">
        <v>1.06765737</v>
      </c>
      <c r="D172" s="1">
        <f t="shared" si="57"/>
        <v>-4.2528110000000119E-2</v>
      </c>
      <c r="E172" s="1">
        <f t="shared" si="58"/>
        <v>1.0289406040320925</v>
      </c>
      <c r="H172" s="2"/>
      <c r="I172" s="3"/>
      <c r="K172" s="1"/>
      <c r="L172" s="1"/>
      <c r="O172" s="2"/>
      <c r="P172" s="3"/>
      <c r="R172" s="1"/>
      <c r="S172" s="1"/>
      <c r="V172" s="2">
        <v>14</v>
      </c>
      <c r="W172" s="3">
        <v>1.0714687140320927</v>
      </c>
      <c r="X172">
        <f t="shared" si="63"/>
        <v>1.068258520573059</v>
      </c>
      <c r="Y172" s="1">
        <f t="shared" si="64"/>
        <v>-2.6303360141275434E-2</v>
      </c>
      <c r="Z172" s="1">
        <f t="shared" si="65"/>
        <v>1.0451653538908172</v>
      </c>
      <c r="AC172" s="2"/>
      <c r="AD172" s="3"/>
      <c r="AF172" s="1"/>
      <c r="AG172" s="1"/>
      <c r="AJ172" s="2"/>
      <c r="AK172" s="3"/>
      <c r="AM172" s="1"/>
      <c r="AN172" s="1"/>
      <c r="AQ172" s="2"/>
      <c r="AR172" s="3"/>
      <c r="AS172" s="1"/>
      <c r="AT172" s="1"/>
      <c r="AU172" s="1"/>
      <c r="AX172" s="2"/>
      <c r="AY172" s="3"/>
      <c r="AZ172" s="1"/>
      <c r="BA172" s="1"/>
      <c r="BB172" s="1"/>
      <c r="BE172" s="2"/>
      <c r="BF172" s="3"/>
      <c r="BG172" s="1"/>
      <c r="BH172" s="1"/>
      <c r="BI172" s="1"/>
      <c r="BK172" s="8">
        <v>1842</v>
      </c>
      <c r="BL172" s="2">
        <v>358.36</v>
      </c>
      <c r="BM172" s="3">
        <f t="shared" si="48"/>
        <v>1.0451653538908172</v>
      </c>
      <c r="BN172">
        <v>1.0445439599999999</v>
      </c>
      <c r="BO172" s="1">
        <f t="shared" si="49"/>
        <v>-5.9137269999999909E-2</v>
      </c>
      <c r="BP172" s="1">
        <f t="shared" si="50"/>
        <v>0.98602808389081731</v>
      </c>
      <c r="BR172" s="8">
        <v>1842</v>
      </c>
      <c r="BS172" s="2"/>
      <c r="BT172" s="3"/>
      <c r="BV172" s="1"/>
      <c r="BW172" s="1"/>
      <c r="BY172" s="8">
        <v>1842</v>
      </c>
      <c r="BZ172" s="2"/>
      <c r="CA172" s="3"/>
      <c r="CC172" s="1"/>
      <c r="CD172" s="1"/>
    </row>
    <row r="173" spans="1:82" x14ac:dyDescent="0.35">
      <c r="A173" s="2">
        <v>406.04500000000002</v>
      </c>
      <c r="B173" s="3">
        <v>0.96211609196095937</v>
      </c>
      <c r="C173">
        <v>1.0282046300000001</v>
      </c>
      <c r="D173" s="1">
        <f t="shared" si="57"/>
        <v>-3.0753700000001327E-3</v>
      </c>
      <c r="E173" s="1">
        <f t="shared" si="58"/>
        <v>0.95904072196095924</v>
      </c>
      <c r="H173" s="2"/>
      <c r="I173" s="3"/>
      <c r="K173" s="1"/>
      <c r="L173" s="1"/>
      <c r="O173" s="2"/>
      <c r="P173" s="3"/>
      <c r="R173" s="1"/>
      <c r="S173" s="1"/>
      <c r="V173" s="2">
        <v>13</v>
      </c>
      <c r="W173" s="3">
        <v>0.96211609196095937</v>
      </c>
      <c r="X173">
        <f t="shared" si="63"/>
        <v>1.0629978485448039</v>
      </c>
      <c r="Y173" s="1">
        <f t="shared" si="64"/>
        <v>-2.1042688113020347E-2</v>
      </c>
      <c r="Z173" s="1">
        <f t="shared" si="65"/>
        <v>0.94107340384793903</v>
      </c>
      <c r="AC173" s="2"/>
      <c r="AD173" s="3"/>
      <c r="AF173" s="1"/>
      <c r="AG173" s="1"/>
      <c r="AJ173" s="2"/>
      <c r="AK173" s="3"/>
      <c r="AM173" s="1"/>
      <c r="AN173" s="1"/>
      <c r="AQ173" s="2"/>
      <c r="AR173" s="3"/>
      <c r="AS173" s="1"/>
      <c r="AT173" s="1"/>
      <c r="AU173" s="1"/>
      <c r="AX173" s="2"/>
      <c r="AY173" s="3"/>
      <c r="AZ173" s="1"/>
      <c r="BA173" s="1"/>
      <c r="BB173" s="1"/>
      <c r="BE173" s="2"/>
      <c r="BF173" s="3"/>
      <c r="BG173" s="1"/>
      <c r="BH173" s="1"/>
      <c r="BI173" s="1"/>
      <c r="BK173" s="8">
        <v>1841</v>
      </c>
      <c r="BL173" s="2">
        <v>406.04500000000002</v>
      </c>
      <c r="BM173" s="3">
        <f t="shared" si="48"/>
        <v>0.94107340384793903</v>
      </c>
      <c r="BN173">
        <v>1.03325767</v>
      </c>
      <c r="BO173" s="1">
        <f t="shared" si="49"/>
        <v>-4.7850979999999987E-2</v>
      </c>
      <c r="BP173" s="1">
        <f t="shared" si="50"/>
        <v>0.89322242384793904</v>
      </c>
      <c r="BR173" s="8">
        <v>1841</v>
      </c>
      <c r="BS173" s="2"/>
      <c r="BT173" s="3"/>
      <c r="BV173" s="1"/>
      <c r="BW173" s="1"/>
      <c r="BY173" s="8">
        <v>1841</v>
      </c>
      <c r="BZ173" s="2"/>
      <c r="CA173" s="3"/>
      <c r="CC173" s="1"/>
      <c r="CD173" s="1"/>
    </row>
    <row r="174" spans="1:82" x14ac:dyDescent="0.35">
      <c r="A174" s="2">
        <v>361.25</v>
      </c>
      <c r="B174" s="3">
        <v>1.1368709108609421</v>
      </c>
      <c r="C174">
        <v>1.0650932500000001</v>
      </c>
      <c r="D174" s="1">
        <f t="shared" si="57"/>
        <v>-3.9963990000000171E-2</v>
      </c>
      <c r="E174" s="1">
        <f t="shared" si="58"/>
        <v>1.0969069208609419</v>
      </c>
      <c r="H174" s="2"/>
      <c r="I174" s="3"/>
      <c r="K174" s="1"/>
      <c r="L174" s="1"/>
      <c r="O174" s="2"/>
      <c r="P174" s="3"/>
      <c r="R174" s="1"/>
      <c r="S174" s="1"/>
      <c r="V174" s="2">
        <v>12</v>
      </c>
      <c r="W174" s="3">
        <v>1.1368709108609421</v>
      </c>
      <c r="X174">
        <f t="shared" si="63"/>
        <v>1.0577371765165489</v>
      </c>
      <c r="Y174" s="1">
        <f t="shared" si="64"/>
        <v>-1.578201608476526E-2</v>
      </c>
      <c r="Z174" s="1">
        <f t="shared" si="65"/>
        <v>1.1210888947761768</v>
      </c>
      <c r="AC174" s="2"/>
      <c r="AD174" s="3"/>
      <c r="AF174" s="1"/>
      <c r="AG174" s="1"/>
      <c r="AJ174" s="2"/>
      <c r="AK174" s="3"/>
      <c r="AM174" s="1"/>
      <c r="AN174" s="1"/>
      <c r="AQ174" s="2"/>
      <c r="AR174" s="3"/>
      <c r="AS174" s="1"/>
      <c r="AT174" s="1"/>
      <c r="AU174" s="1"/>
      <c r="AX174" s="2"/>
      <c r="AY174" s="3"/>
      <c r="AZ174" s="1"/>
      <c r="BA174" s="1"/>
      <c r="BB174" s="1"/>
      <c r="BE174" s="2"/>
      <c r="BF174" s="3"/>
      <c r="BG174" s="1"/>
      <c r="BH174" s="1"/>
      <c r="BI174" s="1"/>
      <c r="BK174" s="8">
        <v>1840</v>
      </c>
      <c r="BL174" s="2">
        <v>361.25</v>
      </c>
      <c r="BM174" s="3">
        <f t="shared" si="48"/>
        <v>1.1210888947761768</v>
      </c>
      <c r="BN174">
        <v>1.04369548</v>
      </c>
      <c r="BO174" s="1">
        <f t="shared" si="49"/>
        <v>-5.8288789999999979E-2</v>
      </c>
      <c r="BP174" s="1">
        <f t="shared" si="50"/>
        <v>1.0628001047761768</v>
      </c>
      <c r="BR174" s="8">
        <v>1840</v>
      </c>
      <c r="BS174" s="2"/>
      <c r="BT174" s="3"/>
      <c r="BV174" s="1"/>
      <c r="BW174" s="1"/>
      <c r="BY174" s="8">
        <v>1840</v>
      </c>
      <c r="BZ174" s="2"/>
      <c r="CA174" s="3"/>
      <c r="CC174" s="1"/>
      <c r="CD174" s="1"/>
    </row>
    <row r="175" spans="1:82" x14ac:dyDescent="0.35">
      <c r="A175" s="2">
        <v>486.96500000000003</v>
      </c>
      <c r="B175" s="3">
        <v>1.0614639817058815</v>
      </c>
      <c r="C175">
        <v>1.04846598</v>
      </c>
      <c r="D175" s="1">
        <f t="shared" si="57"/>
        <v>-2.3336720000000089E-2</v>
      </c>
      <c r="E175" s="1">
        <f t="shared" si="58"/>
        <v>1.0381272617058814</v>
      </c>
      <c r="H175" s="2"/>
      <c r="I175" s="3"/>
      <c r="K175" s="1"/>
      <c r="L175" s="1"/>
      <c r="O175" s="2"/>
      <c r="P175" s="3"/>
      <c r="R175" s="1"/>
      <c r="S175" s="1"/>
      <c r="V175" s="2">
        <v>11</v>
      </c>
      <c r="W175" s="3">
        <v>1.0614639817058815</v>
      </c>
      <c r="X175">
        <f t="shared" si="63"/>
        <v>1.0524765044882938</v>
      </c>
      <c r="Y175" s="1">
        <f t="shared" si="64"/>
        <v>-1.0521344056510173E-2</v>
      </c>
      <c r="Z175" s="1">
        <f t="shared" si="65"/>
        <v>1.0509426376493713</v>
      </c>
      <c r="AC175" s="2"/>
      <c r="AD175" s="3"/>
      <c r="AF175" s="1"/>
      <c r="AG175" s="1"/>
      <c r="AJ175" s="2"/>
      <c r="AK175" s="3"/>
      <c r="AM175" s="1"/>
      <c r="AN175" s="1"/>
      <c r="AQ175" s="2"/>
      <c r="AR175" s="3"/>
      <c r="AS175" s="1"/>
      <c r="AT175" s="1"/>
      <c r="AU175" s="1"/>
      <c r="AX175" s="2"/>
      <c r="AY175" s="3"/>
      <c r="AZ175" s="1"/>
      <c r="BA175" s="1"/>
      <c r="BB175" s="1"/>
      <c r="BE175" s="2"/>
      <c r="BF175" s="3"/>
      <c r="BG175" s="1"/>
      <c r="BH175" s="1"/>
      <c r="BI175" s="1"/>
      <c r="BK175" s="8">
        <v>1839</v>
      </c>
      <c r="BL175" s="2">
        <v>486.96500000000003</v>
      </c>
      <c r="BM175" s="3">
        <f t="shared" ref="BM175:BM177" si="72">Z175</f>
        <v>1.0509426376493713</v>
      </c>
      <c r="BN175">
        <v>1.0456308400000001</v>
      </c>
      <c r="BO175" s="1">
        <f t="shared" ref="BO175:BO177" si="73">BN$2-BN175</f>
        <v>-6.0224150000000032E-2</v>
      </c>
      <c r="BP175" s="1">
        <f t="shared" ref="BP175:BP177" si="74">BM175+BO175</f>
        <v>0.99071848764937132</v>
      </c>
      <c r="BR175" s="8">
        <v>1839</v>
      </c>
      <c r="BS175" s="2"/>
      <c r="BT175" s="3"/>
      <c r="BV175" s="1"/>
      <c r="BW175" s="1"/>
      <c r="BY175" s="8">
        <v>1839</v>
      </c>
      <c r="BZ175" s="2"/>
      <c r="CA175" s="3"/>
      <c r="CC175" s="1"/>
      <c r="CD175" s="1"/>
    </row>
    <row r="176" spans="1:82" x14ac:dyDescent="0.35">
      <c r="A176" s="2">
        <v>625.68500000000006</v>
      </c>
      <c r="B176" s="3">
        <v>1.0943358870672448</v>
      </c>
      <c r="C176">
        <v>1.1149983000000001</v>
      </c>
      <c r="D176" s="1">
        <f t="shared" si="57"/>
        <v>-8.9869040000000178E-2</v>
      </c>
      <c r="E176" s="1">
        <f t="shared" si="58"/>
        <v>1.0044668470672447</v>
      </c>
      <c r="H176" s="2"/>
      <c r="I176" s="3"/>
      <c r="K176" s="1"/>
      <c r="L176" s="1"/>
      <c r="O176" s="2"/>
      <c r="P176" s="3"/>
      <c r="R176" s="1"/>
      <c r="S176" s="1"/>
      <c r="V176" s="2">
        <v>10</v>
      </c>
      <c r="W176" s="3">
        <v>1.0943358870672448</v>
      </c>
      <c r="X176">
        <f t="shared" si="63"/>
        <v>1.0472158324600387</v>
      </c>
      <c r="Y176" s="1">
        <f t="shared" si="64"/>
        <v>-5.2606720282550867E-3</v>
      </c>
      <c r="Z176" s="1">
        <f t="shared" si="65"/>
        <v>1.0890752150389897</v>
      </c>
      <c r="AC176" s="2"/>
      <c r="AD176" s="3"/>
      <c r="AF176" s="1"/>
      <c r="AG176" s="1"/>
      <c r="AJ176" s="2"/>
      <c r="AK176" s="3"/>
      <c r="AM176" s="1"/>
      <c r="AN176" s="1"/>
      <c r="AQ176" s="2"/>
      <c r="AR176" s="3"/>
      <c r="AS176" s="1"/>
      <c r="AT176" s="1"/>
      <c r="AU176" s="1"/>
      <c r="AX176" s="2"/>
      <c r="AY176" s="3"/>
      <c r="AZ176" s="1"/>
      <c r="BA176" s="1"/>
      <c r="BB176" s="1"/>
      <c r="BE176" s="2"/>
      <c r="BF176" s="3"/>
      <c r="BG176" s="1"/>
      <c r="BH176" s="1"/>
      <c r="BI176" s="1"/>
      <c r="BK176" s="8">
        <v>1838</v>
      </c>
      <c r="BL176" s="2">
        <v>625.68500000000006</v>
      </c>
      <c r="BM176" s="3">
        <f t="shared" si="72"/>
        <v>1.0890752150389897</v>
      </c>
      <c r="BN176">
        <v>1.1089711900000001</v>
      </c>
      <c r="BO176" s="1">
        <f t="shared" si="73"/>
        <v>-0.12356450000000008</v>
      </c>
      <c r="BP176" s="1">
        <f t="shared" si="74"/>
        <v>0.96551071503898966</v>
      </c>
      <c r="BR176" s="8">
        <v>1838</v>
      </c>
      <c r="BS176" s="2"/>
      <c r="BT176" s="3"/>
      <c r="BV176" s="1"/>
      <c r="BW176" s="1"/>
      <c r="BY176" s="8">
        <v>1838</v>
      </c>
      <c r="BZ176" s="2"/>
      <c r="CA176" s="3"/>
      <c r="CC176" s="1"/>
      <c r="CD176" s="1"/>
    </row>
    <row r="177" spans="1:82" x14ac:dyDescent="0.35">
      <c r="A177" s="2">
        <v>576.55500000000006</v>
      </c>
      <c r="B177" s="3">
        <v>1.1534073343350155</v>
      </c>
      <c r="C177">
        <v>1.1068534299999999</v>
      </c>
      <c r="D177" s="1">
        <f t="shared" si="57"/>
        <v>-8.1724169999999985E-2</v>
      </c>
      <c r="E177" s="1">
        <f t="shared" si="58"/>
        <v>1.0716831643350155</v>
      </c>
      <c r="H177" s="2"/>
      <c r="I177" s="3"/>
      <c r="K177" s="1"/>
      <c r="L177" s="1"/>
      <c r="O177" s="2"/>
      <c r="P177" s="3"/>
      <c r="R177" s="1"/>
      <c r="S177" s="1"/>
      <c r="V177" s="2">
        <v>9</v>
      </c>
      <c r="W177" s="3">
        <v>1.1534073343350155</v>
      </c>
      <c r="X177">
        <f t="shared" si="63"/>
        <v>1.0419551604317836</v>
      </c>
      <c r="Y177" s="1">
        <f t="shared" si="64"/>
        <v>0</v>
      </c>
      <c r="Z177" s="1">
        <f t="shared" si="65"/>
        <v>1.1534073343350155</v>
      </c>
      <c r="AC177" s="2"/>
      <c r="AD177" s="3"/>
      <c r="AF177" s="1"/>
      <c r="AG177" s="1"/>
      <c r="AJ177" s="2"/>
      <c r="AK177" s="3"/>
      <c r="AM177" s="1"/>
      <c r="AN177" s="1"/>
      <c r="AQ177" s="2"/>
      <c r="AR177" s="3"/>
      <c r="AS177" s="1"/>
      <c r="AT177" s="1"/>
      <c r="AU177" s="1"/>
      <c r="AX177" s="2"/>
      <c r="AY177" s="3"/>
      <c r="AZ177" s="1"/>
      <c r="BA177" s="1"/>
      <c r="BB177" s="1"/>
      <c r="BE177" s="2"/>
      <c r="BF177" s="3"/>
      <c r="BG177" s="1"/>
      <c r="BH177" s="1"/>
      <c r="BI177" s="1"/>
      <c r="BK177" s="8">
        <v>1837</v>
      </c>
      <c r="BL177" s="2">
        <v>576.55500000000006</v>
      </c>
      <c r="BM177" s="3">
        <f t="shared" si="72"/>
        <v>1.1534073343350155</v>
      </c>
      <c r="BN177">
        <v>1.08643891</v>
      </c>
      <c r="BO177" s="1">
        <f t="shared" si="73"/>
        <v>-0.10103222000000001</v>
      </c>
      <c r="BP177" s="1">
        <f t="shared" si="74"/>
        <v>1.0523751143350155</v>
      </c>
      <c r="BR177" s="8">
        <v>1837</v>
      </c>
      <c r="BS177" s="2"/>
      <c r="BT177" s="3"/>
      <c r="BV177" s="1"/>
      <c r="BW177" s="1"/>
      <c r="BY177" s="8">
        <v>1837</v>
      </c>
      <c r="BZ177" s="2"/>
      <c r="CA177" s="3"/>
      <c r="CC177" s="1"/>
      <c r="CD177" s="1"/>
    </row>
    <row r="178" spans="1:82" x14ac:dyDescent="0.35">
      <c r="W178" s="3"/>
      <c r="AD178" s="3"/>
      <c r="AK178" s="3"/>
      <c r="AQ178" s="2"/>
      <c r="AR178" s="3"/>
      <c r="AS178" s="1"/>
      <c r="AT178" s="1"/>
      <c r="AU178" s="1"/>
      <c r="AX178" s="2"/>
      <c r="AY178" s="3"/>
      <c r="AZ178" s="1"/>
      <c r="BA178" s="1"/>
      <c r="BB178" s="1"/>
      <c r="BE178" s="2"/>
      <c r="BF178" s="3"/>
      <c r="BG178" s="1"/>
      <c r="BH178" s="1"/>
      <c r="BI178" s="1"/>
      <c r="BK178" s="8"/>
      <c r="BM178" s="3"/>
      <c r="BO178" s="1"/>
      <c r="BP178" s="1"/>
      <c r="BR178" s="8"/>
      <c r="BT178" s="3"/>
      <c r="BV178" s="1"/>
      <c r="BW178" s="1"/>
      <c r="BY178" s="8"/>
      <c r="CA178" s="3"/>
      <c r="CC178" s="1"/>
      <c r="CD178" s="1"/>
    </row>
    <row r="179" spans="1:82" x14ac:dyDescent="0.35">
      <c r="W179" s="3"/>
      <c r="AD179" s="3"/>
      <c r="AK179" s="3"/>
      <c r="AQ179" s="2"/>
      <c r="AR179" s="3"/>
      <c r="AS179" s="1"/>
      <c r="AT179" s="1"/>
      <c r="AU179" s="1"/>
      <c r="AX179" s="2"/>
      <c r="AY179" s="3"/>
      <c r="AZ179" s="1"/>
      <c r="BA179" s="1"/>
      <c r="BB179" s="1"/>
      <c r="BE179" s="2"/>
      <c r="BF179" s="3"/>
      <c r="BG179" s="1"/>
      <c r="BH179" s="1"/>
      <c r="BI179" s="1"/>
      <c r="BK179" s="8"/>
      <c r="BM179" s="3"/>
      <c r="BO179" s="1"/>
      <c r="BP179" s="1"/>
      <c r="BR179" s="8"/>
      <c r="BT179" s="3"/>
      <c r="BV179" s="1"/>
      <c r="BW179" s="1"/>
      <c r="BY179" s="8"/>
      <c r="CA179" s="3"/>
      <c r="CC179" s="1"/>
      <c r="CD179" s="1"/>
    </row>
    <row r="180" spans="1:82" x14ac:dyDescent="0.35">
      <c r="W180" s="3"/>
      <c r="AD180" s="3"/>
      <c r="AK180" s="3"/>
      <c r="AQ180" s="2"/>
      <c r="AR180" s="3"/>
      <c r="AS180" s="1"/>
      <c r="AT180" s="1"/>
      <c r="AU180" s="1"/>
      <c r="AX180" s="2"/>
      <c r="AY180" s="3"/>
      <c r="AZ180" s="1"/>
      <c r="BA180" s="1"/>
      <c r="BB180" s="1"/>
      <c r="BE180" s="2"/>
      <c r="BF180" s="3"/>
      <c r="BG180" s="1"/>
      <c r="BH180" s="1"/>
      <c r="BI180" s="1"/>
      <c r="BK180" s="8"/>
      <c r="BM180" s="3"/>
      <c r="BO180" s="1"/>
      <c r="BP180" s="1"/>
      <c r="BR180" s="8"/>
      <c r="BT180" s="3"/>
      <c r="BV180" s="1"/>
      <c r="BW180" s="1"/>
      <c r="BY180" s="8"/>
      <c r="CA180" s="3"/>
      <c r="CC180" s="1"/>
      <c r="CD180" s="1"/>
    </row>
    <row r="181" spans="1:82" x14ac:dyDescent="0.35">
      <c r="W181" s="3"/>
      <c r="AD181" s="3"/>
      <c r="AK181" s="3"/>
      <c r="AQ181" s="2"/>
      <c r="AR181" s="3"/>
      <c r="AS181" s="1"/>
      <c r="AT181" s="1"/>
      <c r="AU181" s="1"/>
      <c r="AX181" s="2"/>
      <c r="AY181" s="3"/>
      <c r="AZ181" s="1"/>
      <c r="BA181" s="1"/>
      <c r="BB181" s="1"/>
      <c r="BE181" s="2"/>
      <c r="BF181" s="3"/>
      <c r="BG181" s="1"/>
      <c r="BH181" s="1"/>
      <c r="BI181" s="1"/>
      <c r="BK181" s="8"/>
      <c r="BM181" s="3"/>
      <c r="BO181" s="1"/>
      <c r="BP181" s="1"/>
      <c r="BR181" s="8"/>
      <c r="BT181" s="3"/>
      <c r="BV181" s="1"/>
      <c r="BW181" s="1"/>
      <c r="BY181" s="8"/>
      <c r="CA181" s="3"/>
      <c r="CC181" s="1"/>
      <c r="CD181" s="1"/>
    </row>
    <row r="182" spans="1:82" x14ac:dyDescent="0.35">
      <c r="W182" s="3"/>
      <c r="AD182" s="3"/>
      <c r="AK182" s="3"/>
      <c r="AQ182" s="2"/>
      <c r="AR182" s="3"/>
      <c r="AS182" s="1"/>
      <c r="AT182" s="1"/>
      <c r="AU182" s="1"/>
      <c r="AX182" s="2"/>
      <c r="AY182" s="3"/>
      <c r="AZ182" s="1"/>
      <c r="BA182" s="1"/>
      <c r="BB182" s="1"/>
      <c r="BE182" s="2"/>
      <c r="BF182" s="3"/>
      <c r="BG182" s="1"/>
      <c r="BH182" s="1"/>
      <c r="BI182" s="1"/>
      <c r="BK182" s="8"/>
      <c r="BM182" s="3"/>
      <c r="BO182" s="1"/>
      <c r="BP182" s="1"/>
      <c r="BR182" s="8"/>
      <c r="BT182" s="3"/>
      <c r="BV182" s="1"/>
      <c r="BW182" s="1"/>
      <c r="BY182" s="8"/>
      <c r="CA182" s="3"/>
      <c r="CC182" s="1"/>
      <c r="CD182" s="1"/>
    </row>
    <row r="183" spans="1:82" x14ac:dyDescent="0.35">
      <c r="W183" s="3"/>
      <c r="AD183" s="3"/>
      <c r="AK183" s="3"/>
      <c r="AQ183" s="2"/>
      <c r="AR183" s="3"/>
      <c r="AS183" s="1"/>
      <c r="AT183" s="1"/>
      <c r="AU183" s="1"/>
      <c r="AX183" s="2"/>
      <c r="AY183" s="3"/>
      <c r="AZ183" s="1"/>
      <c r="BA183" s="1"/>
      <c r="BB183" s="1"/>
      <c r="BE183" s="2"/>
      <c r="BF183" s="3"/>
      <c r="BG183" s="1"/>
      <c r="BH183" s="1"/>
      <c r="BI183" s="1"/>
      <c r="BK183" s="8"/>
      <c r="BM183" s="3"/>
      <c r="BO183" s="1"/>
      <c r="BP183" s="1"/>
      <c r="BR183" s="8"/>
      <c r="BT183" s="3"/>
      <c r="BV183" s="1"/>
      <c r="BW183" s="1"/>
      <c r="BY183" s="8"/>
      <c r="CA183" s="3"/>
      <c r="CC183" s="1"/>
      <c r="CD183" s="1"/>
    </row>
    <row r="184" spans="1:82" x14ac:dyDescent="0.35">
      <c r="W184" s="3"/>
      <c r="AD184" s="3"/>
      <c r="AK184" s="3"/>
      <c r="AQ184" s="2"/>
      <c r="AR184" s="3"/>
      <c r="AS184" s="1"/>
      <c r="AT184" s="1"/>
      <c r="AU184" s="1"/>
      <c r="AX184" s="2"/>
      <c r="AY184" s="3"/>
      <c r="AZ184" s="1"/>
      <c r="BA184" s="1"/>
      <c r="BB184" s="1"/>
      <c r="BE184" s="2"/>
      <c r="BF184" s="3"/>
      <c r="BG184" s="1"/>
      <c r="BH184" s="1"/>
      <c r="BI184" s="1"/>
      <c r="BK184" s="8"/>
      <c r="BM184" s="3"/>
      <c r="BO184" s="1"/>
      <c r="BP184" s="1"/>
      <c r="BR184" s="8"/>
      <c r="BT184" s="3"/>
      <c r="BV184" s="1"/>
      <c r="BW184" s="1"/>
      <c r="BY184" s="8"/>
      <c r="CA184" s="3"/>
      <c r="CC184" s="1"/>
      <c r="CD184" s="1"/>
    </row>
    <row r="185" spans="1:82" x14ac:dyDescent="0.35">
      <c r="W185" s="3"/>
      <c r="AD185" s="3"/>
      <c r="AK185" s="3"/>
      <c r="AQ185" s="2"/>
      <c r="AR185" s="3"/>
      <c r="AS185" s="1"/>
      <c r="AT185" s="1"/>
      <c r="AU185" s="1"/>
      <c r="AX185" s="2"/>
      <c r="AY185" s="3"/>
      <c r="AZ185" s="1"/>
      <c r="BA185" s="1"/>
      <c r="BB185" s="1"/>
      <c r="BE185" s="2"/>
      <c r="BF185" s="3"/>
      <c r="BG185" s="1"/>
      <c r="BH185" s="1"/>
      <c r="BI185" s="1"/>
      <c r="BK185" s="8"/>
      <c r="BM185" s="3"/>
      <c r="BO185" s="1"/>
      <c r="BP185" s="1"/>
      <c r="BR185" s="8"/>
      <c r="BT185" s="3"/>
      <c r="BV185" s="1"/>
      <c r="BW185" s="1"/>
      <c r="BY185" s="8"/>
      <c r="CA185" s="3"/>
      <c r="CC185" s="1"/>
      <c r="CD185" s="1"/>
    </row>
    <row r="186" spans="1:82" x14ac:dyDescent="0.35">
      <c r="W186" s="3"/>
      <c r="AD186" s="3"/>
      <c r="AK186" s="3"/>
      <c r="AQ186" s="2"/>
      <c r="AR186" s="3"/>
      <c r="AS186" s="1"/>
      <c r="AT186" s="1"/>
      <c r="AU186" s="1"/>
      <c r="AX186" s="2"/>
      <c r="AY186" s="3"/>
      <c r="AZ186" s="1"/>
      <c r="BA186" s="1"/>
      <c r="BB186" s="1"/>
      <c r="BE186" s="2"/>
      <c r="BF186" s="3"/>
      <c r="BG186" s="1"/>
      <c r="BH186" s="1"/>
      <c r="BI186" s="1"/>
      <c r="BK186" s="8"/>
      <c r="BM186" s="3"/>
      <c r="BO186" s="1"/>
      <c r="BP186" s="1"/>
      <c r="BR186" s="8"/>
      <c r="BT186" s="3"/>
      <c r="BV186" s="1"/>
      <c r="BW186" s="1"/>
      <c r="BY186" s="8"/>
      <c r="CA186" s="3"/>
      <c r="CC186" s="1"/>
      <c r="CD186" s="1"/>
    </row>
    <row r="187" spans="1:82" x14ac:dyDescent="0.35">
      <c r="AQ187" s="2"/>
      <c r="AR187" s="3"/>
      <c r="AS187" s="1"/>
      <c r="AT187" s="1"/>
      <c r="AU187" s="1"/>
      <c r="AX187" s="2"/>
      <c r="AY187" s="3"/>
      <c r="AZ187" s="1"/>
      <c r="BA187" s="1"/>
      <c r="BB187" s="1"/>
      <c r="BE187" s="2"/>
      <c r="BF187" s="3"/>
      <c r="BG187" s="1"/>
      <c r="BH187" s="1"/>
      <c r="BI187" s="1"/>
      <c r="BK187" s="8"/>
      <c r="BM187" s="3"/>
      <c r="BO187" s="1"/>
      <c r="BP187" s="1"/>
      <c r="BR187" s="8"/>
      <c r="BT187" s="3"/>
      <c r="BV187" s="1"/>
      <c r="BW187" s="1"/>
      <c r="BY187" s="8"/>
      <c r="CA187" s="3"/>
      <c r="CC187" s="1"/>
      <c r="CD187" s="1"/>
    </row>
    <row r="188" spans="1:82" x14ac:dyDescent="0.35">
      <c r="AQ188" s="2"/>
      <c r="AR188" s="3"/>
      <c r="AS188" s="1"/>
      <c r="AT188" s="1"/>
      <c r="AU188" s="1"/>
      <c r="AX188" s="2"/>
      <c r="AY188" s="3"/>
      <c r="AZ188" s="1"/>
      <c r="BA188" s="1"/>
      <c r="BB188" s="1"/>
      <c r="BE188" s="2"/>
      <c r="BF188" s="3"/>
      <c r="BG188" s="1"/>
      <c r="BH188" s="1"/>
      <c r="BI188" s="1"/>
      <c r="BK188" s="8"/>
      <c r="BM188" s="3"/>
      <c r="BO188" s="1"/>
      <c r="BP188" s="1"/>
      <c r="BR188" s="8"/>
      <c r="BT188" s="3"/>
      <c r="BV188" s="1"/>
      <c r="BW188" s="1"/>
      <c r="BY188" s="8"/>
      <c r="CA188" s="3"/>
      <c r="CC188" s="1"/>
      <c r="CD188" s="1"/>
    </row>
    <row r="189" spans="1:82" x14ac:dyDescent="0.35">
      <c r="AQ189" s="2"/>
      <c r="AR189" s="3"/>
      <c r="AS189" s="1"/>
      <c r="AT189" s="1"/>
      <c r="AU189" s="1"/>
      <c r="AX189" s="2"/>
      <c r="AY189" s="3"/>
      <c r="AZ189" s="1"/>
      <c r="BA189" s="1"/>
      <c r="BB189" s="1"/>
      <c r="BE189" s="2"/>
      <c r="BF189" s="3"/>
      <c r="BG189" s="1"/>
      <c r="BH189" s="1"/>
      <c r="BI189" s="1"/>
      <c r="BK189" s="8"/>
      <c r="BM189" s="3"/>
      <c r="BO189" s="1"/>
      <c r="BP189" s="1"/>
      <c r="BR189" s="8"/>
      <c r="BT189" s="3"/>
      <c r="BV189" s="1"/>
      <c r="BW189" s="1"/>
      <c r="BY189" s="8"/>
      <c r="CA189" s="3"/>
      <c r="CC189" s="1"/>
      <c r="CD189" s="1"/>
    </row>
    <row r="190" spans="1:82" x14ac:dyDescent="0.35">
      <c r="AQ190" s="2"/>
      <c r="AR190" s="3"/>
      <c r="AS190" s="1"/>
      <c r="AT190" s="1"/>
      <c r="AU190" s="1"/>
      <c r="AX190" s="2"/>
      <c r="AY190" s="3"/>
      <c r="AZ190" s="1"/>
      <c r="BA190" s="1"/>
      <c r="BB190" s="1"/>
      <c r="BE190" s="2"/>
      <c r="BF190" s="3"/>
      <c r="BG190" s="1"/>
      <c r="BH190" s="1"/>
      <c r="BI190" s="1"/>
      <c r="BK190" s="8"/>
      <c r="BM190" s="3"/>
      <c r="BO190" s="1"/>
      <c r="BP190" s="1"/>
      <c r="BR190" s="8"/>
      <c r="BT190" s="3"/>
      <c r="BV190" s="1"/>
      <c r="BW190" s="1"/>
      <c r="BY190" s="8"/>
      <c r="CA190" s="3"/>
      <c r="CC190" s="1"/>
      <c r="CD190" s="1"/>
    </row>
    <row r="191" spans="1:82" x14ac:dyDescent="0.35">
      <c r="AQ191" s="2"/>
      <c r="AR191" s="3"/>
      <c r="AS191" s="1"/>
      <c r="AT191" s="1"/>
      <c r="AU191" s="1"/>
      <c r="AX191" s="2"/>
      <c r="AY191" s="3"/>
      <c r="AZ191" s="1"/>
      <c r="BA191" s="1"/>
      <c r="BB191" s="1"/>
      <c r="BE191" s="2"/>
      <c r="BF191" s="3"/>
      <c r="BG191" s="1"/>
      <c r="BH191" s="1"/>
      <c r="BI191" s="1"/>
      <c r="BK191" s="8"/>
      <c r="BM191" s="3"/>
      <c r="BO191" s="1"/>
      <c r="BP191" s="1"/>
      <c r="BR191" s="8"/>
      <c r="BT191" s="3"/>
      <c r="BV191" s="1"/>
      <c r="BW191" s="1"/>
      <c r="BY191" s="8"/>
      <c r="CA191" s="3"/>
      <c r="CC191" s="1"/>
      <c r="CD191" s="1"/>
    </row>
    <row r="192" spans="1:82" x14ac:dyDescent="0.35">
      <c r="AQ192" s="2"/>
      <c r="AR192" s="3"/>
      <c r="AS192" s="1"/>
      <c r="AT192" s="1"/>
      <c r="AU192" s="1"/>
      <c r="AX192" s="2"/>
      <c r="AY192" s="3"/>
      <c r="AZ192" s="1"/>
      <c r="BA192" s="1"/>
      <c r="BB192" s="1"/>
      <c r="BE192" s="2"/>
      <c r="BF192" s="3"/>
      <c r="BG192" s="1"/>
      <c r="BH192" s="1"/>
      <c r="BI192" s="1"/>
      <c r="BK192" s="8"/>
      <c r="BM192" s="3"/>
      <c r="BO192" s="1"/>
      <c r="BP192" s="1"/>
      <c r="BR192" s="8"/>
      <c r="BT192" s="3"/>
      <c r="BV192" s="1"/>
      <c r="BW192" s="1"/>
      <c r="BY192" s="8"/>
      <c r="CA192" s="3"/>
      <c r="CC192" s="1"/>
      <c r="CD192" s="1"/>
    </row>
    <row r="193" spans="43:82" x14ac:dyDescent="0.35">
      <c r="AQ193" s="2"/>
      <c r="AR193" s="3"/>
      <c r="AS193" s="1"/>
      <c r="AT193" s="1"/>
      <c r="AU193" s="1"/>
      <c r="AX193" s="2"/>
      <c r="AY193" s="3"/>
      <c r="AZ193" s="1"/>
      <c r="BA193" s="1"/>
      <c r="BB193" s="1"/>
      <c r="BE193" s="2"/>
      <c r="BF193" s="3"/>
      <c r="BG193" s="1"/>
      <c r="BH193" s="1"/>
      <c r="BI193" s="1"/>
      <c r="BK193" s="8"/>
      <c r="BM193" s="3"/>
      <c r="BO193" s="1"/>
      <c r="BP193" s="1"/>
      <c r="BR193" s="8"/>
      <c r="BT193" s="3"/>
      <c r="BV193" s="1"/>
      <c r="BW193" s="1"/>
      <c r="BY193" s="8"/>
      <c r="CA193" s="3"/>
      <c r="CC193" s="1"/>
      <c r="CD193" s="1"/>
    </row>
    <row r="194" spans="43:82" x14ac:dyDescent="0.35">
      <c r="AQ194" s="2"/>
      <c r="AR194" s="3"/>
      <c r="AS194" s="1"/>
      <c r="AT194" s="1"/>
      <c r="AU194" s="1"/>
      <c r="AX194" s="2"/>
      <c r="AY194" s="3"/>
      <c r="AZ194" s="1"/>
      <c r="BA194" s="1"/>
      <c r="BB194" s="1"/>
      <c r="BE194" s="2"/>
      <c r="BF194" s="3"/>
      <c r="BG194" s="1"/>
      <c r="BH194" s="1"/>
      <c r="BI194" s="1"/>
      <c r="BK194" s="8"/>
      <c r="BM194" s="3"/>
      <c r="BO194" s="1"/>
      <c r="BP194" s="1"/>
      <c r="BR194" s="8"/>
      <c r="BT194" s="3"/>
      <c r="BV194" s="1"/>
      <c r="BW194" s="1"/>
      <c r="BY194" s="8"/>
      <c r="CA194" s="3"/>
      <c r="CC194" s="1"/>
      <c r="CD194" s="1"/>
    </row>
    <row r="195" spans="43:82" x14ac:dyDescent="0.35">
      <c r="AQ195" s="2"/>
      <c r="AR195" s="3"/>
      <c r="AS195" s="1"/>
      <c r="AT195" s="1"/>
      <c r="AU195" s="1"/>
      <c r="AX195" s="2"/>
      <c r="AY195" s="3"/>
      <c r="AZ195" s="1"/>
      <c r="BA195" s="1"/>
      <c r="BB195" s="1"/>
      <c r="BE195" s="2"/>
      <c r="BF195" s="3"/>
      <c r="BG195" s="1"/>
      <c r="BH195" s="1"/>
      <c r="BI195" s="1"/>
      <c r="BK195" s="8"/>
      <c r="BM195" s="3"/>
      <c r="BO195" s="1"/>
      <c r="BP195" s="1"/>
      <c r="BR195" s="8"/>
      <c r="BT195" s="3"/>
      <c r="BV195" s="1"/>
      <c r="BW195" s="1"/>
      <c r="BY195" s="8"/>
      <c r="CA195" s="3"/>
      <c r="CC195" s="1"/>
      <c r="CD195" s="1"/>
    </row>
    <row r="196" spans="43:82" x14ac:dyDescent="0.35">
      <c r="AQ196" s="2"/>
      <c r="AR196" s="3"/>
      <c r="AS196" s="1"/>
      <c r="AT196" s="1"/>
      <c r="AU196" s="1"/>
      <c r="AX196" s="2"/>
      <c r="AY196" s="3"/>
      <c r="AZ196" s="1"/>
      <c r="BA196" s="1"/>
      <c r="BB196" s="1"/>
      <c r="BE196" s="2"/>
      <c r="BF196" s="3"/>
      <c r="BG196" s="1"/>
      <c r="BH196" s="1"/>
      <c r="BI196" s="1"/>
      <c r="BK196" s="8"/>
      <c r="BM196" s="3"/>
      <c r="BO196" s="1"/>
      <c r="BP196" s="1"/>
      <c r="BR196" s="8"/>
      <c r="BT196" s="3"/>
      <c r="BV196" s="1"/>
      <c r="BW196" s="1"/>
      <c r="BY196" s="8"/>
      <c r="CA196" s="3"/>
      <c r="CC196" s="1"/>
      <c r="CD196" s="1"/>
    </row>
    <row r="197" spans="43:82" x14ac:dyDescent="0.35">
      <c r="AQ197" s="2"/>
      <c r="AR197" s="3"/>
      <c r="AS197" s="1"/>
      <c r="AT197" s="1"/>
      <c r="AU197" s="1"/>
      <c r="AX197" s="2"/>
      <c r="AY197" s="3"/>
      <c r="AZ197" s="1"/>
      <c r="BA197" s="1"/>
      <c r="BB197" s="1"/>
      <c r="BE197" s="2"/>
      <c r="BF197" s="3"/>
      <c r="BG197" s="1"/>
      <c r="BH197" s="1"/>
      <c r="BI197" s="1"/>
      <c r="BK197" s="8"/>
      <c r="BM197" s="3"/>
      <c r="BO197" s="1"/>
      <c r="BP197" s="1"/>
      <c r="BR197" s="8"/>
      <c r="BT197" s="3"/>
      <c r="BV197" s="1"/>
      <c r="BW197" s="1"/>
      <c r="BY197" s="8"/>
      <c r="CA197" s="3"/>
      <c r="CC197" s="1"/>
      <c r="CD197" s="1"/>
    </row>
    <row r="198" spans="43:82" x14ac:dyDescent="0.35">
      <c r="AQ198" s="2"/>
      <c r="AR198" s="3"/>
      <c r="AS198" s="1"/>
      <c r="AT198" s="1"/>
      <c r="AU198" s="1"/>
      <c r="AX198" s="2"/>
      <c r="AY198" s="3"/>
      <c r="AZ198" s="1"/>
      <c r="BA198" s="1"/>
      <c r="BB198" s="1"/>
      <c r="BE198" s="2"/>
      <c r="BF198" s="3"/>
      <c r="BG198" s="1"/>
      <c r="BH198" s="1"/>
      <c r="BI198" s="1"/>
      <c r="BK198" s="8"/>
      <c r="BM198" s="3"/>
      <c r="BO198" s="1"/>
      <c r="BP198" s="1"/>
      <c r="BR198" s="8"/>
      <c r="BT198" s="3"/>
      <c r="BV198" s="1"/>
      <c r="BW198" s="1"/>
      <c r="BY198" s="8"/>
      <c r="CA198" s="3"/>
      <c r="CC198" s="1"/>
      <c r="CD198" s="1"/>
    </row>
    <row r="199" spans="43:82" x14ac:dyDescent="0.35">
      <c r="AQ199" s="2"/>
      <c r="AR199" s="3"/>
      <c r="AS199" s="1"/>
      <c r="AT199" s="1"/>
      <c r="AU199" s="1"/>
      <c r="AX199" s="2"/>
      <c r="AY199" s="3"/>
      <c r="AZ199" s="1"/>
      <c r="BA199" s="1"/>
      <c r="BB199" s="1"/>
      <c r="BE199" s="2"/>
      <c r="BF199" s="3"/>
      <c r="BG199" s="1"/>
      <c r="BH199" s="1"/>
      <c r="BI199" s="1"/>
      <c r="BK199" s="8"/>
      <c r="BM199" s="3"/>
      <c r="BO199" s="1"/>
      <c r="BP199" s="1"/>
      <c r="BR199" s="8"/>
      <c r="BT199" s="3"/>
      <c r="BV199" s="1"/>
      <c r="BW199" s="1"/>
      <c r="BY199" s="8"/>
      <c r="CA199" s="3"/>
      <c r="CC199" s="1"/>
      <c r="CD199" s="1"/>
    </row>
    <row r="200" spans="43:82" x14ac:dyDescent="0.35">
      <c r="AQ200" s="2"/>
      <c r="AR200" s="3"/>
      <c r="AS200" s="1"/>
      <c r="AT200" s="1"/>
      <c r="AU200" s="1"/>
      <c r="AX200" s="2"/>
      <c r="AY200" s="3"/>
      <c r="AZ200" s="1"/>
      <c r="BA200" s="1"/>
      <c r="BB200" s="1"/>
      <c r="BE200" s="2"/>
      <c r="BF200" s="3"/>
      <c r="BG200" s="1"/>
      <c r="BH200" s="1"/>
      <c r="BI200" s="1"/>
      <c r="BK200" s="8"/>
      <c r="BM200" s="3"/>
      <c r="BO200" s="1"/>
      <c r="BP200" s="1"/>
      <c r="BR200" s="8"/>
      <c r="BT200" s="3"/>
      <c r="BV200" s="1"/>
      <c r="BW200" s="1"/>
      <c r="BY200" s="8"/>
      <c r="CA200" s="3"/>
      <c r="CC200" s="1"/>
      <c r="CD200" s="1"/>
    </row>
    <row r="201" spans="43:82" x14ac:dyDescent="0.35">
      <c r="AQ201" s="2"/>
      <c r="AR201" s="3"/>
      <c r="AS201" s="1"/>
      <c r="AT201" s="1"/>
      <c r="AU201" s="1"/>
      <c r="AX201" s="2"/>
      <c r="AY201" s="3"/>
      <c r="AZ201" s="1"/>
      <c r="BA201" s="1"/>
      <c r="BB201" s="1"/>
      <c r="BE201" s="2"/>
      <c r="BF201" s="3"/>
      <c r="BG201" s="1"/>
      <c r="BH201" s="1"/>
      <c r="BI201" s="1"/>
      <c r="BK201" s="8"/>
      <c r="BM201" s="3"/>
      <c r="BO201" s="1"/>
      <c r="BP201" s="1"/>
      <c r="BR201" s="8"/>
      <c r="BT201" s="3"/>
      <c r="BV201" s="1"/>
      <c r="BW201" s="1"/>
      <c r="BY201" s="8"/>
      <c r="CA201" s="3"/>
      <c r="CC201" s="1"/>
      <c r="CD201" s="1"/>
    </row>
    <row r="202" spans="43:82" x14ac:dyDescent="0.35">
      <c r="AQ202" s="2"/>
      <c r="AR202" s="3"/>
      <c r="AS202" s="1"/>
      <c r="AT202" s="1"/>
      <c r="AU202" s="1"/>
      <c r="AX202" s="2"/>
      <c r="AY202" s="3"/>
      <c r="AZ202" s="1"/>
      <c r="BA202" s="1"/>
      <c r="BB202" s="1"/>
      <c r="BE202" s="2"/>
      <c r="BF202" s="3"/>
      <c r="BG202" s="1"/>
      <c r="BH202" s="1"/>
      <c r="BI202" s="1"/>
      <c r="BK202" s="8"/>
      <c r="BM202" s="3"/>
      <c r="BO202" s="1"/>
      <c r="BP202" s="1"/>
      <c r="BR202" s="8"/>
      <c r="BT202" s="3"/>
      <c r="BV202" s="1"/>
      <c r="BW202" s="1"/>
      <c r="BY202" s="8"/>
      <c r="CA202" s="3"/>
      <c r="CC202" s="1"/>
      <c r="CD202" s="1"/>
    </row>
    <row r="203" spans="43:82" x14ac:dyDescent="0.35">
      <c r="AQ203" s="2"/>
      <c r="AR203" s="3"/>
      <c r="AS203" s="1"/>
      <c r="AT203" s="1"/>
      <c r="AU203" s="1"/>
      <c r="AX203" s="2"/>
      <c r="AY203" s="3"/>
      <c r="AZ203" s="1"/>
      <c r="BA203" s="1"/>
      <c r="BB203" s="1"/>
      <c r="BE203" s="2"/>
      <c r="BF203" s="3"/>
      <c r="BG203" s="1"/>
      <c r="BH203" s="1"/>
      <c r="BI203" s="1"/>
      <c r="BK203" s="8"/>
      <c r="BM203" s="3"/>
      <c r="BO203" s="1"/>
      <c r="BP203" s="1"/>
      <c r="BR203" s="8"/>
      <c r="BT203" s="3"/>
      <c r="BV203" s="1"/>
      <c r="BW203" s="1"/>
      <c r="BY203" s="8"/>
      <c r="CA203" s="3"/>
      <c r="CC203" s="1"/>
      <c r="CD203" s="1"/>
    </row>
    <row r="204" spans="43:82" x14ac:dyDescent="0.35">
      <c r="AQ204" s="2"/>
      <c r="AR204" s="3"/>
      <c r="AS204" s="1"/>
      <c r="AT204" s="1"/>
      <c r="AU204" s="1"/>
      <c r="AX204" s="2"/>
      <c r="AY204" s="3"/>
      <c r="AZ204" s="1"/>
      <c r="BA204" s="1"/>
      <c r="BB204" s="1"/>
      <c r="BE204" s="2"/>
      <c r="BF204" s="3"/>
      <c r="BG204" s="1"/>
      <c r="BH204" s="1"/>
      <c r="BI204" s="1"/>
      <c r="BK204" s="8"/>
      <c r="BM204" s="3"/>
      <c r="BO204" s="1"/>
      <c r="BP204" s="1"/>
      <c r="BR204" s="8"/>
      <c r="BT204" s="3"/>
      <c r="BV204" s="1"/>
      <c r="BW204" s="1"/>
      <c r="BY204" s="8"/>
      <c r="CA204" s="3"/>
      <c r="CC204" s="1"/>
      <c r="CD204" s="1"/>
    </row>
    <row r="205" spans="43:82" x14ac:dyDescent="0.35">
      <c r="AQ205" s="2"/>
      <c r="AR205" s="3"/>
      <c r="AS205" s="1"/>
      <c r="AT205" s="1"/>
      <c r="AU205" s="1"/>
      <c r="AX205" s="2"/>
      <c r="AY205" s="3"/>
      <c r="AZ205" s="1"/>
      <c r="BA205" s="1"/>
      <c r="BB205" s="1"/>
      <c r="BE205" s="2"/>
      <c r="BF205" s="3"/>
      <c r="BG205" s="1"/>
      <c r="BH205" s="1"/>
      <c r="BI205" s="1"/>
      <c r="BK205" s="8"/>
      <c r="BM205" s="3"/>
      <c r="BO205" s="1"/>
      <c r="BP205" s="1"/>
      <c r="BR205" s="8"/>
      <c r="BT205" s="3"/>
      <c r="BV205" s="1"/>
      <c r="BW205" s="1"/>
      <c r="BY205" s="8"/>
      <c r="CA205" s="3"/>
      <c r="CC205" s="1"/>
      <c r="CD205" s="1"/>
    </row>
    <row r="206" spans="43:82" x14ac:dyDescent="0.35">
      <c r="AQ206" s="2"/>
      <c r="AR206" s="3"/>
      <c r="AS206" s="1"/>
      <c r="AT206" s="1"/>
      <c r="AU206" s="1"/>
      <c r="AX206" s="2"/>
      <c r="AY206" s="3"/>
      <c r="AZ206" s="1"/>
      <c r="BA206" s="1"/>
      <c r="BB206" s="1"/>
      <c r="BE206" s="2"/>
      <c r="BF206" s="3"/>
      <c r="BG206" s="1"/>
      <c r="BH206" s="1"/>
      <c r="BI206" s="1"/>
      <c r="BK206" s="8"/>
      <c r="BM206" s="3"/>
      <c r="BO206" s="1"/>
      <c r="BP206" s="1"/>
      <c r="BR206" s="8"/>
      <c r="BT206" s="3"/>
      <c r="BV206" s="1"/>
      <c r="BW206" s="1"/>
      <c r="BY206" s="8"/>
      <c r="CA206" s="3"/>
      <c r="CC206" s="1"/>
      <c r="CD206" s="1"/>
    </row>
    <row r="207" spans="43:82" x14ac:dyDescent="0.35">
      <c r="AQ207" s="2"/>
      <c r="AR207" s="3"/>
      <c r="AS207" s="1"/>
      <c r="AT207" s="1"/>
      <c r="AU207" s="1"/>
      <c r="AX207" s="2"/>
      <c r="AY207" s="3"/>
      <c r="AZ207" s="1"/>
      <c r="BA207" s="1"/>
      <c r="BB207" s="1"/>
      <c r="BE207" s="2"/>
      <c r="BF207" s="3"/>
      <c r="BG207" s="1"/>
      <c r="BH207" s="1"/>
      <c r="BI207" s="1"/>
      <c r="BK207" s="8"/>
      <c r="BM207" s="3"/>
      <c r="BO207" s="1"/>
      <c r="BP207" s="1"/>
      <c r="BR207" s="8"/>
      <c r="BT207" s="3"/>
      <c r="BV207" s="1"/>
      <c r="BW207" s="1"/>
      <c r="BY207" s="8"/>
      <c r="CA207" s="3"/>
      <c r="CC207" s="1"/>
      <c r="CD207" s="1"/>
    </row>
    <row r="208" spans="43:82" x14ac:dyDescent="0.35">
      <c r="AQ208" s="2"/>
      <c r="AR208" s="3"/>
      <c r="AS208" s="1"/>
      <c r="AT208" s="1"/>
      <c r="AU208" s="1"/>
      <c r="AX208" s="2"/>
      <c r="AY208" s="3"/>
      <c r="AZ208" s="1"/>
      <c r="BA208" s="1"/>
      <c r="BB208" s="1"/>
      <c r="BE208" s="2"/>
      <c r="BF208" s="3"/>
      <c r="BG208" s="1"/>
      <c r="BH208" s="1"/>
      <c r="BI208" s="1"/>
      <c r="BK208" s="8"/>
      <c r="BM208" s="3"/>
      <c r="BO208" s="1"/>
      <c r="BP208" s="1"/>
      <c r="BR208" s="8"/>
      <c r="BT208" s="3"/>
      <c r="BV208" s="1"/>
      <c r="BW208" s="1"/>
      <c r="BY208" s="8"/>
      <c r="CA208" s="3"/>
      <c r="CC208" s="1"/>
      <c r="CD208" s="1"/>
    </row>
    <row r="209" spans="43:82" x14ac:dyDescent="0.35">
      <c r="AQ209" s="2"/>
      <c r="AR209" s="3"/>
      <c r="AS209" s="1"/>
      <c r="AT209" s="1"/>
      <c r="AU209" s="1"/>
      <c r="AX209" s="2"/>
      <c r="AY209" s="3"/>
      <c r="AZ209" s="1"/>
      <c r="BA209" s="1"/>
      <c r="BB209" s="1"/>
      <c r="BE209" s="2"/>
      <c r="BF209" s="3"/>
      <c r="BG209" s="1"/>
      <c r="BH209" s="1"/>
      <c r="BI209" s="1"/>
      <c r="BK209" s="8"/>
      <c r="BM209" s="3"/>
      <c r="BO209" s="1"/>
      <c r="BP209" s="1"/>
      <c r="BR209" s="8"/>
      <c r="BT209" s="3"/>
      <c r="BV209" s="1"/>
      <c r="BW209" s="1"/>
      <c r="BY209" s="8"/>
      <c r="CA209" s="3"/>
      <c r="CC209" s="1"/>
      <c r="CD209" s="1"/>
    </row>
    <row r="210" spans="43:82" x14ac:dyDescent="0.35">
      <c r="AQ210" s="2"/>
      <c r="AR210" s="3"/>
      <c r="AS210" s="1"/>
      <c r="AT210" s="1"/>
      <c r="AU210" s="1"/>
      <c r="AX210" s="2"/>
      <c r="AY210" s="3"/>
      <c r="AZ210" s="1"/>
      <c r="BA210" s="1"/>
      <c r="BB210" s="1"/>
      <c r="BE210" s="2"/>
      <c r="BF210" s="3"/>
      <c r="BG210" s="1"/>
      <c r="BH210" s="1"/>
      <c r="BI210" s="1"/>
      <c r="BK210" s="8"/>
      <c r="BM210" s="3"/>
      <c r="BO210" s="1"/>
      <c r="BP210" s="1"/>
      <c r="BR210" s="8"/>
      <c r="BT210" s="3"/>
      <c r="BV210" s="1"/>
      <c r="BW210" s="1"/>
      <c r="BY210" s="8"/>
      <c r="CA210" s="3"/>
      <c r="CC210" s="1"/>
      <c r="CD210" s="1"/>
    </row>
    <row r="211" spans="43:82" x14ac:dyDescent="0.35">
      <c r="AQ211" s="2"/>
      <c r="AR211" s="3"/>
      <c r="AS211" s="1"/>
      <c r="AT211" s="1"/>
      <c r="AU211" s="1"/>
      <c r="AX211" s="2"/>
      <c r="AY211" s="3"/>
      <c r="AZ211" s="1"/>
      <c r="BA211" s="1"/>
      <c r="BB211" s="1"/>
      <c r="BE211" s="2"/>
      <c r="BF211" s="3"/>
      <c r="BG211" s="1"/>
      <c r="BH211" s="1"/>
      <c r="BI211" s="1"/>
      <c r="BK211" s="8"/>
      <c r="BM211" s="3"/>
      <c r="BO211" s="1"/>
      <c r="BP211" s="1"/>
      <c r="BR211" s="8"/>
      <c r="BT211" s="3"/>
      <c r="BV211" s="1"/>
      <c r="BW211" s="1"/>
      <c r="BY211" s="8"/>
      <c r="CA211" s="3"/>
      <c r="CC211" s="1"/>
      <c r="CD211" s="1"/>
    </row>
    <row r="212" spans="43:82" x14ac:dyDescent="0.35">
      <c r="AQ212" s="2"/>
      <c r="AR212" s="3"/>
      <c r="AS212" s="1"/>
      <c r="AT212" s="1"/>
      <c r="AU212" s="1"/>
      <c r="AX212" s="2"/>
      <c r="AY212" s="3"/>
      <c r="AZ212" s="1"/>
      <c r="BA212" s="1"/>
      <c r="BB212" s="1"/>
      <c r="BE212" s="2"/>
      <c r="BF212" s="3"/>
      <c r="BG212" s="1"/>
      <c r="BH212" s="1"/>
      <c r="BI212" s="1"/>
      <c r="BK212" s="8"/>
      <c r="BM212" s="3"/>
      <c r="BO212" s="1"/>
      <c r="BP212" s="1"/>
      <c r="BR212" s="8"/>
      <c r="BT212" s="3"/>
      <c r="BV212" s="1"/>
      <c r="BW212" s="1"/>
      <c r="BY212" s="8"/>
      <c r="CA212" s="3"/>
      <c r="CC212" s="1"/>
      <c r="CD212" s="1"/>
    </row>
    <row r="213" spans="43:82" x14ac:dyDescent="0.35">
      <c r="AQ213" s="2"/>
      <c r="AR213" s="3"/>
      <c r="AS213" s="1"/>
      <c r="AT213" s="1"/>
      <c r="AU213" s="1"/>
      <c r="AX213" s="2"/>
      <c r="AY213" s="3"/>
      <c r="AZ213" s="1"/>
      <c r="BA213" s="1"/>
      <c r="BB213" s="1"/>
      <c r="BE213" s="2"/>
      <c r="BF213" s="3"/>
      <c r="BG213" s="1"/>
      <c r="BH213" s="1"/>
      <c r="BI213" s="1"/>
      <c r="BK213" s="8"/>
      <c r="BM213" s="3"/>
      <c r="BO213" s="1"/>
      <c r="BP213" s="1"/>
      <c r="BR213" s="8"/>
      <c r="BT213" s="3"/>
      <c r="BV213" s="1"/>
      <c r="BW213" s="1"/>
      <c r="BY213" s="8"/>
      <c r="CA213" s="3"/>
      <c r="CC213" s="1"/>
      <c r="CD213" s="1"/>
    </row>
    <row r="214" spans="43:82" x14ac:dyDescent="0.35">
      <c r="AQ214" s="2"/>
      <c r="AR214" s="3"/>
      <c r="AS214" s="1"/>
      <c r="AT214" s="1"/>
      <c r="AU214" s="1"/>
      <c r="AX214" s="2"/>
      <c r="AY214" s="3"/>
      <c r="AZ214" s="1"/>
      <c r="BA214" s="1"/>
      <c r="BB214" s="1"/>
      <c r="BE214" s="2"/>
      <c r="BF214" s="3"/>
      <c r="BG214" s="1"/>
      <c r="BH214" s="1"/>
      <c r="BI214" s="1"/>
      <c r="BK214" s="8"/>
      <c r="BM214" s="3"/>
      <c r="BO214" s="1"/>
      <c r="BP214" s="1"/>
      <c r="BR214" s="8"/>
      <c r="BT214" s="3"/>
      <c r="BV214" s="1"/>
      <c r="BW214" s="1"/>
      <c r="BY214" s="8"/>
      <c r="CA214" s="3"/>
      <c r="CC214" s="1"/>
      <c r="CD214" s="1"/>
    </row>
    <row r="215" spans="43:82" x14ac:dyDescent="0.35">
      <c r="AQ215" s="2"/>
      <c r="AR215" s="3"/>
      <c r="AS215" s="1"/>
      <c r="AT215" s="1"/>
      <c r="AU215" s="1"/>
      <c r="AX215" s="2"/>
      <c r="AY215" s="3"/>
      <c r="AZ215" s="1"/>
      <c r="BA215" s="1"/>
      <c r="BB215" s="1"/>
      <c r="BE215" s="2"/>
      <c r="BF215" s="3"/>
      <c r="BG215" s="1"/>
      <c r="BH215" s="1"/>
      <c r="BI215" s="1"/>
      <c r="BK215" s="8"/>
      <c r="BM215" s="3"/>
      <c r="BO215" s="1"/>
      <c r="BP215" s="1"/>
      <c r="BR215" s="8"/>
      <c r="BT215" s="3"/>
      <c r="BV215" s="1"/>
      <c r="BW215" s="1"/>
      <c r="BY215" s="8"/>
      <c r="CA215" s="3"/>
      <c r="CC215" s="1"/>
      <c r="CD215" s="1"/>
    </row>
    <row r="216" spans="43:82" x14ac:dyDescent="0.35">
      <c r="AQ216" s="2"/>
      <c r="AR216" s="3"/>
      <c r="AS216" s="1"/>
      <c r="AT216" s="1"/>
      <c r="AU216" s="1"/>
      <c r="AX216" s="2"/>
      <c r="AY216" s="3"/>
      <c r="AZ216" s="1"/>
      <c r="BA216" s="1"/>
      <c r="BB216" s="1"/>
      <c r="BE216" s="2"/>
      <c r="BF216" s="3"/>
      <c r="BG216" s="1"/>
      <c r="BH216" s="1"/>
      <c r="BI216" s="1"/>
      <c r="BK216" s="8"/>
      <c r="BM216" s="3"/>
      <c r="BO216" s="1"/>
      <c r="BP216" s="1"/>
      <c r="BR216" s="8"/>
      <c r="BT216" s="3"/>
      <c r="BV216" s="1"/>
      <c r="BW216" s="1"/>
      <c r="BY216" s="8"/>
      <c r="CA216" s="3"/>
      <c r="CC216" s="1"/>
      <c r="CD216" s="1"/>
    </row>
    <row r="217" spans="43:82" x14ac:dyDescent="0.35">
      <c r="AQ217" s="2"/>
      <c r="AR217" s="3"/>
      <c r="AS217" s="1"/>
      <c r="AT217" s="1"/>
      <c r="AU217" s="1"/>
      <c r="AX217" s="2"/>
      <c r="AY217" s="3"/>
      <c r="AZ217" s="1"/>
      <c r="BA217" s="1"/>
      <c r="BB217" s="1"/>
      <c r="BE217" s="2"/>
      <c r="BF217" s="3"/>
      <c r="BG217" s="1"/>
      <c r="BH217" s="1"/>
      <c r="BI217" s="1"/>
      <c r="BK217" s="8"/>
      <c r="BM217" s="3"/>
      <c r="BO217" s="1"/>
      <c r="BP217" s="1"/>
      <c r="BR217" s="8"/>
      <c r="BT217" s="3"/>
      <c r="BV217" s="1"/>
      <c r="BW217" s="1"/>
      <c r="BY217" s="8"/>
      <c r="CA217" s="3"/>
      <c r="CC217" s="1"/>
      <c r="CD217" s="1"/>
    </row>
    <row r="218" spans="43:82" x14ac:dyDescent="0.35">
      <c r="AQ218" s="2"/>
      <c r="AR218" s="3"/>
      <c r="AS218" s="1"/>
      <c r="AT218" s="1"/>
      <c r="AU218" s="1"/>
      <c r="AX218" s="2"/>
      <c r="AY218" s="3"/>
      <c r="AZ218" s="1"/>
      <c r="BA218" s="1"/>
      <c r="BB218" s="1"/>
      <c r="BE218" s="2"/>
      <c r="BF218" s="3"/>
      <c r="BG218" s="1"/>
      <c r="BH218" s="1"/>
      <c r="BI218" s="1"/>
      <c r="BK218" s="8"/>
      <c r="BM218" s="3"/>
      <c r="BO218" s="1"/>
      <c r="BP218" s="1"/>
      <c r="BR218" s="8"/>
      <c r="BT218" s="3"/>
      <c r="BV218" s="1"/>
      <c r="BW218" s="1"/>
      <c r="BY218" s="8"/>
      <c r="CA218" s="3"/>
      <c r="CC218" s="1"/>
      <c r="CD218" s="1"/>
    </row>
    <row r="219" spans="43:82" x14ac:dyDescent="0.35">
      <c r="AQ219" s="2"/>
      <c r="AR219" s="3"/>
      <c r="AS219" s="1"/>
      <c r="AT219" s="1"/>
      <c r="AU219" s="1"/>
      <c r="AX219" s="2"/>
      <c r="AY219" s="3"/>
      <c r="AZ219" s="1"/>
      <c r="BA219" s="1"/>
      <c r="BB219" s="1"/>
      <c r="BE219" s="2"/>
      <c r="BF219" s="3"/>
      <c r="BG219" s="1"/>
      <c r="BH219" s="1"/>
      <c r="BI219" s="1"/>
      <c r="BK219" s="8"/>
      <c r="BM219" s="3"/>
      <c r="BO219" s="1"/>
      <c r="BP219" s="1"/>
      <c r="BR219" s="8"/>
      <c r="BT219" s="3"/>
      <c r="BV219" s="1"/>
      <c r="BW219" s="1"/>
      <c r="BY219" s="8"/>
      <c r="CA219" s="3"/>
      <c r="CC219" s="1"/>
      <c r="CD219" s="1"/>
    </row>
    <row r="220" spans="43:82" x14ac:dyDescent="0.35">
      <c r="AQ220" s="2"/>
      <c r="AR220" s="3"/>
      <c r="AS220" s="1"/>
      <c r="AT220" s="1"/>
      <c r="AU220" s="1"/>
      <c r="AX220" s="2"/>
      <c r="AY220" s="3"/>
      <c r="AZ220" s="1"/>
      <c r="BA220" s="1"/>
      <c r="BB220" s="1"/>
      <c r="BE220" s="2"/>
      <c r="BF220" s="3"/>
      <c r="BG220" s="1"/>
      <c r="BH220" s="1"/>
      <c r="BI220" s="1"/>
      <c r="BK220" s="8"/>
      <c r="BM220" s="3"/>
      <c r="BO220" s="1"/>
      <c r="BP220" s="1"/>
      <c r="BR220" s="8"/>
      <c r="BT220" s="3"/>
      <c r="BV220" s="1"/>
      <c r="BW220" s="1"/>
      <c r="BY220" s="8"/>
      <c r="CA220" s="3"/>
      <c r="CC220" s="1"/>
      <c r="CD220" s="1"/>
    </row>
    <row r="221" spans="43:82" x14ac:dyDescent="0.35">
      <c r="AQ221" s="2"/>
      <c r="AR221" s="3"/>
      <c r="AS221" s="1"/>
      <c r="AT221" s="1"/>
      <c r="AU221" s="1"/>
      <c r="AX221" s="2"/>
      <c r="AY221" s="3"/>
      <c r="AZ221" s="1"/>
      <c r="BA221" s="1"/>
      <c r="BB221" s="1"/>
      <c r="BE221" s="2"/>
      <c r="BF221" s="3"/>
      <c r="BG221" s="1"/>
      <c r="BH221" s="1"/>
      <c r="BI221" s="1"/>
      <c r="BK221" s="8"/>
      <c r="BM221" s="3"/>
      <c r="BO221" s="1"/>
      <c r="BP221" s="1"/>
      <c r="BR221" s="8"/>
      <c r="BT221" s="3"/>
      <c r="BV221" s="1"/>
      <c r="BW221" s="1"/>
      <c r="BY221" s="8"/>
      <c r="CA221" s="3"/>
      <c r="CC221" s="1"/>
      <c r="CD221" s="1"/>
    </row>
    <row r="222" spans="43:82" x14ac:dyDescent="0.35">
      <c r="AQ222" s="2"/>
      <c r="AR222" s="3"/>
      <c r="AS222" s="1"/>
      <c r="AT222" s="1"/>
      <c r="AU222" s="1"/>
      <c r="AX222" s="2"/>
      <c r="AY222" s="3"/>
      <c r="AZ222" s="1"/>
      <c r="BA222" s="1"/>
      <c r="BB222" s="1"/>
      <c r="BE222" s="2"/>
      <c r="BF222" s="3"/>
      <c r="BG222" s="1"/>
      <c r="BH222" s="1"/>
      <c r="BI222" s="1"/>
      <c r="BK222" s="8"/>
      <c r="BM222" s="3"/>
      <c r="BO222" s="1"/>
      <c r="BP222" s="1"/>
      <c r="BR222" s="8"/>
      <c r="BT222" s="3"/>
      <c r="BV222" s="1"/>
      <c r="BW222" s="1"/>
      <c r="BY222" s="8"/>
      <c r="CA222" s="3"/>
      <c r="CC222" s="1"/>
      <c r="CD222" s="1"/>
    </row>
    <row r="223" spans="43:82" x14ac:dyDescent="0.35">
      <c r="AQ223" s="2"/>
      <c r="AR223" s="3"/>
      <c r="AS223" s="1"/>
      <c r="AT223" s="1"/>
      <c r="AU223" s="1"/>
      <c r="AX223" s="2"/>
      <c r="AY223" s="3"/>
      <c r="AZ223" s="1"/>
      <c r="BA223" s="1"/>
      <c r="BB223" s="1"/>
      <c r="BE223" s="2"/>
      <c r="BF223" s="3"/>
      <c r="BG223" s="1"/>
      <c r="BH223" s="1"/>
      <c r="BI223" s="1"/>
      <c r="BK223" s="8"/>
      <c r="BM223" s="3"/>
      <c r="BO223" s="1"/>
      <c r="BP223" s="1"/>
      <c r="BR223" s="8"/>
      <c r="BT223" s="3"/>
      <c r="BV223" s="1"/>
      <c r="BW223" s="1"/>
      <c r="BY223" s="8"/>
      <c r="CA223" s="3"/>
      <c r="CC223" s="1"/>
      <c r="CD223" s="1"/>
    </row>
    <row r="224" spans="43:82" x14ac:dyDescent="0.35">
      <c r="AQ224" s="2"/>
      <c r="AR224" s="3"/>
      <c r="AS224" s="1"/>
      <c r="AT224" s="1"/>
      <c r="AU224" s="1"/>
      <c r="AX224" s="2"/>
      <c r="AY224" s="3"/>
      <c r="AZ224" s="1"/>
      <c r="BA224" s="1"/>
      <c r="BB224" s="1"/>
      <c r="BE224" s="2"/>
      <c r="BF224" s="3"/>
      <c r="BG224" s="1"/>
      <c r="BH224" s="1"/>
      <c r="BI224" s="1"/>
      <c r="BK224" s="8"/>
      <c r="BM224" s="3"/>
      <c r="BO224" s="1"/>
      <c r="BP224" s="1"/>
      <c r="BR224" s="8"/>
      <c r="BT224" s="3"/>
      <c r="BV224" s="1"/>
      <c r="BW224" s="1"/>
      <c r="BY224" s="8"/>
      <c r="CA224" s="3"/>
      <c r="CC224" s="1"/>
      <c r="CD224" s="1"/>
    </row>
    <row r="225" spans="43:82" x14ac:dyDescent="0.35">
      <c r="AQ225" s="2"/>
      <c r="AR225" s="3"/>
      <c r="AS225" s="1"/>
      <c r="AT225" s="1"/>
      <c r="AU225" s="1"/>
      <c r="AX225" s="2"/>
      <c r="AY225" s="3"/>
      <c r="AZ225" s="1"/>
      <c r="BA225" s="1"/>
      <c r="BB225" s="1"/>
      <c r="BE225" s="2"/>
      <c r="BF225" s="3"/>
      <c r="BG225" s="1"/>
      <c r="BH225" s="1"/>
      <c r="BI225" s="1"/>
      <c r="BK225" s="8"/>
      <c r="BM225" s="3"/>
      <c r="BO225" s="1"/>
      <c r="BP225" s="1"/>
      <c r="BR225" s="8"/>
      <c r="BT225" s="3"/>
      <c r="BV225" s="1"/>
      <c r="BW225" s="1"/>
      <c r="BY225" s="8"/>
      <c r="CA225" s="3"/>
      <c r="CC225" s="1"/>
      <c r="CD225" s="1"/>
    </row>
    <row r="226" spans="43:82" x14ac:dyDescent="0.35">
      <c r="AQ226" s="2"/>
      <c r="AR226" s="3"/>
      <c r="AS226" s="1"/>
      <c r="AT226" s="1"/>
      <c r="AU226" s="1"/>
      <c r="AX226" s="2"/>
      <c r="AY226" s="3"/>
      <c r="AZ226" s="1"/>
      <c r="BA226" s="1"/>
      <c r="BB226" s="1"/>
      <c r="BE226" s="2"/>
      <c r="BF226" s="3"/>
      <c r="BG226" s="1"/>
      <c r="BH226" s="1"/>
      <c r="BI226" s="1"/>
      <c r="BK226" s="8"/>
      <c r="BM226" s="3"/>
      <c r="BO226" s="1"/>
      <c r="BP226" s="1"/>
      <c r="BR226" s="8"/>
      <c r="BT226" s="3"/>
      <c r="BV226" s="1"/>
      <c r="BW226" s="1"/>
      <c r="BY226" s="8"/>
      <c r="CA226" s="3"/>
      <c r="CC226" s="1"/>
      <c r="CD226" s="1"/>
    </row>
    <row r="227" spans="43:82" x14ac:dyDescent="0.35">
      <c r="AQ227" s="2"/>
      <c r="AR227" s="3"/>
      <c r="AS227" s="1"/>
      <c r="AT227" s="1"/>
      <c r="AU227" s="1"/>
      <c r="AX227" s="2"/>
      <c r="AY227" s="3"/>
      <c r="AZ227" s="1"/>
      <c r="BA227" s="1"/>
      <c r="BB227" s="1"/>
      <c r="BE227" s="2"/>
      <c r="BF227" s="3"/>
      <c r="BG227" s="1"/>
      <c r="BH227" s="1"/>
      <c r="BI227" s="1"/>
      <c r="BK227" s="8"/>
      <c r="BM227" s="3"/>
      <c r="BO227" s="1"/>
      <c r="BP227" s="1"/>
      <c r="BR227" s="8"/>
      <c r="BT227" s="3"/>
      <c r="BV227" s="1"/>
      <c r="BW227" s="1"/>
      <c r="BY227" s="8"/>
      <c r="CA227" s="3"/>
      <c r="CC227" s="1"/>
      <c r="CD227" s="1"/>
    </row>
    <row r="228" spans="43:82" x14ac:dyDescent="0.35">
      <c r="AQ228" s="2"/>
      <c r="AR228" s="3"/>
      <c r="AS228" s="1"/>
      <c r="AT228" s="1"/>
      <c r="AU228" s="1"/>
      <c r="AX228" s="2"/>
      <c r="AY228" s="3"/>
      <c r="AZ228" s="1"/>
      <c r="BA228" s="1"/>
      <c r="BB228" s="1"/>
      <c r="BE228" s="2"/>
      <c r="BF228" s="3"/>
      <c r="BG228" s="1"/>
      <c r="BH228" s="1"/>
      <c r="BI228" s="1"/>
      <c r="BK228" s="8"/>
      <c r="BM228" s="3"/>
      <c r="BO228" s="1"/>
      <c r="BP228" s="1"/>
      <c r="BR228" s="8"/>
      <c r="BT228" s="3"/>
      <c r="BV228" s="1"/>
      <c r="BW228" s="1"/>
      <c r="BY228" s="8"/>
      <c r="CA228" s="3"/>
      <c r="CC228" s="1"/>
      <c r="CD228" s="1"/>
    </row>
    <row r="229" spans="43:82" x14ac:dyDescent="0.35">
      <c r="AQ229" s="2"/>
      <c r="AR229" s="3"/>
      <c r="AS229" s="1"/>
      <c r="AT229" s="1"/>
      <c r="AU229" s="1"/>
      <c r="AX229" s="2"/>
      <c r="AY229" s="3"/>
      <c r="AZ229" s="1"/>
      <c r="BA229" s="1"/>
      <c r="BB229" s="1"/>
      <c r="BE229" s="2"/>
      <c r="BF229" s="3"/>
      <c r="BG229" s="1"/>
      <c r="BH229" s="1"/>
      <c r="BI229" s="1"/>
      <c r="BK229" s="8"/>
      <c r="BM229" s="3"/>
      <c r="BO229" s="1"/>
      <c r="BP229" s="1"/>
      <c r="BR229" s="8"/>
      <c r="BT229" s="3"/>
      <c r="BV229" s="1"/>
      <c r="BW229" s="1"/>
      <c r="BY229" s="8"/>
      <c r="CA229" s="3"/>
      <c r="CC229" s="1"/>
      <c r="CD229" s="1"/>
    </row>
    <row r="230" spans="43:82" x14ac:dyDescent="0.35">
      <c r="AQ230" s="2"/>
      <c r="AR230" s="3"/>
      <c r="AS230" s="1"/>
      <c r="AT230" s="1"/>
      <c r="AU230" s="1"/>
      <c r="AX230" s="2"/>
      <c r="AY230" s="3"/>
      <c r="AZ230" s="1"/>
      <c r="BA230" s="1"/>
      <c r="BB230" s="1"/>
      <c r="BE230" s="2"/>
      <c r="BF230" s="3"/>
      <c r="BG230" s="1"/>
      <c r="BH230" s="1"/>
      <c r="BI230" s="1"/>
      <c r="BK230" s="8"/>
      <c r="BM230" s="3"/>
      <c r="BO230" s="1"/>
      <c r="BP230" s="1"/>
      <c r="BR230" s="8"/>
      <c r="BT230" s="3"/>
      <c r="BV230" s="1"/>
      <c r="BW230" s="1"/>
      <c r="BY230" s="8"/>
      <c r="CA230" s="3"/>
      <c r="CC230" s="1"/>
      <c r="CD230" s="1"/>
    </row>
    <row r="231" spans="43:82" x14ac:dyDescent="0.35">
      <c r="AQ231" s="2"/>
      <c r="AR231" s="3"/>
      <c r="AS231" s="1"/>
      <c r="AT231" s="1"/>
      <c r="AU231" s="1"/>
      <c r="AX231" s="2"/>
      <c r="AY231" s="3"/>
      <c r="AZ231" s="1"/>
      <c r="BA231" s="1"/>
      <c r="BB231" s="1"/>
      <c r="BE231" s="2"/>
      <c r="BF231" s="3"/>
      <c r="BG231" s="1"/>
      <c r="BH231" s="1"/>
      <c r="BI231" s="1"/>
      <c r="BK231" s="8"/>
      <c r="BM231" s="3"/>
      <c r="BO231" s="1"/>
      <c r="BP231" s="1"/>
      <c r="BR231" s="8"/>
      <c r="BT231" s="3"/>
      <c r="BV231" s="1"/>
      <c r="BW231" s="1"/>
      <c r="BY231" s="8"/>
      <c r="CA231" s="3"/>
      <c r="CC231" s="1"/>
      <c r="CD231" s="1"/>
    </row>
    <row r="232" spans="43:82" x14ac:dyDescent="0.35">
      <c r="AQ232" s="2"/>
      <c r="AR232" s="3"/>
      <c r="AS232" s="1"/>
      <c r="AT232" s="1"/>
      <c r="AU232" s="1"/>
      <c r="AX232" s="2"/>
      <c r="AY232" s="3"/>
      <c r="AZ232" s="1"/>
      <c r="BA232" s="1"/>
      <c r="BB232" s="1"/>
      <c r="BE232" s="2"/>
      <c r="BF232" s="3"/>
      <c r="BG232" s="1"/>
      <c r="BH232" s="1"/>
      <c r="BI232" s="1"/>
      <c r="BK232" s="8"/>
      <c r="BM232" s="3"/>
      <c r="BO232" s="1"/>
      <c r="BP232" s="1"/>
      <c r="BR232" s="8"/>
      <c r="BT232" s="3"/>
      <c r="BV232" s="1"/>
      <c r="BW232" s="1"/>
      <c r="BY232" s="8"/>
      <c r="CA232" s="3"/>
      <c r="CC232" s="1"/>
      <c r="CD232" s="1"/>
    </row>
    <row r="233" spans="43:82" x14ac:dyDescent="0.35">
      <c r="AQ233" s="2"/>
      <c r="AR233" s="3"/>
      <c r="AS233" s="1"/>
      <c r="AT233" s="1"/>
      <c r="AU233" s="1"/>
      <c r="AX233" s="2"/>
      <c r="AY233" s="3"/>
      <c r="AZ233" s="1"/>
      <c r="BA233" s="1"/>
      <c r="BB233" s="1"/>
      <c r="BE233" s="2"/>
      <c r="BF233" s="3"/>
      <c r="BG233" s="1"/>
      <c r="BH233" s="1"/>
      <c r="BI233" s="1"/>
      <c r="BK233" s="8"/>
      <c r="BM233" s="3"/>
      <c r="BO233" s="1"/>
      <c r="BP233" s="1"/>
      <c r="BR233" s="8"/>
      <c r="BT233" s="3"/>
      <c r="BV233" s="1"/>
      <c r="BW233" s="1"/>
      <c r="BY233" s="8"/>
      <c r="CA233" s="3"/>
      <c r="CC233" s="1"/>
      <c r="CD233" s="1"/>
    </row>
    <row r="234" spans="43:82" x14ac:dyDescent="0.35">
      <c r="AQ234" s="2"/>
      <c r="AR234" s="3"/>
      <c r="AS234" s="1"/>
      <c r="AT234" s="1"/>
      <c r="AU234" s="1"/>
      <c r="AX234" s="2"/>
      <c r="AY234" s="3"/>
      <c r="AZ234" s="1"/>
      <c r="BA234" s="1"/>
      <c r="BB234" s="1"/>
      <c r="BE234" s="2"/>
      <c r="BF234" s="3"/>
      <c r="BG234" s="1"/>
      <c r="BH234" s="1"/>
      <c r="BI234" s="1"/>
      <c r="BK234" s="8"/>
      <c r="BM234" s="3"/>
      <c r="BO234" s="1"/>
      <c r="BP234" s="1"/>
      <c r="BR234" s="8"/>
      <c r="BT234" s="3"/>
      <c r="BV234" s="1"/>
      <c r="BW234" s="1"/>
      <c r="BY234" s="8"/>
      <c r="CA234" s="3"/>
      <c r="CC234" s="1"/>
      <c r="CD234" s="1"/>
    </row>
    <row r="235" spans="43:82" x14ac:dyDescent="0.35">
      <c r="AQ235" s="2"/>
      <c r="AR235" s="3"/>
      <c r="AS235" s="1"/>
      <c r="AT235" s="1"/>
      <c r="AU235" s="1"/>
      <c r="AX235" s="2"/>
      <c r="AY235" s="3"/>
      <c r="AZ235" s="1"/>
      <c r="BA235" s="1"/>
      <c r="BB235" s="1"/>
      <c r="BE235" s="2"/>
      <c r="BF235" s="3"/>
      <c r="BG235" s="1"/>
      <c r="BH235" s="1"/>
      <c r="BI235" s="1"/>
      <c r="BK235" s="8"/>
      <c r="BM235" s="3"/>
      <c r="BO235" s="1"/>
      <c r="BP235" s="1"/>
      <c r="BR235" s="8"/>
      <c r="BT235" s="3"/>
      <c r="BV235" s="1"/>
      <c r="BW235" s="1"/>
      <c r="BY235" s="8"/>
      <c r="CA235" s="3"/>
      <c r="CC235" s="1"/>
      <c r="CD235" s="1"/>
    </row>
    <row r="236" spans="43:82" x14ac:dyDescent="0.35">
      <c r="AQ236" s="2"/>
      <c r="AR236" s="3"/>
      <c r="AS236" s="1"/>
      <c r="AT236" s="1"/>
      <c r="AU236" s="1"/>
      <c r="AX236" s="2"/>
      <c r="AY236" s="3"/>
      <c r="AZ236" s="1"/>
      <c r="BA236" s="1"/>
      <c r="BB236" s="1"/>
      <c r="BE236" s="2"/>
      <c r="BF236" s="3"/>
      <c r="BG236" s="1"/>
      <c r="BH236" s="1"/>
      <c r="BI236" s="1"/>
      <c r="BK236" s="8"/>
      <c r="BM236" s="3"/>
      <c r="BO236" s="1"/>
      <c r="BP236" s="1"/>
      <c r="BR236" s="8"/>
      <c r="BT236" s="3"/>
      <c r="BV236" s="1"/>
      <c r="BW236" s="1"/>
      <c r="BY236" s="8"/>
      <c r="CA236" s="3"/>
      <c r="CC236" s="1"/>
      <c r="CD236" s="1"/>
    </row>
    <row r="237" spans="43:82" x14ac:dyDescent="0.35">
      <c r="AQ237" s="2"/>
      <c r="AR237" s="3"/>
      <c r="AS237" s="1"/>
      <c r="AT237" s="1"/>
      <c r="AU237" s="1"/>
      <c r="AX237" s="2"/>
      <c r="AY237" s="3"/>
      <c r="AZ237" s="1"/>
      <c r="BA237" s="1"/>
      <c r="BB237" s="1"/>
      <c r="BE237" s="2"/>
      <c r="BF237" s="3"/>
      <c r="BG237" s="1"/>
      <c r="BH237" s="1"/>
      <c r="BI237" s="1"/>
      <c r="BK237" s="8"/>
      <c r="BM237" s="3"/>
      <c r="BO237" s="1"/>
      <c r="BP237" s="1"/>
      <c r="BR237" s="8"/>
      <c r="BT237" s="3"/>
      <c r="BV237" s="1"/>
      <c r="BW237" s="1"/>
      <c r="BY237" s="8"/>
      <c r="CA237" s="3"/>
      <c r="CC237" s="1"/>
      <c r="CD237" s="1"/>
    </row>
    <row r="238" spans="43:82" x14ac:dyDescent="0.35">
      <c r="AQ238" s="2"/>
      <c r="AR238" s="3"/>
      <c r="AS238" s="1"/>
      <c r="AT238" s="1"/>
      <c r="AU238" s="1"/>
      <c r="AX238" s="2"/>
      <c r="AY238" s="3"/>
      <c r="AZ238" s="1"/>
      <c r="BA238" s="1"/>
      <c r="BB238" s="1"/>
      <c r="BE238" s="2"/>
      <c r="BF238" s="3"/>
      <c r="BG238" s="1"/>
      <c r="BH238" s="1"/>
      <c r="BI238" s="1"/>
      <c r="BK238" s="8"/>
      <c r="BM238" s="3"/>
      <c r="BO238" s="1"/>
      <c r="BP238" s="1"/>
      <c r="BR238" s="8"/>
      <c r="BT238" s="3"/>
      <c r="BV238" s="1"/>
      <c r="BW238" s="1"/>
      <c r="BY238" s="8"/>
      <c r="CA238" s="3"/>
      <c r="CC238" s="1"/>
      <c r="CD238" s="1"/>
    </row>
    <row r="239" spans="43:82" x14ac:dyDescent="0.35">
      <c r="AQ239" s="2"/>
      <c r="AR239" s="3"/>
      <c r="AS239" s="1"/>
      <c r="AT239" s="1"/>
      <c r="AU239" s="1"/>
      <c r="AX239" s="2"/>
      <c r="AY239" s="3"/>
      <c r="AZ239" s="1"/>
      <c r="BA239" s="1"/>
      <c r="BB239" s="1"/>
      <c r="BE239" s="2"/>
      <c r="BF239" s="3"/>
      <c r="BG239" s="1"/>
      <c r="BH239" s="1"/>
      <c r="BI239" s="1"/>
      <c r="BK239" s="8"/>
      <c r="BM239" s="3"/>
      <c r="BO239" s="1"/>
      <c r="BP239" s="1"/>
      <c r="BR239" s="8"/>
      <c r="BT239" s="3"/>
      <c r="BV239" s="1"/>
      <c r="BW239" s="1"/>
      <c r="BY239" s="8"/>
      <c r="CA239" s="3"/>
      <c r="CC239" s="1"/>
      <c r="CD239" s="1"/>
    </row>
    <row r="240" spans="43:82" x14ac:dyDescent="0.35">
      <c r="AQ240" s="2"/>
      <c r="AR240" s="3"/>
      <c r="AS240" s="1"/>
      <c r="AT240" s="1"/>
      <c r="AU240" s="1"/>
      <c r="AX240" s="2"/>
      <c r="AY240" s="3"/>
      <c r="AZ240" s="1"/>
      <c r="BA240" s="1"/>
      <c r="BB240" s="1"/>
      <c r="BE240" s="2"/>
      <c r="BF240" s="3"/>
      <c r="BG240" s="1"/>
      <c r="BH240" s="1"/>
      <c r="BI240" s="1"/>
      <c r="BK240" s="8"/>
      <c r="BM240" s="3"/>
      <c r="BO240" s="1"/>
      <c r="BP240" s="1"/>
      <c r="BR240" s="8"/>
      <c r="BT240" s="3"/>
      <c r="BV240" s="1"/>
      <c r="BW240" s="1"/>
      <c r="BY240" s="8"/>
      <c r="CA240" s="3"/>
      <c r="CC240" s="1"/>
      <c r="CD240" s="1"/>
    </row>
    <row r="241" spans="43:82" x14ac:dyDescent="0.35">
      <c r="AQ241" s="2"/>
      <c r="AR241" s="3"/>
      <c r="AS241" s="1"/>
      <c r="AT241" s="1"/>
      <c r="AU241" s="1"/>
      <c r="AX241" s="2"/>
      <c r="AY241" s="3"/>
      <c r="AZ241" s="1"/>
      <c r="BA241" s="1"/>
      <c r="BB241" s="1"/>
      <c r="BE241" s="2"/>
      <c r="BF241" s="3"/>
      <c r="BG241" s="1"/>
      <c r="BH241" s="1"/>
      <c r="BI241" s="1"/>
      <c r="BK241" s="8"/>
      <c r="BM241" s="3"/>
      <c r="BO241" s="1"/>
      <c r="BP241" s="1"/>
      <c r="BR241" s="8"/>
      <c r="BT241" s="3"/>
      <c r="BV241" s="1"/>
      <c r="BW241" s="1"/>
      <c r="BY241" s="8"/>
      <c r="CA241" s="3"/>
      <c r="CC241" s="1"/>
      <c r="CD241" s="1"/>
    </row>
    <row r="242" spans="43:82" x14ac:dyDescent="0.35">
      <c r="AQ242" s="2"/>
      <c r="AR242" s="3"/>
      <c r="AS242" s="1"/>
      <c r="AT242" s="1"/>
      <c r="AU242" s="1"/>
      <c r="AX242" s="2"/>
      <c r="AY242" s="3"/>
      <c r="AZ242" s="1"/>
      <c r="BA242" s="1"/>
      <c r="BB242" s="1"/>
      <c r="BE242" s="2"/>
      <c r="BF242" s="3"/>
      <c r="BG242" s="1"/>
      <c r="BH242" s="1"/>
      <c r="BI242" s="1"/>
      <c r="BK242" s="8"/>
      <c r="BM242" s="3"/>
      <c r="BO242" s="1"/>
      <c r="BP242" s="1"/>
      <c r="BR242" s="8"/>
      <c r="BT242" s="3"/>
      <c r="BV242" s="1"/>
      <c r="BW242" s="1"/>
      <c r="BY242" s="8"/>
      <c r="CA242" s="3"/>
      <c r="CC242" s="1"/>
      <c r="CD242" s="1"/>
    </row>
    <row r="243" spans="43:82" x14ac:dyDescent="0.35">
      <c r="AQ243" s="2"/>
      <c r="AR243" s="3"/>
      <c r="AS243" s="1"/>
      <c r="AT243" s="1"/>
      <c r="AU243" s="1"/>
      <c r="AX243" s="2"/>
      <c r="AY243" s="3"/>
      <c r="AZ243" s="1"/>
      <c r="BA243" s="1"/>
      <c r="BB243" s="1"/>
      <c r="BE243" s="2"/>
      <c r="BF243" s="3"/>
      <c r="BG243" s="1"/>
      <c r="BH243" s="1"/>
      <c r="BI243" s="1"/>
      <c r="BK243" s="8"/>
      <c r="BM243" s="3"/>
      <c r="BO243" s="1"/>
      <c r="BP243" s="1"/>
      <c r="BR243" s="8"/>
      <c r="BT243" s="3"/>
      <c r="BV243" s="1"/>
      <c r="BW243" s="1"/>
      <c r="BY243" s="8"/>
      <c r="CA243" s="3"/>
      <c r="CC243" s="1"/>
      <c r="CD243" s="1"/>
    </row>
    <row r="244" spans="43:82" x14ac:dyDescent="0.35">
      <c r="AQ244" s="2"/>
      <c r="AR244" s="3"/>
      <c r="AS244" s="1"/>
      <c r="AT244" s="1"/>
      <c r="AU244" s="1"/>
      <c r="AX244" s="2"/>
      <c r="AY244" s="3"/>
      <c r="AZ244" s="1"/>
      <c r="BA244" s="1"/>
      <c r="BB244" s="1"/>
      <c r="BE244" s="2"/>
      <c r="BF244" s="3"/>
      <c r="BG244" s="1"/>
      <c r="BH244" s="1"/>
      <c r="BI244" s="1"/>
      <c r="BK244" s="8"/>
      <c r="BM244" s="3"/>
      <c r="BO244" s="1"/>
      <c r="BP244" s="1"/>
      <c r="BR244" s="8"/>
      <c r="BT244" s="3"/>
      <c r="BV244" s="1"/>
      <c r="BW244" s="1"/>
      <c r="BY244" s="8"/>
      <c r="CA244" s="3"/>
      <c r="CC244" s="1"/>
      <c r="CD244" s="1"/>
    </row>
    <row r="245" spans="43:82" x14ac:dyDescent="0.35">
      <c r="AQ245" s="2"/>
      <c r="AR245" s="3"/>
      <c r="AS245" s="1"/>
      <c r="AT245" s="1"/>
      <c r="AU245" s="1"/>
      <c r="AX245" s="2"/>
      <c r="AY245" s="3"/>
      <c r="AZ245" s="1"/>
      <c r="BA245" s="1"/>
      <c r="BB245" s="1"/>
      <c r="BE245" s="2"/>
      <c r="BF245" s="3"/>
      <c r="BG245" s="1"/>
      <c r="BH245" s="1"/>
      <c r="BI245" s="1"/>
      <c r="BK245" s="8"/>
      <c r="BM245" s="3"/>
      <c r="BO245" s="1"/>
      <c r="BP245" s="1"/>
      <c r="BR245" s="8"/>
      <c r="BT245" s="3"/>
      <c r="BV245" s="1"/>
      <c r="BW245" s="1"/>
      <c r="BY245" s="8"/>
      <c r="CA245" s="3"/>
      <c r="CC245" s="1"/>
      <c r="CD245" s="1"/>
    </row>
    <row r="246" spans="43:82" x14ac:dyDescent="0.35">
      <c r="AQ246" s="2"/>
      <c r="AR246" s="3"/>
      <c r="AS246" s="1"/>
      <c r="AT246" s="1"/>
      <c r="AU246" s="1"/>
      <c r="AX246" s="2"/>
      <c r="AY246" s="3"/>
      <c r="AZ246" s="1"/>
      <c r="BA246" s="1"/>
      <c r="BB246" s="1"/>
      <c r="BE246" s="2"/>
      <c r="BF246" s="3"/>
      <c r="BG246" s="1"/>
      <c r="BH246" s="1"/>
      <c r="BI246" s="1"/>
      <c r="BK246" s="8"/>
      <c r="BM246" s="3"/>
      <c r="BO246" s="1"/>
      <c r="BP246" s="1"/>
      <c r="BR246" s="8"/>
      <c r="BT246" s="3"/>
      <c r="BV246" s="1"/>
      <c r="BW246" s="1"/>
      <c r="BY246" s="8"/>
      <c r="CA246" s="3"/>
      <c r="CC246" s="1"/>
      <c r="CD246" s="1"/>
    </row>
    <row r="247" spans="43:82" x14ac:dyDescent="0.35">
      <c r="AQ247" s="2"/>
      <c r="AR247" s="3"/>
      <c r="AS247" s="1"/>
      <c r="AT247" s="1"/>
      <c r="AU247" s="1"/>
      <c r="AX247" s="2"/>
      <c r="AY247" s="3"/>
      <c r="AZ247" s="1"/>
      <c r="BA247" s="1"/>
      <c r="BB247" s="1"/>
      <c r="BE247" s="2"/>
      <c r="BF247" s="3"/>
      <c r="BG247" s="1"/>
      <c r="BH247" s="1"/>
      <c r="BI247" s="1"/>
      <c r="BK247" s="8"/>
      <c r="BM247" s="3"/>
      <c r="BO247" s="1"/>
      <c r="BP247" s="1"/>
      <c r="BR247" s="8"/>
      <c r="BT247" s="3"/>
      <c r="BV247" s="1"/>
      <c r="BW247" s="1"/>
      <c r="BY247" s="8"/>
      <c r="CA247" s="3"/>
      <c r="CC247" s="1"/>
      <c r="CD247" s="1"/>
    </row>
    <row r="248" spans="43:82" x14ac:dyDescent="0.35">
      <c r="BK248" s="8"/>
      <c r="BR248" s="8"/>
      <c r="BY248" s="8"/>
    </row>
    <row r="249" spans="43:82" x14ac:dyDescent="0.35">
      <c r="BK249" s="8"/>
      <c r="BR249" s="8"/>
      <c r="BY249" s="8"/>
    </row>
    <row r="250" spans="43:82" x14ac:dyDescent="0.35">
      <c r="BK250" s="8"/>
      <c r="BR250" s="8"/>
      <c r="BY250" s="8"/>
    </row>
    <row r="251" spans="43:82" x14ac:dyDescent="0.35">
      <c r="BK251" s="8"/>
      <c r="BR251" s="8"/>
      <c r="BY251" s="8"/>
    </row>
    <row r="252" spans="43:82" x14ac:dyDescent="0.35">
      <c r="BK252" s="8"/>
      <c r="BR252" s="8"/>
      <c r="BY252" s="8"/>
    </row>
    <row r="253" spans="43:82" x14ac:dyDescent="0.35">
      <c r="BK253" s="8"/>
      <c r="BR253" s="8"/>
      <c r="BY253" s="8"/>
    </row>
    <row r="254" spans="43:82" x14ac:dyDescent="0.35">
      <c r="BK254" s="8"/>
      <c r="BR254" s="8"/>
      <c r="BY254" s="8"/>
    </row>
    <row r="255" spans="43:82" x14ac:dyDescent="0.35">
      <c r="BK255" s="8"/>
      <c r="BR255" s="8"/>
      <c r="BY255" s="8"/>
    </row>
    <row r="256" spans="43:82" x14ac:dyDescent="0.35">
      <c r="BK256" s="8"/>
      <c r="BR256" s="8"/>
      <c r="BY256" s="8"/>
    </row>
    <row r="257" spans="63:77" x14ac:dyDescent="0.35">
      <c r="BK257" s="8"/>
      <c r="BR257" s="8"/>
      <c r="BY257" s="8"/>
    </row>
    <row r="258" spans="63:77" x14ac:dyDescent="0.35">
      <c r="BK258" s="8"/>
      <c r="BR258" s="8"/>
      <c r="BY258" s="8"/>
    </row>
    <row r="259" spans="63:77" x14ac:dyDescent="0.35">
      <c r="BK259" s="8"/>
      <c r="BR259" s="8"/>
      <c r="BY259" s="8"/>
    </row>
    <row r="260" spans="63:77" x14ac:dyDescent="0.35">
      <c r="BK260" s="8"/>
      <c r="BR260" s="8"/>
      <c r="BY260" s="8"/>
    </row>
    <row r="261" spans="63:77" x14ac:dyDescent="0.35">
      <c r="BK261" s="8"/>
      <c r="BR261" s="8"/>
      <c r="BY261" s="8"/>
    </row>
    <row r="262" spans="63:77" x14ac:dyDescent="0.35">
      <c r="BK262" s="8"/>
      <c r="BR262" s="8"/>
      <c r="BY262" s="8"/>
    </row>
    <row r="263" spans="63:77" x14ac:dyDescent="0.35">
      <c r="BK263" s="8"/>
      <c r="BR263" s="8"/>
      <c r="BY263" s="8"/>
    </row>
    <row r="264" spans="63:77" x14ac:dyDescent="0.35">
      <c r="BK264" s="8"/>
      <c r="BR264" s="8"/>
      <c r="BY264" s="8"/>
    </row>
    <row r="265" spans="63:77" x14ac:dyDescent="0.35">
      <c r="BK265" s="8"/>
      <c r="BR265" s="8"/>
      <c r="BY265" s="8"/>
    </row>
    <row r="266" spans="63:77" x14ac:dyDescent="0.35">
      <c r="BK266" s="8"/>
      <c r="BR266" s="8"/>
      <c r="BY266" s="8"/>
    </row>
    <row r="267" spans="63:77" x14ac:dyDescent="0.35">
      <c r="BK267" s="8"/>
      <c r="BR267" s="8"/>
      <c r="BY267" s="8"/>
    </row>
    <row r="268" spans="63:77" x14ac:dyDescent="0.35">
      <c r="BK268" s="8"/>
      <c r="BR268" s="8"/>
      <c r="BY268" s="8"/>
    </row>
    <row r="269" spans="63:77" x14ac:dyDescent="0.35">
      <c r="BK269" s="8"/>
      <c r="BR269" s="8"/>
      <c r="BY269" s="8"/>
    </row>
    <row r="270" spans="63:77" x14ac:dyDescent="0.35">
      <c r="BK270" s="8"/>
      <c r="BR270" s="8"/>
      <c r="BY270" s="8"/>
    </row>
    <row r="271" spans="63:77" x14ac:dyDescent="0.35">
      <c r="BK271" s="8"/>
      <c r="BR271" s="8"/>
      <c r="BY271" s="8"/>
    </row>
    <row r="272" spans="63:77" x14ac:dyDescent="0.35">
      <c r="BK272" s="8"/>
      <c r="BR272" s="8"/>
      <c r="BY272" s="8"/>
    </row>
    <row r="273" spans="63:77" x14ac:dyDescent="0.35">
      <c r="BK273" s="8"/>
      <c r="BR273" s="8"/>
      <c r="BY273" s="8"/>
    </row>
    <row r="274" spans="63:77" x14ac:dyDescent="0.35">
      <c r="BK274" s="8"/>
      <c r="BR274" s="8"/>
      <c r="BY274" s="8"/>
    </row>
    <row r="275" spans="63:77" x14ac:dyDescent="0.35">
      <c r="BK275" s="8"/>
      <c r="BR275" s="8"/>
      <c r="BY275" s="8"/>
    </row>
    <row r="276" spans="63:77" x14ac:dyDescent="0.35">
      <c r="BK276" s="8"/>
      <c r="BR276" s="8"/>
      <c r="BY276" s="8"/>
    </row>
    <row r="277" spans="63:77" x14ac:dyDescent="0.35">
      <c r="BK277" s="8"/>
      <c r="BR277" s="8"/>
      <c r="BY277" s="8"/>
    </row>
    <row r="278" spans="63:77" x14ac:dyDescent="0.35">
      <c r="BK278" s="8"/>
      <c r="BR278" s="8"/>
      <c r="BY278" s="8"/>
    </row>
    <row r="279" spans="63:77" x14ac:dyDescent="0.35">
      <c r="BK279" s="8"/>
      <c r="BR279" s="8"/>
      <c r="BY279" s="8"/>
    </row>
    <row r="280" spans="63:77" x14ac:dyDescent="0.35">
      <c r="BK280" s="8"/>
      <c r="BR280" s="8"/>
      <c r="BY280" s="8"/>
    </row>
    <row r="281" spans="63:77" x14ac:dyDescent="0.35">
      <c r="BK281" s="8"/>
      <c r="BR281" s="8"/>
      <c r="BY281" s="8"/>
    </row>
    <row r="282" spans="63:77" x14ac:dyDescent="0.35">
      <c r="BK282" s="8"/>
      <c r="BR282" s="8"/>
      <c r="BY282" s="8"/>
    </row>
    <row r="283" spans="63:77" x14ac:dyDescent="0.35">
      <c r="BK283" s="8"/>
      <c r="BR283" s="8"/>
      <c r="BY283" s="8"/>
    </row>
    <row r="284" spans="63:77" x14ac:dyDescent="0.35">
      <c r="BK284" s="8"/>
      <c r="BR284" s="8"/>
      <c r="BY284" s="8"/>
    </row>
    <row r="285" spans="63:77" x14ac:dyDescent="0.35">
      <c r="BK285" s="8"/>
      <c r="BR285" s="8"/>
      <c r="BY285" s="8"/>
    </row>
    <row r="286" spans="63:77" x14ac:dyDescent="0.35">
      <c r="BK286" s="8"/>
      <c r="BR286" s="8"/>
      <c r="BY286" s="8"/>
    </row>
    <row r="287" spans="63:77" x14ac:dyDescent="0.35">
      <c r="BK287" s="8"/>
      <c r="BR287" s="8"/>
      <c r="BY287" s="8"/>
    </row>
    <row r="288" spans="63:77" x14ac:dyDescent="0.35">
      <c r="BK288" s="8"/>
      <c r="BR288" s="8"/>
      <c r="BY288" s="8"/>
    </row>
    <row r="289" spans="63:77" x14ac:dyDescent="0.35">
      <c r="BK289" s="8"/>
      <c r="BR289" s="8"/>
      <c r="BY289" s="8"/>
    </row>
    <row r="290" spans="63:77" x14ac:dyDescent="0.35">
      <c r="BK290" s="8"/>
      <c r="BR290" s="8"/>
      <c r="BY290" s="8"/>
    </row>
    <row r="291" spans="63:77" x14ac:dyDescent="0.35">
      <c r="BK291" s="8"/>
      <c r="BR291" s="8"/>
      <c r="BY291" s="8"/>
    </row>
    <row r="292" spans="63:77" x14ac:dyDescent="0.35">
      <c r="BK292" s="8"/>
      <c r="BR292" s="8"/>
      <c r="BY292" s="8"/>
    </row>
    <row r="293" spans="63:77" x14ac:dyDescent="0.35">
      <c r="BK293" s="8"/>
      <c r="BR293" s="8"/>
      <c r="BY293" s="8"/>
    </row>
    <row r="294" spans="63:77" x14ac:dyDescent="0.35">
      <c r="BK294" s="8"/>
      <c r="BR294" s="8"/>
      <c r="BY294" s="8"/>
    </row>
    <row r="295" spans="63:77" x14ac:dyDescent="0.35">
      <c r="BK295" s="8"/>
      <c r="BR295" s="8"/>
      <c r="BY295" s="8"/>
    </row>
    <row r="296" spans="63:77" x14ac:dyDescent="0.35">
      <c r="BK296" s="8"/>
      <c r="BR296" s="8"/>
      <c r="BY296" s="8"/>
    </row>
    <row r="297" spans="63:77" x14ac:dyDescent="0.35">
      <c r="BK297" s="8"/>
      <c r="BR297" s="8"/>
      <c r="BY297" s="8"/>
    </row>
    <row r="298" spans="63:77" x14ac:dyDescent="0.35">
      <c r="BK298" s="8"/>
      <c r="BR298" s="8"/>
      <c r="BY298" s="8"/>
    </row>
    <row r="299" spans="63:77" x14ac:dyDescent="0.35">
      <c r="BK299" s="8"/>
      <c r="BR299" s="8"/>
      <c r="BY299" s="8"/>
    </row>
    <row r="300" spans="63:77" x14ac:dyDescent="0.35">
      <c r="BK300" s="8"/>
      <c r="BR300" s="8"/>
      <c r="BY300" s="8"/>
    </row>
    <row r="301" spans="63:77" x14ac:dyDescent="0.35">
      <c r="BK301" s="8"/>
      <c r="BR301" s="8"/>
      <c r="BY301" s="8"/>
    </row>
    <row r="302" spans="63:77" x14ac:dyDescent="0.35">
      <c r="BK302" s="8"/>
      <c r="BR302" s="8"/>
      <c r="BY302" s="8"/>
    </row>
    <row r="303" spans="63:77" x14ac:dyDescent="0.35">
      <c r="BK303" s="8"/>
      <c r="BR303" s="8"/>
      <c r="BY303" s="8"/>
    </row>
    <row r="304" spans="63:77" x14ac:dyDescent="0.35">
      <c r="BK304" s="8"/>
      <c r="BR304" s="8"/>
      <c r="BY304" s="8"/>
    </row>
    <row r="305" spans="63:77" x14ac:dyDescent="0.35">
      <c r="BK305" s="8"/>
      <c r="BR305" s="8"/>
      <c r="BY305" s="8"/>
    </row>
    <row r="306" spans="63:77" x14ac:dyDescent="0.35">
      <c r="BK306" s="8"/>
      <c r="BR306" s="8"/>
      <c r="BY306" s="8"/>
    </row>
    <row r="307" spans="63:77" x14ac:dyDescent="0.35">
      <c r="BK307" s="8"/>
      <c r="BR307" s="8"/>
      <c r="BY307" s="8"/>
    </row>
    <row r="308" spans="63:77" x14ac:dyDescent="0.35">
      <c r="BK308" s="8"/>
      <c r="BR308" s="8"/>
      <c r="BY308" s="8"/>
    </row>
    <row r="309" spans="63:77" x14ac:dyDescent="0.35">
      <c r="BK309" s="8"/>
      <c r="BR309" s="8"/>
      <c r="BY309" s="8"/>
    </row>
    <row r="310" spans="63:77" x14ac:dyDescent="0.35">
      <c r="BK310" s="8"/>
      <c r="BR310" s="8"/>
      <c r="BY310" s="8"/>
    </row>
    <row r="311" spans="63:77" x14ac:dyDescent="0.35">
      <c r="BK311" s="8"/>
      <c r="BR311" s="8"/>
      <c r="BY311" s="8"/>
    </row>
    <row r="312" spans="63:77" x14ac:dyDescent="0.35">
      <c r="BK312" s="8"/>
      <c r="BR312" s="8"/>
      <c r="BY312" s="8"/>
    </row>
    <row r="313" spans="63:77" x14ac:dyDescent="0.35">
      <c r="BK313" s="8"/>
      <c r="BR313" s="8"/>
      <c r="BY313" s="8"/>
    </row>
    <row r="314" spans="63:77" x14ac:dyDescent="0.35">
      <c r="BK314" s="8"/>
      <c r="BR314" s="8"/>
      <c r="BY314" s="8"/>
    </row>
    <row r="315" spans="63:77" x14ac:dyDescent="0.35">
      <c r="BK315" s="8"/>
      <c r="BR315" s="8"/>
      <c r="BY315" s="8"/>
    </row>
    <row r="316" spans="63:77" x14ac:dyDescent="0.35">
      <c r="BK316" s="8"/>
      <c r="BR316" s="8"/>
      <c r="BY316" s="8"/>
    </row>
    <row r="317" spans="63:77" x14ac:dyDescent="0.35">
      <c r="BK317" s="8"/>
      <c r="BR317" s="8"/>
      <c r="BY317" s="8"/>
    </row>
    <row r="318" spans="63:77" x14ac:dyDescent="0.35">
      <c r="BK318" s="8"/>
      <c r="BR318" s="8"/>
      <c r="BY318" s="8"/>
    </row>
    <row r="319" spans="63:77" x14ac:dyDescent="0.35">
      <c r="BK319" s="8"/>
      <c r="BR319" s="8"/>
      <c r="BY319" s="8"/>
    </row>
    <row r="320" spans="63:77" x14ac:dyDescent="0.35">
      <c r="BK320" s="8"/>
      <c r="BR320" s="8"/>
      <c r="BY320" s="8"/>
    </row>
    <row r="321" spans="63:77" x14ac:dyDescent="0.35">
      <c r="BK321" s="8"/>
      <c r="BR321" s="8"/>
      <c r="BY321" s="8"/>
    </row>
    <row r="322" spans="63:77" x14ac:dyDescent="0.35">
      <c r="BK322" s="8"/>
      <c r="BR322" s="8"/>
      <c r="BY322" s="8"/>
    </row>
    <row r="323" spans="63:77" x14ac:dyDescent="0.35">
      <c r="BK323" s="8"/>
      <c r="BR323" s="8"/>
      <c r="BY323" s="8"/>
    </row>
    <row r="324" spans="63:77" x14ac:dyDescent="0.35">
      <c r="BK324" s="8"/>
      <c r="BR324" s="8"/>
      <c r="BY324" s="8"/>
    </row>
    <row r="325" spans="63:77" x14ac:dyDescent="0.35">
      <c r="BK325" s="8"/>
      <c r="BR325" s="8"/>
      <c r="BY325" s="8"/>
    </row>
    <row r="326" spans="63:77" x14ac:dyDescent="0.35">
      <c r="BK326" s="8"/>
      <c r="BR326" s="8"/>
      <c r="BY326" s="8"/>
    </row>
    <row r="327" spans="63:77" x14ac:dyDescent="0.35">
      <c r="BK327" s="8"/>
      <c r="BR327" s="8"/>
      <c r="BY327" s="8"/>
    </row>
    <row r="328" spans="63:77" x14ac:dyDescent="0.35">
      <c r="BK328" s="8"/>
      <c r="BR328" s="8"/>
      <c r="BY328" s="8"/>
    </row>
    <row r="329" spans="63:77" x14ac:dyDescent="0.35">
      <c r="BK329" s="8"/>
      <c r="BR329" s="8"/>
      <c r="BY329" s="8"/>
    </row>
    <row r="330" spans="63:77" x14ac:dyDescent="0.35">
      <c r="BK330" s="8"/>
      <c r="BR330" s="8"/>
      <c r="BY330" s="8"/>
    </row>
    <row r="331" spans="63:77" x14ac:dyDescent="0.35">
      <c r="BK331" s="8"/>
      <c r="BR331" s="8"/>
      <c r="BY331" s="8"/>
    </row>
    <row r="332" spans="63:77" x14ac:dyDescent="0.35">
      <c r="BK332" s="8"/>
      <c r="BR332" s="8"/>
      <c r="BY332" s="8"/>
    </row>
    <row r="333" spans="63:77" x14ac:dyDescent="0.35">
      <c r="BK333" s="8"/>
      <c r="BR333" s="8"/>
      <c r="BY333" s="8"/>
    </row>
    <row r="334" spans="63:77" x14ac:dyDescent="0.35">
      <c r="BK334" s="8"/>
      <c r="BR334" s="8"/>
      <c r="BY334" s="8"/>
    </row>
    <row r="335" spans="63:77" x14ac:dyDescent="0.35">
      <c r="BK335" s="8"/>
      <c r="BR335" s="8"/>
      <c r="BY335" s="8"/>
    </row>
    <row r="336" spans="63:77" x14ac:dyDescent="0.35">
      <c r="BK336" s="8"/>
      <c r="BR336" s="8"/>
      <c r="BY336" s="8"/>
    </row>
    <row r="337" spans="63:77" x14ac:dyDescent="0.35">
      <c r="BK337" s="8"/>
      <c r="BR337" s="8"/>
      <c r="BY337" s="8"/>
    </row>
    <row r="338" spans="63:77" x14ac:dyDescent="0.35">
      <c r="BK338" s="8"/>
      <c r="BR338" s="8"/>
      <c r="BY338" s="8"/>
    </row>
    <row r="339" spans="63:77" x14ac:dyDescent="0.35">
      <c r="BK339" s="8"/>
      <c r="BR339" s="8"/>
      <c r="BY339" s="8"/>
    </row>
    <row r="340" spans="63:77" x14ac:dyDescent="0.35">
      <c r="BK340" s="8"/>
      <c r="BR340" s="8"/>
      <c r="BY340" s="8"/>
    </row>
    <row r="341" spans="63:77" x14ac:dyDescent="0.35">
      <c r="BK341" s="8"/>
      <c r="BR341" s="8"/>
      <c r="BY341" s="8"/>
    </row>
    <row r="342" spans="63:77" x14ac:dyDescent="0.35">
      <c r="BK342" s="8"/>
      <c r="BR342" s="8"/>
      <c r="BY342" s="8"/>
    </row>
    <row r="343" spans="63:77" x14ac:dyDescent="0.35">
      <c r="BK343" s="8"/>
      <c r="BR343" s="8"/>
      <c r="BY343" s="8"/>
    </row>
    <row r="344" spans="63:77" x14ac:dyDescent="0.35">
      <c r="BK344" s="8"/>
      <c r="BR344" s="8"/>
      <c r="BY344" s="8"/>
    </row>
    <row r="345" spans="63:77" x14ac:dyDescent="0.35">
      <c r="BK345" s="8"/>
      <c r="BR345" s="8"/>
      <c r="BY345" s="8"/>
    </row>
    <row r="346" spans="63:77" x14ac:dyDescent="0.35">
      <c r="BK346" s="8"/>
      <c r="BR346" s="8"/>
      <c r="BY346" s="8"/>
    </row>
    <row r="347" spans="63:77" x14ac:dyDescent="0.35">
      <c r="BK347" s="8"/>
      <c r="BR347" s="8"/>
      <c r="BY347" s="8"/>
    </row>
    <row r="348" spans="63:77" x14ac:dyDescent="0.35">
      <c r="BK348" s="8"/>
      <c r="BR348" s="8"/>
      <c r="BY348" s="8"/>
    </row>
    <row r="349" spans="63:77" x14ac:dyDescent="0.35">
      <c r="BK349" s="8"/>
      <c r="BR349" s="8"/>
      <c r="BY349" s="8"/>
    </row>
    <row r="350" spans="63:77" x14ac:dyDescent="0.35">
      <c r="BK350" s="8"/>
      <c r="BR350" s="8"/>
      <c r="BY350" s="8"/>
    </row>
    <row r="351" spans="63:77" x14ac:dyDescent="0.35">
      <c r="BK351" s="8"/>
      <c r="BR351" s="8"/>
      <c r="BY351" s="8"/>
    </row>
    <row r="352" spans="63:77" x14ac:dyDescent="0.35">
      <c r="BK352" s="8"/>
      <c r="BR352" s="8"/>
      <c r="BY352" s="8"/>
    </row>
    <row r="353" spans="63:77" x14ac:dyDescent="0.35">
      <c r="BK353" s="8"/>
      <c r="BR353" s="8"/>
      <c r="BY353" s="8"/>
    </row>
    <row r="354" spans="63:77" x14ac:dyDescent="0.35">
      <c r="BK354" s="8"/>
      <c r="BR354" s="8"/>
      <c r="BY354" s="8"/>
    </row>
    <row r="355" spans="63:77" x14ac:dyDescent="0.35">
      <c r="BK355" s="8"/>
      <c r="BR355" s="8"/>
      <c r="BY355" s="8"/>
    </row>
    <row r="356" spans="63:77" x14ac:dyDescent="0.35">
      <c r="BK356" s="8"/>
      <c r="BR356" s="8"/>
      <c r="BY356" s="8"/>
    </row>
    <row r="357" spans="63:77" x14ac:dyDescent="0.35">
      <c r="BK357" s="8"/>
      <c r="BR357" s="8"/>
      <c r="BY357" s="8"/>
    </row>
    <row r="358" spans="63:77" x14ac:dyDescent="0.35">
      <c r="BK358" s="8"/>
      <c r="BR358" s="8"/>
      <c r="BY358" s="8"/>
    </row>
    <row r="359" spans="63:77" x14ac:dyDescent="0.35">
      <c r="BK359" s="8"/>
      <c r="BR359" s="8"/>
      <c r="BY359" s="8"/>
    </row>
    <row r="360" spans="63:77" x14ac:dyDescent="0.35">
      <c r="BK360" s="8"/>
      <c r="BR360" s="8"/>
      <c r="BY360" s="8"/>
    </row>
    <row r="361" spans="63:77" x14ac:dyDescent="0.35">
      <c r="BK361" s="8"/>
      <c r="BR361" s="8"/>
      <c r="BY361" s="8"/>
    </row>
    <row r="362" spans="63:77" x14ac:dyDescent="0.35">
      <c r="BK362" s="8"/>
      <c r="BR362" s="8"/>
      <c r="BY362" s="8"/>
    </row>
    <row r="363" spans="63:77" x14ac:dyDescent="0.35">
      <c r="BK363" s="8"/>
      <c r="BR363" s="8"/>
      <c r="BY363" s="8"/>
    </row>
    <row r="364" spans="63:77" x14ac:dyDescent="0.35">
      <c r="BK364" s="8"/>
      <c r="BR364" s="8"/>
      <c r="BY364" s="8"/>
    </row>
    <row r="365" spans="63:77" x14ac:dyDescent="0.35">
      <c r="BK365" s="8"/>
      <c r="BR365" s="8"/>
      <c r="BY365" s="8"/>
    </row>
    <row r="366" spans="63:77" x14ac:dyDescent="0.35">
      <c r="BK366" s="8"/>
      <c r="BR366" s="8"/>
      <c r="BY366" s="8"/>
    </row>
    <row r="367" spans="63:77" x14ac:dyDescent="0.35">
      <c r="BK367" s="8"/>
      <c r="BR367" s="8"/>
      <c r="BY367" s="8"/>
    </row>
    <row r="368" spans="63:77" x14ac:dyDescent="0.35">
      <c r="BK368" s="8"/>
      <c r="BR368" s="8"/>
      <c r="BY368" s="8"/>
    </row>
    <row r="369" spans="63:77" x14ac:dyDescent="0.35">
      <c r="BK369" s="8"/>
      <c r="BR369" s="8"/>
      <c r="BY369" s="8"/>
    </row>
    <row r="370" spans="63:77" x14ac:dyDescent="0.35">
      <c r="BK370" s="8"/>
      <c r="BR370" s="8"/>
      <c r="BY370" s="8"/>
    </row>
    <row r="371" spans="63:77" x14ac:dyDescent="0.35">
      <c r="BK371" s="8"/>
      <c r="BR371" s="8"/>
      <c r="BY371" s="8"/>
    </row>
    <row r="372" spans="63:77" x14ac:dyDescent="0.35">
      <c r="BK372" s="8"/>
      <c r="BR372" s="8"/>
      <c r="BY372" s="8"/>
    </row>
    <row r="373" spans="63:77" x14ac:dyDescent="0.35">
      <c r="BK373" s="8"/>
      <c r="BR373" s="8"/>
      <c r="BY373" s="8"/>
    </row>
    <row r="374" spans="63:77" x14ac:dyDescent="0.35">
      <c r="BK374" s="8"/>
      <c r="BR374" s="8"/>
      <c r="BY374" s="8"/>
    </row>
    <row r="375" spans="63:77" x14ac:dyDescent="0.35">
      <c r="BK375" s="8"/>
      <c r="BR375" s="8"/>
      <c r="BY375" s="8"/>
    </row>
    <row r="376" spans="63:77" x14ac:dyDescent="0.35">
      <c r="BK376" s="8"/>
      <c r="BR376" s="8"/>
      <c r="BY376" s="8"/>
    </row>
    <row r="377" spans="63:77" x14ac:dyDescent="0.35">
      <c r="BK377" s="8"/>
      <c r="BR377" s="8"/>
      <c r="BY377" s="8"/>
    </row>
    <row r="378" spans="63:77" x14ac:dyDescent="0.35">
      <c r="BK378" s="8"/>
      <c r="BR378" s="8"/>
      <c r="BY378" s="8"/>
    </row>
    <row r="379" spans="63:77" x14ac:dyDescent="0.35">
      <c r="BK379" s="8"/>
      <c r="BR379" s="8"/>
      <c r="BY379" s="8"/>
    </row>
    <row r="380" spans="63:77" x14ac:dyDescent="0.35">
      <c r="BK380" s="8"/>
      <c r="BR380" s="8"/>
      <c r="BY380" s="8"/>
    </row>
    <row r="381" spans="63:77" x14ac:dyDescent="0.35">
      <c r="BK381" s="8"/>
      <c r="BR381" s="8"/>
      <c r="BY381" s="8"/>
    </row>
    <row r="382" spans="63:77" x14ac:dyDescent="0.35">
      <c r="BK382" s="8"/>
      <c r="BR382" s="8"/>
      <c r="BY382" s="8"/>
    </row>
    <row r="383" spans="63:77" x14ac:dyDescent="0.35">
      <c r="BK383" s="8"/>
      <c r="BR383" s="8"/>
      <c r="BY383" s="8"/>
    </row>
    <row r="384" spans="63:77" x14ac:dyDescent="0.35">
      <c r="BK384" s="8"/>
      <c r="BR384" s="8"/>
      <c r="BY384" s="8"/>
    </row>
    <row r="385" spans="63:77" x14ac:dyDescent="0.35">
      <c r="BK385" s="8"/>
      <c r="BR385" s="8"/>
      <c r="BY385" s="8"/>
    </row>
    <row r="386" spans="63:77" x14ac:dyDescent="0.35">
      <c r="BK386" s="8"/>
      <c r="BR386" s="8"/>
      <c r="BY386" s="8"/>
    </row>
    <row r="387" spans="63:77" x14ac:dyDescent="0.35">
      <c r="BK387" s="8"/>
      <c r="BR387" s="8"/>
      <c r="BY387" s="8"/>
    </row>
    <row r="388" spans="63:77" x14ac:dyDescent="0.35">
      <c r="BK388" s="8"/>
      <c r="BR388" s="8"/>
      <c r="BY388" s="8"/>
    </row>
    <row r="389" spans="63:77" x14ac:dyDescent="0.35">
      <c r="BK389" s="8"/>
      <c r="BR389" s="8"/>
      <c r="BY389" s="8"/>
    </row>
    <row r="390" spans="63:77" x14ac:dyDescent="0.35">
      <c r="BK390" s="8"/>
      <c r="BR390" s="8"/>
      <c r="BY390" s="8"/>
    </row>
    <row r="391" spans="63:77" x14ac:dyDescent="0.35">
      <c r="BK391" s="8"/>
      <c r="BR391" s="8"/>
      <c r="BY391" s="8"/>
    </row>
    <row r="392" spans="63:77" x14ac:dyDescent="0.35">
      <c r="BK392" s="8"/>
      <c r="BR392" s="8"/>
      <c r="BY392" s="8"/>
    </row>
    <row r="393" spans="63:77" x14ac:dyDescent="0.35">
      <c r="BK393" s="8"/>
      <c r="BR393" s="8"/>
      <c r="BY393" s="8"/>
    </row>
    <row r="394" spans="63:77" x14ac:dyDescent="0.35">
      <c r="BK394" s="8"/>
      <c r="BR394" s="8"/>
      <c r="BY394" s="8"/>
    </row>
    <row r="395" spans="63:77" x14ac:dyDescent="0.35">
      <c r="BK395" s="8"/>
      <c r="BR395" s="8"/>
      <c r="BY395" s="8"/>
    </row>
    <row r="396" spans="63:77" x14ac:dyDescent="0.35">
      <c r="BK396" s="8"/>
      <c r="BR396" s="8"/>
      <c r="BY396" s="8"/>
    </row>
    <row r="397" spans="63:77" x14ac:dyDescent="0.35">
      <c r="BK397" s="8"/>
      <c r="BR397" s="8"/>
      <c r="BY397" s="8"/>
    </row>
    <row r="398" spans="63:77" x14ac:dyDescent="0.35">
      <c r="BK398" s="8"/>
      <c r="BR398" s="8"/>
      <c r="BY398" s="8"/>
    </row>
    <row r="399" spans="63:77" x14ac:dyDescent="0.35">
      <c r="BK399" s="8"/>
      <c r="BR399" s="8"/>
      <c r="BY399" s="8"/>
    </row>
    <row r="400" spans="63:77" x14ac:dyDescent="0.35">
      <c r="BK400" s="8"/>
      <c r="BR400" s="8"/>
      <c r="BY400" s="8"/>
    </row>
    <row r="401" spans="63:77" x14ac:dyDescent="0.35">
      <c r="BK401" s="8"/>
      <c r="BR401" s="8"/>
      <c r="BY401" s="8"/>
    </row>
    <row r="402" spans="63:77" x14ac:dyDescent="0.35">
      <c r="BK402" s="8"/>
      <c r="BR402" s="8"/>
      <c r="BY402" s="8"/>
    </row>
    <row r="403" spans="63:77" x14ac:dyDescent="0.35">
      <c r="BK403" s="8"/>
      <c r="BR403" s="8"/>
      <c r="BY403" s="8"/>
    </row>
    <row r="404" spans="63:77" x14ac:dyDescent="0.35">
      <c r="BK404" s="8"/>
      <c r="BR404" s="8"/>
      <c r="BY404" s="8"/>
    </row>
    <row r="405" spans="63:77" x14ac:dyDescent="0.35">
      <c r="BK405" s="8"/>
      <c r="BR405" s="8"/>
      <c r="BY405" s="8"/>
    </row>
    <row r="406" spans="63:77" x14ac:dyDescent="0.35">
      <c r="BK406" s="8"/>
      <c r="BR406" s="8"/>
      <c r="BY406" s="8"/>
    </row>
    <row r="407" spans="63:77" x14ac:dyDescent="0.35">
      <c r="BK407" s="8"/>
      <c r="BR407" s="8"/>
      <c r="BY407" s="8"/>
    </row>
    <row r="408" spans="63:77" x14ac:dyDescent="0.35">
      <c r="BK408" s="8"/>
      <c r="BR408" s="8"/>
      <c r="BY408" s="8"/>
    </row>
    <row r="409" spans="63:77" x14ac:dyDescent="0.35">
      <c r="BK409" s="8"/>
      <c r="BR409" s="8"/>
      <c r="BY409" s="8"/>
    </row>
    <row r="410" spans="63:77" x14ac:dyDescent="0.35">
      <c r="BK410" s="8"/>
      <c r="BR410" s="8"/>
      <c r="BY410" s="8"/>
    </row>
    <row r="411" spans="63:77" x14ac:dyDescent="0.35">
      <c r="BK411" s="8"/>
      <c r="BR411" s="8"/>
      <c r="BY411" s="8"/>
    </row>
    <row r="412" spans="63:77" x14ac:dyDescent="0.35">
      <c r="BK412" s="8"/>
      <c r="BR412" s="8"/>
      <c r="BY412" s="8"/>
    </row>
    <row r="413" spans="63:77" x14ac:dyDescent="0.35">
      <c r="BK413" s="8"/>
      <c r="BR413" s="8"/>
      <c r="BY413" s="8"/>
    </row>
    <row r="414" spans="63:77" x14ac:dyDescent="0.35">
      <c r="BK414" s="8"/>
      <c r="BR414" s="8"/>
      <c r="BY414" s="8"/>
    </row>
    <row r="415" spans="63:77" x14ac:dyDescent="0.35">
      <c r="BK415" s="8"/>
      <c r="BR415" s="8"/>
      <c r="BY415" s="8"/>
    </row>
    <row r="416" spans="63:77" x14ac:dyDescent="0.35">
      <c r="BK416" s="8"/>
      <c r="BR416" s="8"/>
      <c r="BY416" s="8"/>
    </row>
    <row r="417" spans="63:77" x14ac:dyDescent="0.35">
      <c r="BK417" s="8"/>
      <c r="BR417" s="8"/>
      <c r="BY417" s="8"/>
    </row>
    <row r="418" spans="63:77" x14ac:dyDescent="0.35">
      <c r="BK418" s="8"/>
      <c r="BR418" s="8"/>
      <c r="BY418" s="8"/>
    </row>
    <row r="419" spans="63:77" x14ac:dyDescent="0.35">
      <c r="BK419" s="8"/>
      <c r="BR419" s="8"/>
      <c r="BY419" s="8"/>
    </row>
    <row r="420" spans="63:77" x14ac:dyDescent="0.35">
      <c r="BK420" s="8"/>
      <c r="BR420" s="8"/>
      <c r="BY420" s="8"/>
    </row>
    <row r="421" spans="63:77" x14ac:dyDescent="0.35">
      <c r="BK421" s="8"/>
      <c r="BR421" s="8"/>
      <c r="BY421" s="8"/>
    </row>
    <row r="422" spans="63:77" x14ac:dyDescent="0.35">
      <c r="BK422" s="8"/>
      <c r="BR422" s="8"/>
      <c r="BY422" s="8"/>
    </row>
    <row r="423" spans="63:77" x14ac:dyDescent="0.35">
      <c r="BK423" s="8"/>
      <c r="BR423" s="8"/>
      <c r="BY423" s="8"/>
    </row>
    <row r="424" spans="63:77" x14ac:dyDescent="0.35">
      <c r="BK424" s="8"/>
      <c r="BR424" s="8"/>
      <c r="BY424" s="8"/>
    </row>
    <row r="425" spans="63:77" x14ac:dyDescent="0.35">
      <c r="BK425" s="8"/>
      <c r="BR425" s="8"/>
      <c r="BY425" s="8"/>
    </row>
    <row r="426" spans="63:77" x14ac:dyDescent="0.35">
      <c r="BK426" s="8"/>
      <c r="BR426" s="8"/>
      <c r="BY426" s="8"/>
    </row>
    <row r="427" spans="63:77" x14ac:dyDescent="0.35">
      <c r="BK427" s="8"/>
      <c r="BR427" s="8"/>
      <c r="BY427" s="8"/>
    </row>
    <row r="428" spans="63:77" x14ac:dyDescent="0.35">
      <c r="BK428" s="8"/>
      <c r="BR428" s="8"/>
      <c r="BY428" s="8"/>
    </row>
    <row r="429" spans="63:77" x14ac:dyDescent="0.35">
      <c r="BK429" s="8"/>
      <c r="BR429" s="8"/>
      <c r="BY429" s="8"/>
    </row>
    <row r="430" spans="63:77" x14ac:dyDescent="0.35">
      <c r="BK430" s="8"/>
      <c r="BR430" s="8"/>
      <c r="BY430" s="8"/>
    </row>
    <row r="431" spans="63:77" x14ac:dyDescent="0.35">
      <c r="BK431" s="8"/>
      <c r="BR431" s="8"/>
      <c r="BY431" s="8"/>
    </row>
    <row r="432" spans="63:77" x14ac:dyDescent="0.35">
      <c r="BK432" s="8"/>
      <c r="BR432" s="8"/>
      <c r="BY432" s="8"/>
    </row>
    <row r="433" spans="63:77" x14ac:dyDescent="0.35">
      <c r="BK433" s="8"/>
      <c r="BR433" s="8"/>
      <c r="BY433" s="8"/>
    </row>
    <row r="434" spans="63:77" x14ac:dyDescent="0.35">
      <c r="BK434" s="8"/>
      <c r="BR434" s="8"/>
      <c r="BY434" s="8"/>
    </row>
    <row r="435" spans="63:77" x14ac:dyDescent="0.35">
      <c r="BK435" s="8"/>
      <c r="BR435" s="8"/>
      <c r="BY435" s="8"/>
    </row>
    <row r="436" spans="63:77" x14ac:dyDescent="0.35">
      <c r="BK436" s="8"/>
      <c r="BR436" s="8"/>
      <c r="BY436" s="8"/>
    </row>
    <row r="437" spans="63:77" x14ac:dyDescent="0.35">
      <c r="BK437" s="8"/>
      <c r="BR437" s="8"/>
      <c r="BY437" s="8"/>
    </row>
    <row r="438" spans="63:77" x14ac:dyDescent="0.35">
      <c r="BK438" s="8"/>
      <c r="BR438" s="8"/>
      <c r="BY438" s="8"/>
    </row>
    <row r="439" spans="63:77" x14ac:dyDescent="0.35">
      <c r="BK439" s="8"/>
      <c r="BR439" s="8"/>
      <c r="BY439" s="8"/>
    </row>
    <row r="440" spans="63:77" x14ac:dyDescent="0.35">
      <c r="BK440" s="8"/>
      <c r="BR440" s="8"/>
      <c r="BY440" s="8"/>
    </row>
    <row r="441" spans="63:77" x14ac:dyDescent="0.35">
      <c r="BK441" s="8"/>
      <c r="BR441" s="8"/>
      <c r="BY441" s="8"/>
    </row>
    <row r="442" spans="63:77" x14ac:dyDescent="0.35">
      <c r="BK442" s="8"/>
      <c r="BR442" s="8"/>
      <c r="BY442" s="8"/>
    </row>
    <row r="443" spans="63:77" x14ac:dyDescent="0.35">
      <c r="BK443" s="8"/>
      <c r="BR443" s="8"/>
      <c r="BY443" s="8"/>
    </row>
    <row r="444" spans="63:77" x14ac:dyDescent="0.35">
      <c r="BK444" s="8"/>
      <c r="BR444" s="8"/>
      <c r="BY444" s="8"/>
    </row>
    <row r="445" spans="63:77" x14ac:dyDescent="0.35">
      <c r="BK445" s="8"/>
      <c r="BR445" s="8"/>
      <c r="BY445" s="8"/>
    </row>
    <row r="446" spans="63:77" x14ac:dyDescent="0.35">
      <c r="BK446" s="8"/>
      <c r="BR446" s="8"/>
      <c r="BY446" s="8"/>
    </row>
    <row r="447" spans="63:77" x14ac:dyDescent="0.35">
      <c r="BK447" s="8"/>
      <c r="BR447" s="8"/>
      <c r="BY447" s="8"/>
    </row>
    <row r="448" spans="63:77" x14ac:dyDescent="0.35">
      <c r="BK448" s="8"/>
      <c r="BR448" s="8"/>
      <c r="BY448" s="8"/>
    </row>
    <row r="449" spans="63:77" x14ac:dyDescent="0.35">
      <c r="BK449" s="8"/>
      <c r="BR449" s="8"/>
      <c r="BY449" s="8"/>
    </row>
    <row r="450" spans="63:77" x14ac:dyDescent="0.35">
      <c r="BK450" s="8"/>
      <c r="BR450" s="8"/>
      <c r="BY450" s="8"/>
    </row>
    <row r="451" spans="63:77" x14ac:dyDescent="0.35">
      <c r="BK451" s="8"/>
      <c r="BR451" s="8"/>
      <c r="BY451" s="8"/>
    </row>
    <row r="452" spans="63:77" x14ac:dyDescent="0.35">
      <c r="BK452" s="8"/>
      <c r="BR452" s="8"/>
      <c r="BY452" s="8"/>
    </row>
    <row r="453" spans="63:77" x14ac:dyDescent="0.35">
      <c r="BK453" s="8"/>
      <c r="BR453" s="8"/>
      <c r="BY453" s="8"/>
    </row>
    <row r="454" spans="63:77" x14ac:dyDescent="0.35">
      <c r="BK454" s="8"/>
      <c r="BR454" s="8"/>
      <c r="BY454" s="8"/>
    </row>
    <row r="455" spans="63:77" x14ac:dyDescent="0.35">
      <c r="BK455" s="8"/>
      <c r="BR455" s="8"/>
      <c r="BY455" s="8"/>
    </row>
    <row r="456" spans="63:77" x14ac:dyDescent="0.35">
      <c r="BK456" s="8"/>
      <c r="BR456" s="8"/>
      <c r="BY456" s="8"/>
    </row>
    <row r="457" spans="63:77" x14ac:dyDescent="0.35">
      <c r="BK457" s="8"/>
      <c r="BR457" s="8"/>
      <c r="BY457" s="8"/>
    </row>
    <row r="458" spans="63:77" x14ac:dyDescent="0.35">
      <c r="BK458" s="8"/>
      <c r="BR458" s="8"/>
      <c r="BY458" s="8"/>
    </row>
    <row r="459" spans="63:77" x14ac:dyDescent="0.35">
      <c r="BK459" s="8"/>
      <c r="BR459" s="8"/>
      <c r="BY459" s="8"/>
    </row>
    <row r="460" spans="63:77" x14ac:dyDescent="0.35">
      <c r="BK460" s="8"/>
      <c r="BR460" s="8"/>
      <c r="BY460" s="8"/>
    </row>
    <row r="461" spans="63:77" x14ac:dyDescent="0.35">
      <c r="BK461" s="8"/>
      <c r="BR461" s="8"/>
      <c r="BY461" s="8"/>
    </row>
    <row r="462" spans="63:77" x14ac:dyDescent="0.35">
      <c r="BK462" s="8"/>
      <c r="BR462" s="8"/>
      <c r="BY462" s="8"/>
    </row>
    <row r="463" spans="63:77" x14ac:dyDescent="0.35">
      <c r="BK463" s="8"/>
      <c r="BR463" s="8"/>
      <c r="BY463" s="8"/>
    </row>
    <row r="464" spans="63:77" x14ac:dyDescent="0.35">
      <c r="BK464" s="8"/>
      <c r="BR464" s="8"/>
      <c r="BY464" s="8"/>
    </row>
    <row r="465" spans="63:77" x14ac:dyDescent="0.35">
      <c r="BK465" s="8"/>
      <c r="BR465" s="8"/>
      <c r="BY465" s="8"/>
    </row>
    <row r="466" spans="63:77" x14ac:dyDescent="0.35">
      <c r="BK466" s="8"/>
      <c r="BR466" s="8"/>
      <c r="BY466" s="8"/>
    </row>
    <row r="467" spans="63:77" x14ac:dyDescent="0.35">
      <c r="BK467" s="8"/>
      <c r="BR467" s="8"/>
      <c r="BY467" s="8"/>
    </row>
    <row r="468" spans="63:77" x14ac:dyDescent="0.35">
      <c r="BK468" s="8"/>
      <c r="BR468" s="8"/>
      <c r="BY468" s="8"/>
    </row>
    <row r="469" spans="63:77" x14ac:dyDescent="0.35">
      <c r="BK469" s="8"/>
      <c r="BR469" s="8"/>
      <c r="BY469" s="8"/>
    </row>
    <row r="470" spans="63:77" x14ac:dyDescent="0.35">
      <c r="BK470" s="8"/>
      <c r="BR470" s="8"/>
      <c r="BY470" s="8"/>
    </row>
    <row r="471" spans="63:77" x14ac:dyDescent="0.35">
      <c r="BK471" s="8"/>
      <c r="BR471" s="8"/>
      <c r="BY471" s="8"/>
    </row>
    <row r="472" spans="63:77" x14ac:dyDescent="0.35">
      <c r="BK472" s="8"/>
      <c r="BR472" s="8"/>
      <c r="BY472" s="8"/>
    </row>
    <row r="473" spans="63:77" x14ac:dyDescent="0.35">
      <c r="BK473" s="8"/>
      <c r="BR473" s="8"/>
      <c r="BY473" s="8"/>
    </row>
    <row r="474" spans="63:77" x14ac:dyDescent="0.35">
      <c r="BK474" s="8"/>
      <c r="BR474" s="8"/>
      <c r="BY474" s="8"/>
    </row>
    <row r="475" spans="63:77" x14ac:dyDescent="0.35">
      <c r="BK475" s="8"/>
      <c r="BR475" s="8"/>
      <c r="BY475" s="8"/>
    </row>
    <row r="476" spans="63:77" x14ac:dyDescent="0.35">
      <c r="BK476" s="8"/>
      <c r="BR476" s="8"/>
      <c r="BY476" s="8"/>
    </row>
    <row r="477" spans="63:77" x14ac:dyDescent="0.35">
      <c r="BK477" s="8"/>
      <c r="BR477" s="8"/>
      <c r="BY477" s="8"/>
    </row>
    <row r="478" spans="63:77" x14ac:dyDescent="0.35">
      <c r="BK478" s="8"/>
      <c r="BR478" s="8"/>
      <c r="BY478" s="8"/>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2856-0F97-4522-8253-A09D4EC4DC29}">
  <dimension ref="A1:DJ478"/>
  <sheetViews>
    <sheetView zoomScale="70" zoomScaleNormal="70" workbookViewId="0"/>
  </sheetViews>
  <sheetFormatPr defaultRowHeight="14.5" x14ac:dyDescent="0.35"/>
  <cols>
    <col min="6" max="6" width="8.7265625" style="4"/>
    <col min="7" max="7" width="8.7265625" style="6"/>
    <col min="13" max="13" width="8.7265625" style="4"/>
    <col min="14" max="14" width="8.7265625" style="6"/>
    <col min="20" max="20" width="8.7265625" style="4"/>
    <col min="21" max="21" width="8.7265625" style="6"/>
    <col min="23" max="23" width="13" bestFit="1" customWidth="1"/>
    <col min="24" max="24" width="10.81640625" bestFit="1" customWidth="1"/>
    <col min="27" max="27" width="8.7265625" style="4"/>
    <col min="30" max="30" width="13" bestFit="1" customWidth="1"/>
    <col min="31" max="31" width="10.81640625" bestFit="1" customWidth="1"/>
    <col min="34" max="34" width="8.7265625" style="4"/>
    <col min="37" max="37" width="13" bestFit="1" customWidth="1"/>
    <col min="38" max="38" width="10.81640625" bestFit="1" customWidth="1"/>
    <col min="41" max="41" width="8.7265625" style="4"/>
    <col min="43" max="43" width="19.08984375" bestFit="1" customWidth="1"/>
    <col min="44" max="44" width="13" bestFit="1" customWidth="1"/>
    <col min="45" max="45" width="10.81640625" bestFit="1" customWidth="1"/>
    <col min="48" max="48" width="8.7265625" style="4"/>
    <col min="50" max="50" width="19.08984375" bestFit="1" customWidth="1"/>
    <col min="51" max="51" width="13" bestFit="1" customWidth="1"/>
    <col min="52" max="52" width="10.81640625" bestFit="1" customWidth="1"/>
    <col min="55" max="55" width="8.7265625" style="4"/>
    <col min="57" max="57" width="19.08984375" bestFit="1" customWidth="1"/>
    <col min="58" max="58" width="13" bestFit="1" customWidth="1"/>
    <col min="59" max="59" width="10.81640625" bestFit="1" customWidth="1"/>
    <col min="62" max="62" width="8.7265625" style="4"/>
    <col min="69" max="69" width="8.7265625" style="4"/>
    <col min="76" max="76" width="8.7265625" style="4"/>
    <col min="83" max="83" width="8.7265625" style="4"/>
    <col min="97" max="97" width="8.7265625" style="4"/>
    <col min="104" max="104" width="8.7265625" style="4"/>
    <col min="114" max="114" width="8.7265625" style="4"/>
  </cols>
  <sheetData>
    <row r="1" spans="1:114" x14ac:dyDescent="0.35">
      <c r="B1" t="s">
        <v>20</v>
      </c>
      <c r="C1" s="1" t="s">
        <v>1</v>
      </c>
      <c r="D1" s="1"/>
      <c r="F1" s="4" t="s">
        <v>11</v>
      </c>
      <c r="I1" t="s">
        <v>20</v>
      </c>
      <c r="J1" s="1" t="s">
        <v>1</v>
      </c>
      <c r="K1" s="1"/>
      <c r="M1" s="4" t="s">
        <v>11</v>
      </c>
      <c r="P1" t="s">
        <v>20</v>
      </c>
      <c r="Q1" s="1" t="s">
        <v>1</v>
      </c>
      <c r="R1" s="1"/>
      <c r="T1" s="4" t="s">
        <v>11</v>
      </c>
      <c r="W1" t="s">
        <v>20</v>
      </c>
      <c r="X1" s="1" t="s">
        <v>1</v>
      </c>
      <c r="Y1" s="1"/>
      <c r="AA1" s="4" t="s">
        <v>11</v>
      </c>
      <c r="AD1" t="s">
        <v>20</v>
      </c>
      <c r="AE1" s="1" t="s">
        <v>1</v>
      </c>
      <c r="AF1" s="1"/>
      <c r="AH1" s="4" t="s">
        <v>11</v>
      </c>
      <c r="AK1" t="s">
        <v>20</v>
      </c>
      <c r="AL1" s="1" t="s">
        <v>1</v>
      </c>
      <c r="AM1" s="1"/>
      <c r="AO1" s="4" t="s">
        <v>11</v>
      </c>
      <c r="AS1" s="1"/>
      <c r="AT1" s="1"/>
      <c r="AZ1" s="1"/>
      <c r="BA1" s="1"/>
      <c r="BG1" s="1"/>
      <c r="BH1" s="1"/>
      <c r="BL1" t="s">
        <v>17</v>
      </c>
      <c r="BM1" t="s">
        <v>20</v>
      </c>
      <c r="BN1" s="1" t="s">
        <v>1</v>
      </c>
      <c r="BO1" s="1"/>
      <c r="BQ1" s="4" t="s">
        <v>11</v>
      </c>
      <c r="BS1" t="s">
        <v>17</v>
      </c>
      <c r="BT1" t="s">
        <v>20</v>
      </c>
      <c r="BU1" s="1" t="s">
        <v>1</v>
      </c>
      <c r="BV1" s="1"/>
      <c r="BX1" s="4" t="s">
        <v>11</v>
      </c>
      <c r="BZ1" t="s">
        <v>17</v>
      </c>
      <c r="CA1" t="s">
        <v>20</v>
      </c>
      <c r="CB1" s="1" t="s">
        <v>1</v>
      </c>
      <c r="CC1" s="1"/>
      <c r="CE1" s="4" t="s">
        <v>11</v>
      </c>
      <c r="CO1" t="s">
        <v>20</v>
      </c>
      <c r="CP1" s="1" t="s">
        <v>1</v>
      </c>
      <c r="CQ1" s="1"/>
      <c r="CS1" s="4" t="s">
        <v>11</v>
      </c>
      <c r="CU1" t="s">
        <v>25</v>
      </c>
      <c r="CV1" t="s">
        <v>20</v>
      </c>
      <c r="CW1" s="1" t="s">
        <v>1</v>
      </c>
      <c r="CX1" s="1"/>
      <c r="CZ1" s="4" t="s">
        <v>11</v>
      </c>
      <c r="DC1" t="s">
        <v>24</v>
      </c>
      <c r="DF1" t="s">
        <v>20</v>
      </c>
      <c r="DG1" s="1" t="s">
        <v>1</v>
      </c>
      <c r="DH1" s="1"/>
      <c r="DJ1" s="4" t="s">
        <v>11</v>
      </c>
    </row>
    <row r="2" spans="1:114" x14ac:dyDescent="0.35">
      <c r="A2" s="2" t="s">
        <v>2</v>
      </c>
      <c r="C2" s="1">
        <f>MIN(C6:C502)</f>
        <v>0.90651347000000004</v>
      </c>
      <c r="D2" s="1"/>
      <c r="F2" s="4" t="s">
        <v>12</v>
      </c>
      <c r="H2" s="2" t="s">
        <v>2</v>
      </c>
      <c r="J2" s="1">
        <f>MIN(J6:J502)</f>
        <v>0.98203938999999996</v>
      </c>
      <c r="K2" s="1"/>
      <c r="M2" s="4" t="s">
        <v>12</v>
      </c>
      <c r="O2" s="2" t="s">
        <v>2</v>
      </c>
      <c r="Q2" s="1">
        <f>MIN(Q6:Q502)</f>
        <v>1.0269567799999999</v>
      </c>
      <c r="R2" s="1"/>
      <c r="T2" s="4" t="s">
        <v>12</v>
      </c>
      <c r="X2" s="1">
        <f>MIN(X4:X502)</f>
        <v>0.96562585058899664</v>
      </c>
      <c r="Y2" s="1"/>
      <c r="AA2" s="4" t="s">
        <v>12</v>
      </c>
      <c r="AE2" s="1">
        <f>MIN(AE4:AE502)</f>
        <v>1.037975849467567</v>
      </c>
      <c r="AF2" s="1"/>
      <c r="AH2" s="4" t="s">
        <v>12</v>
      </c>
      <c r="AL2" s="1">
        <f>MIN(AL4:AL502)</f>
        <v>1.1085720741118905</v>
      </c>
      <c r="AM2" s="1"/>
      <c r="AO2" s="4" t="s">
        <v>12</v>
      </c>
      <c r="AQ2" s="2"/>
      <c r="AR2" s="3"/>
      <c r="AS2" s="1"/>
      <c r="AT2" s="1"/>
      <c r="AX2" s="2"/>
      <c r="AY2" s="3"/>
      <c r="AZ2" s="1"/>
      <c r="BA2" s="1"/>
      <c r="BE2" s="2"/>
      <c r="BF2" s="3"/>
      <c r="BG2" s="1"/>
      <c r="BH2" s="1"/>
      <c r="BK2" s="8"/>
      <c r="BL2" s="2" t="s">
        <v>2</v>
      </c>
      <c r="BM2" s="3" t="s">
        <v>3</v>
      </c>
      <c r="BN2" s="1">
        <f>MIN(BN4:BN500)</f>
        <v>0.91274431</v>
      </c>
      <c r="BO2" s="1"/>
      <c r="BQ2" s="4" t="s">
        <v>12</v>
      </c>
      <c r="BR2" s="8"/>
      <c r="BS2" s="2" t="s">
        <v>2</v>
      </c>
      <c r="BT2" s="3" t="s">
        <v>3</v>
      </c>
      <c r="BU2" s="1">
        <f>MIN(BU4:BU500)</f>
        <v>0.96733619000000004</v>
      </c>
      <c r="BV2" s="1"/>
      <c r="BX2" s="4" t="s">
        <v>12</v>
      </c>
      <c r="BY2" s="8"/>
      <c r="BZ2" s="2" t="s">
        <v>2</v>
      </c>
      <c r="CA2" s="3" t="s">
        <v>3</v>
      </c>
      <c r="CB2" s="1">
        <f>MIN(CB4:CB500)</f>
        <v>1.00260028</v>
      </c>
      <c r="CC2" s="1"/>
      <c r="CE2" s="4" t="s">
        <v>12</v>
      </c>
      <c r="CL2" s="2" t="s">
        <v>2</v>
      </c>
      <c r="CP2" s="1">
        <f>MIN(CP6:CP502)</f>
        <v>1.1973802483707212</v>
      </c>
      <c r="CQ2" s="1"/>
      <c r="CS2" s="4" t="s">
        <v>12</v>
      </c>
      <c r="CT2" s="8"/>
      <c r="CU2" s="2" t="s">
        <v>2</v>
      </c>
      <c r="CV2" s="3" t="s">
        <v>3</v>
      </c>
      <c r="CW2" s="1">
        <f>MIN(CW4:CW500)</f>
        <v>0.67749277535436081</v>
      </c>
      <c r="CX2" s="1"/>
      <c r="CZ2" s="4" t="s">
        <v>12</v>
      </c>
      <c r="DC2" s="2" t="s">
        <v>2</v>
      </c>
      <c r="DG2" s="1">
        <f>MIN(DG6:DG502)</f>
        <v>0.83716502139346227</v>
      </c>
      <c r="DH2" s="1"/>
      <c r="DJ2" s="4" t="s">
        <v>12</v>
      </c>
    </row>
    <row r="3" spans="1:114" x14ac:dyDescent="0.35">
      <c r="A3" s="2" t="s">
        <v>4</v>
      </c>
      <c r="B3" s="1" t="s">
        <v>7</v>
      </c>
      <c r="C3" s="1" t="s">
        <v>5</v>
      </c>
      <c r="D3" s="1" t="s">
        <v>6</v>
      </c>
      <c r="E3" t="s">
        <v>8</v>
      </c>
      <c r="H3" s="2" t="s">
        <v>4</v>
      </c>
      <c r="I3" s="1" t="s">
        <v>7</v>
      </c>
      <c r="J3" s="1" t="s">
        <v>5</v>
      </c>
      <c r="K3" s="1" t="s">
        <v>6</v>
      </c>
      <c r="L3" t="s">
        <v>8</v>
      </c>
      <c r="O3" s="2" t="s">
        <v>4</v>
      </c>
      <c r="P3" s="1" t="s">
        <v>7</v>
      </c>
      <c r="Q3" s="1" t="s">
        <v>5</v>
      </c>
      <c r="R3" s="1" t="s">
        <v>6</v>
      </c>
      <c r="S3" t="s">
        <v>8</v>
      </c>
      <c r="V3" s="2" t="s">
        <v>10</v>
      </c>
      <c r="W3" s="1" t="s">
        <v>7</v>
      </c>
      <c r="X3" s="1" t="s">
        <v>13</v>
      </c>
      <c r="Y3" s="1" t="s">
        <v>6</v>
      </c>
      <c r="Z3" t="s">
        <v>8</v>
      </c>
      <c r="AC3" s="2" t="s">
        <v>10</v>
      </c>
      <c r="AD3" s="1" t="s">
        <v>7</v>
      </c>
      <c r="AE3" s="1" t="s">
        <v>13</v>
      </c>
      <c r="AF3" s="1" t="s">
        <v>6</v>
      </c>
      <c r="AG3" t="s">
        <v>8</v>
      </c>
      <c r="AJ3" s="2" t="s">
        <v>10</v>
      </c>
      <c r="AK3" s="1" t="s">
        <v>7</v>
      </c>
      <c r="AL3" s="1" t="s">
        <v>13</v>
      </c>
      <c r="AM3" s="1" t="s">
        <v>6</v>
      </c>
      <c r="AN3" t="s">
        <v>8</v>
      </c>
      <c r="AQ3" s="2"/>
      <c r="AR3" s="3"/>
      <c r="AS3" s="1"/>
      <c r="AT3" s="1"/>
      <c r="AX3" s="2"/>
      <c r="AY3" s="3"/>
      <c r="AZ3" s="1"/>
      <c r="BA3" s="1"/>
      <c r="BE3" s="2"/>
      <c r="BF3" s="3"/>
      <c r="BG3" s="1"/>
      <c r="BH3" s="1"/>
      <c r="BK3" s="8" t="s">
        <v>15</v>
      </c>
      <c r="BL3" s="2" t="s">
        <v>4</v>
      </c>
      <c r="BM3" s="3" t="s">
        <v>7</v>
      </c>
      <c r="BN3" s="1" t="s">
        <v>5</v>
      </c>
      <c r="BO3" s="1" t="s">
        <v>6</v>
      </c>
      <c r="BP3" t="s">
        <v>8</v>
      </c>
      <c r="BR3" s="8" t="s">
        <v>15</v>
      </c>
      <c r="BS3" s="2" t="s">
        <v>4</v>
      </c>
      <c r="BT3" s="3" t="s">
        <v>7</v>
      </c>
      <c r="BU3" s="1" t="s">
        <v>5</v>
      </c>
      <c r="BV3" s="1" t="s">
        <v>6</v>
      </c>
      <c r="BW3" t="s">
        <v>8</v>
      </c>
      <c r="BY3" s="8" t="s">
        <v>15</v>
      </c>
      <c r="BZ3" s="2" t="s">
        <v>4</v>
      </c>
      <c r="CA3" s="3" t="s">
        <v>7</v>
      </c>
      <c r="CB3" s="1" t="s">
        <v>5</v>
      </c>
      <c r="CC3" s="1" t="s">
        <v>6</v>
      </c>
      <c r="CD3" t="s">
        <v>8</v>
      </c>
      <c r="CK3" s="2" t="s">
        <v>10</v>
      </c>
      <c r="CL3" s="2" t="s">
        <v>4</v>
      </c>
      <c r="CM3" t="s">
        <v>22</v>
      </c>
      <c r="CN3" t="s">
        <v>23</v>
      </c>
      <c r="CO3" s="1" t="s">
        <v>7</v>
      </c>
      <c r="CP3" s="1" t="s">
        <v>13</v>
      </c>
      <c r="CQ3" s="1" t="s">
        <v>6</v>
      </c>
      <c r="CR3" t="s">
        <v>8</v>
      </c>
      <c r="CT3" s="8" t="s">
        <v>15</v>
      </c>
      <c r="CU3" s="2" t="s">
        <v>4</v>
      </c>
      <c r="CV3" s="3" t="s">
        <v>7</v>
      </c>
      <c r="CW3" s="1" t="s">
        <v>13</v>
      </c>
      <c r="CX3" s="1" t="s">
        <v>6</v>
      </c>
      <c r="CY3" t="s">
        <v>8</v>
      </c>
      <c r="DB3" s="2" t="s">
        <v>10</v>
      </c>
      <c r="DC3" s="2" t="s">
        <v>4</v>
      </c>
      <c r="DD3" t="s">
        <v>22</v>
      </c>
      <c r="DE3" t="s">
        <v>23</v>
      </c>
      <c r="DF3" s="1" t="s">
        <v>7</v>
      </c>
      <c r="DG3" s="1" t="s">
        <v>13</v>
      </c>
      <c r="DH3" s="1" t="s">
        <v>6</v>
      </c>
      <c r="DI3" t="s">
        <v>8</v>
      </c>
    </row>
    <row r="4" spans="1:114" x14ac:dyDescent="0.35">
      <c r="B4" s="1"/>
      <c r="C4" s="1"/>
      <c r="D4" s="1"/>
      <c r="F4" s="5">
        <v>4.9933334999999994</v>
      </c>
      <c r="G4" s="7"/>
      <c r="I4" s="1"/>
      <c r="J4" s="1"/>
      <c r="K4" s="1"/>
      <c r="M4" s="5">
        <v>4.9933334999999994</v>
      </c>
      <c r="N4" s="7"/>
      <c r="P4" s="1"/>
      <c r="Q4" s="1"/>
      <c r="R4" s="1"/>
      <c r="T4" s="5">
        <v>4.9933334999999994</v>
      </c>
      <c r="U4" s="7"/>
      <c r="V4" s="2"/>
      <c r="W4" s="3"/>
      <c r="Y4" s="1"/>
      <c r="Z4" s="1"/>
      <c r="AA4" s="5">
        <v>4.9933334999999994</v>
      </c>
      <c r="AC4" s="2"/>
      <c r="AD4" s="3"/>
      <c r="AF4" s="1"/>
      <c r="AG4" s="1"/>
      <c r="AH4" s="5">
        <v>4.9933334999999994</v>
      </c>
      <c r="AJ4" s="2"/>
      <c r="AK4" s="3"/>
      <c r="AM4" s="1"/>
      <c r="AN4" s="1"/>
      <c r="AO4" s="5">
        <v>4.9933334999999994</v>
      </c>
      <c r="AQ4" s="2"/>
      <c r="AR4" s="3"/>
      <c r="AT4" s="1"/>
      <c r="AU4" s="1"/>
      <c r="AV4" s="5"/>
      <c r="AX4" s="2"/>
      <c r="AY4" s="3"/>
      <c r="BA4" s="1"/>
      <c r="BB4" s="1"/>
      <c r="BC4" s="5"/>
      <c r="BE4" s="2"/>
      <c r="BF4" s="3"/>
      <c r="BH4" s="1"/>
      <c r="BI4" s="1"/>
      <c r="BJ4" s="5"/>
      <c r="BK4" s="8">
        <v>2010</v>
      </c>
      <c r="BM4" s="3"/>
      <c r="BO4" s="1"/>
      <c r="BP4" s="1"/>
      <c r="BQ4" s="5">
        <v>4.9933334999999994</v>
      </c>
      <c r="BR4" s="8">
        <v>2010</v>
      </c>
      <c r="BT4" s="3"/>
      <c r="BV4" s="1"/>
      <c r="BW4" s="1"/>
      <c r="BX4" s="5">
        <v>4.9933334999999994</v>
      </c>
      <c r="BY4" s="8">
        <v>2010</v>
      </c>
      <c r="CA4" s="3"/>
      <c r="CC4" s="1"/>
      <c r="CD4" s="1"/>
      <c r="CE4" s="5">
        <v>4.9933334999999994</v>
      </c>
      <c r="CK4" s="2"/>
      <c r="CO4" s="1"/>
      <c r="CP4" s="1"/>
      <c r="CQ4" s="1"/>
      <c r="CS4" s="5">
        <v>4.9933334999999994</v>
      </c>
      <c r="CT4" s="8">
        <v>2010</v>
      </c>
      <c r="CV4" s="3"/>
      <c r="CX4" s="1"/>
      <c r="CY4" s="1"/>
      <c r="CZ4" s="5">
        <v>4.9933334999999994</v>
      </c>
      <c r="DB4" s="2"/>
      <c r="DF4" s="1"/>
      <c r="DG4" s="1"/>
      <c r="DH4" s="1"/>
      <c r="DJ4" s="5">
        <v>4.9933334999999994</v>
      </c>
    </row>
    <row r="5" spans="1:114" x14ac:dyDescent="0.35">
      <c r="B5" s="1"/>
      <c r="C5" s="1"/>
      <c r="D5" s="1"/>
      <c r="F5" s="5">
        <v>4.9658333333333333</v>
      </c>
      <c r="G5" s="7"/>
      <c r="I5" s="1"/>
      <c r="J5" s="1"/>
      <c r="K5" s="1"/>
      <c r="M5" s="5">
        <v>4.9658333333333333</v>
      </c>
      <c r="N5" s="7"/>
      <c r="P5" s="1"/>
      <c r="Q5" s="1"/>
      <c r="R5" s="1"/>
      <c r="T5" s="5">
        <v>4.9658333333333333</v>
      </c>
      <c r="U5" s="7"/>
      <c r="V5" s="2"/>
      <c r="W5" s="3"/>
      <c r="Y5" s="1"/>
      <c r="Z5" s="1"/>
      <c r="AA5" s="5">
        <v>4.9658333333333333</v>
      </c>
      <c r="AC5" s="2"/>
      <c r="AD5" s="3"/>
      <c r="AF5" s="1"/>
      <c r="AG5" s="1"/>
      <c r="AH5" s="5">
        <v>4.9658333333333333</v>
      </c>
      <c r="AJ5" s="2"/>
      <c r="AK5" s="3"/>
      <c r="AM5" s="1"/>
      <c r="AN5" s="1"/>
      <c r="AO5" s="5">
        <v>4.9658333333333333</v>
      </c>
      <c r="AQ5" s="2"/>
      <c r="AR5" s="3"/>
      <c r="AT5" s="1"/>
      <c r="AU5" s="1"/>
      <c r="AV5" s="5"/>
      <c r="AX5" s="2"/>
      <c r="AY5" s="3"/>
      <c r="BA5" s="1"/>
      <c r="BB5" s="1"/>
      <c r="BC5" s="5"/>
      <c r="BE5" s="2"/>
      <c r="BF5" s="3"/>
      <c r="BH5" s="1"/>
      <c r="BI5" s="1"/>
      <c r="BJ5" s="5"/>
      <c r="BK5" s="8">
        <v>2009</v>
      </c>
      <c r="BM5" s="3"/>
      <c r="BO5" s="1"/>
      <c r="BP5" s="1"/>
      <c r="BQ5" s="5">
        <v>4.9658333333333333</v>
      </c>
      <c r="BR5" s="8">
        <v>2009</v>
      </c>
      <c r="BT5" s="3"/>
      <c r="BV5" s="1"/>
      <c r="BW5" s="1"/>
      <c r="BX5" s="5">
        <v>4.9658333333333333</v>
      </c>
      <c r="BY5" s="8">
        <v>2009</v>
      </c>
      <c r="CA5" s="3"/>
      <c r="CC5" s="1"/>
      <c r="CD5" s="1"/>
      <c r="CE5" s="5">
        <v>4.9658333333333333</v>
      </c>
      <c r="CK5" s="2"/>
      <c r="CO5" s="1"/>
      <c r="CP5" s="1"/>
      <c r="CQ5" s="1"/>
      <c r="CS5" s="5">
        <v>4.9658333333333333</v>
      </c>
      <c r="CT5" s="8">
        <v>2009</v>
      </c>
      <c r="CV5" s="3"/>
      <c r="CX5" s="1"/>
      <c r="CY5" s="1"/>
      <c r="CZ5" s="5">
        <v>4.9658333333333333</v>
      </c>
      <c r="DB5" s="2"/>
      <c r="DF5" s="1"/>
      <c r="DG5" s="1"/>
      <c r="DH5" s="1"/>
      <c r="DJ5" s="5">
        <v>4.9658333333333333</v>
      </c>
    </row>
    <row r="6" spans="1:114" x14ac:dyDescent="0.35">
      <c r="A6" s="2">
        <v>17.34</v>
      </c>
      <c r="B6" s="3">
        <v>1.5136408706558859</v>
      </c>
      <c r="C6">
        <v>1.54563845</v>
      </c>
      <c r="D6" s="1">
        <f>C$2-C6</f>
        <v>-0.63912497999999995</v>
      </c>
      <c r="E6" s="1">
        <f>B6+D6</f>
        <v>0.87451589065588597</v>
      </c>
      <c r="F6" s="5">
        <v>4.7300000000000004</v>
      </c>
      <c r="G6" s="7"/>
      <c r="H6" s="2">
        <v>17.34</v>
      </c>
      <c r="I6" s="3">
        <v>1.5136408706558859</v>
      </c>
      <c r="J6">
        <v>1.5516112399999999</v>
      </c>
      <c r="K6" s="1">
        <f>J$2-J6</f>
        <v>-0.56957184999999999</v>
      </c>
      <c r="L6" s="1">
        <f>I6+K6</f>
        <v>0.94406902065588594</v>
      </c>
      <c r="M6" s="5">
        <v>4.7300000000000004</v>
      </c>
      <c r="N6" s="7"/>
      <c r="O6" s="2">
        <v>17.34</v>
      </c>
      <c r="P6" s="3">
        <v>1.5136408706558859</v>
      </c>
      <c r="Q6">
        <v>1.54562501</v>
      </c>
      <c r="R6" s="1">
        <f>Q$2-Q6</f>
        <v>-0.51866823000000006</v>
      </c>
      <c r="S6" s="1">
        <f>P6+R6</f>
        <v>0.99497264065588586</v>
      </c>
      <c r="T6" s="5">
        <v>4.7300000000000004</v>
      </c>
      <c r="U6" s="7"/>
      <c r="V6" s="2">
        <v>80</v>
      </c>
      <c r="W6" s="3">
        <v>1.5136408706558859</v>
      </c>
      <c r="X6">
        <f xml:space="preserve"> SLOPE(W$4:W$500,V$4:V$500)*V6 + INTERCEPT(W$4:W$500,V$4:V$500)</f>
        <v>1.612630218926375</v>
      </c>
      <c r="Y6" s="1">
        <f>X$2-X6</f>
        <v>-0.6470043683373784</v>
      </c>
      <c r="Z6" s="1">
        <f>W6+Y6</f>
        <v>0.86663650231850753</v>
      </c>
      <c r="AA6" s="5">
        <v>4.7300000000000004</v>
      </c>
      <c r="AC6" s="2">
        <v>80</v>
      </c>
      <c r="AD6" s="3">
        <v>1.5136408706558859</v>
      </c>
      <c r="AE6">
        <f xml:space="preserve"> SLOPE(AD$4:AD$500,AC$4:AC$500)*AC6 + INTERCEPT(AD$4:AD$500,AC$4:AC$500)</f>
        <v>1.6083083288957067</v>
      </c>
      <c r="AF6" s="1">
        <f>AE$2-AE6</f>
        <v>-0.57033247942813969</v>
      </c>
      <c r="AG6" s="1">
        <f>AD6+AF6</f>
        <v>0.94330839122774623</v>
      </c>
      <c r="AH6" s="5">
        <v>4.7300000000000004</v>
      </c>
      <c r="AJ6" s="2">
        <v>80</v>
      </c>
      <c r="AK6" s="3">
        <v>1.5136408706558859</v>
      </c>
      <c r="AL6">
        <f xml:space="preserve"> SLOPE(AK$4:AK$500,AJ$4:AJ$500)*AJ6 + INTERCEPT(AK$4:AK$500,AJ$4:AJ$500)</f>
        <v>1.5989682491546093</v>
      </c>
      <c r="AM6" s="1">
        <f>AL$2-AL6</f>
        <v>-0.49039617504271882</v>
      </c>
      <c r="AN6" s="1">
        <f>AK6+AM6</f>
        <v>1.0232446956131671</v>
      </c>
      <c r="AO6" s="5">
        <v>4.7300000000000004</v>
      </c>
      <c r="AQ6" s="2"/>
      <c r="AR6" s="3"/>
      <c r="AT6" s="1"/>
      <c r="AU6" s="1"/>
      <c r="AV6" s="5"/>
      <c r="AX6" s="2"/>
      <c r="AY6" s="3"/>
      <c r="BA6" s="1"/>
      <c r="BB6" s="1"/>
      <c r="BC6" s="5"/>
      <c r="BE6" s="2"/>
      <c r="BF6" s="3"/>
      <c r="BH6" s="1"/>
      <c r="BI6" s="1"/>
      <c r="BJ6" s="5"/>
      <c r="BK6" s="8">
        <v>2008</v>
      </c>
      <c r="BL6" s="2">
        <v>17.34</v>
      </c>
      <c r="BM6" s="3">
        <f t="shared" ref="BM6:BM69" si="0">Z6</f>
        <v>0.86663650231850753</v>
      </c>
      <c r="BN6">
        <v>0.99835967999999997</v>
      </c>
      <c r="BO6" s="1">
        <f t="shared" ref="BO6:BO7" si="1">BN$2-BN6</f>
        <v>-8.5615369999999968E-2</v>
      </c>
      <c r="BP6" s="1">
        <f t="shared" ref="BP6:BP7" si="2">BM6+BO6</f>
        <v>0.78102113231850756</v>
      </c>
      <c r="BQ6" s="5">
        <v>4.7300000000000004</v>
      </c>
      <c r="BR6" s="8">
        <v>2008</v>
      </c>
      <c r="BS6" s="2">
        <v>17.34</v>
      </c>
      <c r="BT6" s="3">
        <f t="shared" ref="BT6:BT69" si="3">AG6</f>
        <v>0.94330839122774623</v>
      </c>
      <c r="BU6">
        <v>1.07758924</v>
      </c>
      <c r="BV6" s="1">
        <f t="shared" ref="BV6:BV69" si="4">BU$2-BU6</f>
        <v>-0.11025304999999996</v>
      </c>
      <c r="BW6" s="1">
        <f t="shared" ref="BW6:BW69" si="5">BT6+BV6</f>
        <v>0.83305534122774627</v>
      </c>
      <c r="BX6" s="5">
        <v>4.7300000000000004</v>
      </c>
      <c r="BY6" s="8">
        <v>2008</v>
      </c>
      <c r="BZ6" s="2">
        <v>17.34</v>
      </c>
      <c r="CA6" s="3">
        <f t="shared" ref="CA6:CA65" si="6">AN6</f>
        <v>1.0232446956131671</v>
      </c>
      <c r="CB6">
        <v>1.1515807600000001</v>
      </c>
      <c r="CC6" s="1">
        <f t="shared" ref="CC6:CC65" si="7">CB$2-CB6</f>
        <v>-0.14898048000000008</v>
      </c>
      <c r="CD6" s="1">
        <f t="shared" ref="CD6:CD65" si="8">CA6+CC6</f>
        <v>0.87426421561316703</v>
      </c>
      <c r="CE6" s="5">
        <v>4.7300000000000004</v>
      </c>
      <c r="CK6" s="2">
        <v>80</v>
      </c>
      <c r="CL6" s="2">
        <v>17.34</v>
      </c>
      <c r="CM6">
        <v>20.688604099999999</v>
      </c>
      <c r="CN6">
        <f>CL6/CM6</f>
        <v>0.8381425791796171</v>
      </c>
      <c r="CO6" s="3">
        <f t="shared" ref="CO6:CO37" si="9">B6</f>
        <v>1.5136408706558859</v>
      </c>
      <c r="CP6">
        <f xml:space="preserve"> SLOPE(CO$4:CO$500,CN$4:CN$500)*CN6 + INTERCEPT(CO$4:CO$500,CN$4:CN$500)</f>
        <v>1.3137147716146718</v>
      </c>
      <c r="CQ6" s="1">
        <f>CP$2-CP6</f>
        <v>-0.11633452324395055</v>
      </c>
      <c r="CR6" s="1">
        <f t="shared" ref="CR6:CR37" si="10">CO6+CQ6</f>
        <v>1.3973063474119354</v>
      </c>
      <c r="CS6" s="5">
        <v>4.7300000000000004</v>
      </c>
      <c r="CT6" s="8">
        <v>2008</v>
      </c>
      <c r="CU6" s="2">
        <v>17.34</v>
      </c>
      <c r="CV6" s="3">
        <f>CR6</f>
        <v>1.3973063474119354</v>
      </c>
      <c r="CW6">
        <f xml:space="preserve"> SLOPE(CV$4:CV$500,CU$4:CU$500)*CU6 + INTERCEPT(CV$4:CV$500,CU$4:CU$500)</f>
        <v>1.2722066734837421</v>
      </c>
      <c r="CX6" s="1">
        <f t="shared" ref="CX6:CX69" si="11">CW$2-CW6</f>
        <v>-0.59471389812938125</v>
      </c>
      <c r="CY6" s="1">
        <f t="shared" ref="CY6:CY69" si="12">CV6+CX6</f>
        <v>0.80259244928255413</v>
      </c>
      <c r="CZ6" s="5">
        <v>4.7300000000000004</v>
      </c>
      <c r="DB6" s="2">
        <v>80</v>
      </c>
      <c r="DC6" s="2">
        <v>17.34</v>
      </c>
      <c r="DD6">
        <v>20.688604099999999</v>
      </c>
      <c r="DE6">
        <f>DC6/DD6</f>
        <v>0.8381425791796171</v>
      </c>
      <c r="DF6" s="3">
        <f t="shared" ref="DF6:DF37" si="13">BP6</f>
        <v>0.78102113231850756</v>
      </c>
      <c r="DG6">
        <f xml:space="preserve"> SLOPE(DF$4:DF$500,DE$4:DE$500)*DE6 + INTERCEPT(DF$4:DF$500,DE$4:DE$500)</f>
        <v>0.93353120755245034</v>
      </c>
      <c r="DH6" s="1">
        <f>DG$2-DG6</f>
        <v>-9.6366186158988065E-2</v>
      </c>
      <c r="DI6" s="1">
        <f t="shared" ref="DI6:DI37" si="14">DF6+DH6</f>
        <v>0.6846549461595195</v>
      </c>
      <c r="DJ6" s="5">
        <v>4.7300000000000004</v>
      </c>
    </row>
    <row r="7" spans="1:114" x14ac:dyDescent="0.35">
      <c r="A7" s="2">
        <v>24.565000000000001</v>
      </c>
      <c r="B7" s="3">
        <v>1.5429040781871757</v>
      </c>
      <c r="C7">
        <v>1.51969157</v>
      </c>
      <c r="D7" s="1">
        <f t="shared" ref="D7:D70" si="15">C$2-C7</f>
        <v>-0.61317809999999995</v>
      </c>
      <c r="E7" s="1">
        <f t="shared" ref="E7:E70" si="16">B7+D7</f>
        <v>0.92972597818717573</v>
      </c>
      <c r="F7" s="5">
        <v>4.5391666666666666</v>
      </c>
      <c r="G7" s="7"/>
      <c r="H7" s="2">
        <v>24.565000000000001</v>
      </c>
      <c r="I7" s="3">
        <v>1.5429040781871757</v>
      </c>
      <c r="J7">
        <v>1.5079714900000001</v>
      </c>
      <c r="K7" s="1">
        <f t="shared" ref="K7:K70" si="17">J$2-J7</f>
        <v>-0.52593210000000012</v>
      </c>
      <c r="L7" s="1">
        <f t="shared" ref="L7:L70" si="18">I7+K7</f>
        <v>1.0169719781871756</v>
      </c>
      <c r="M7" s="5">
        <v>4.5391666666666666</v>
      </c>
      <c r="N7" s="7"/>
      <c r="O7" s="2">
        <v>24.565000000000001</v>
      </c>
      <c r="P7" s="3">
        <v>1.5429040781871757</v>
      </c>
      <c r="Q7">
        <v>1.51965609</v>
      </c>
      <c r="R7" s="1">
        <f t="shared" ref="R7:R65" si="19">Q$2-Q7</f>
        <v>-0.49269931000000011</v>
      </c>
      <c r="S7" s="1">
        <f t="shared" ref="S7:S65" si="20">P7+R7</f>
        <v>1.0502047681871756</v>
      </c>
      <c r="T7" s="5">
        <v>4.5391666666666666</v>
      </c>
      <c r="U7" s="7"/>
      <c r="V7" s="2">
        <v>79</v>
      </c>
      <c r="W7" s="3">
        <v>1.5429040781871757</v>
      </c>
      <c r="X7">
        <f t="shared" ref="X7" si="21" xml:space="preserve"> SLOPE(W$4:W$500,V$4:V$500)*V7 + INTERCEPT(W$4:W$500,V$4:V$500)</f>
        <v>1.6036440471439115</v>
      </c>
      <c r="Y7" s="1">
        <f>X$2-X7</f>
        <v>-0.63801819655491487</v>
      </c>
      <c r="Z7" s="1">
        <f>W7+Y7</f>
        <v>0.9048858816322608</v>
      </c>
      <c r="AA7" s="5">
        <v>4.5391666666666666</v>
      </c>
      <c r="AC7" s="2">
        <v>79</v>
      </c>
      <c r="AD7" s="3">
        <v>1.5429040781871757</v>
      </c>
      <c r="AE7">
        <f t="shared" ref="AE7:AE70" si="22" xml:space="preserve"> SLOPE(AD$4:AD$500,AC$4:AC$500)*AC7 + INTERCEPT(AD$4:AD$500,AC$4:AC$500)</f>
        <v>1.5995339830583508</v>
      </c>
      <c r="AF7" s="1">
        <f>AE$2-AE7</f>
        <v>-0.56155813359078377</v>
      </c>
      <c r="AG7" s="1">
        <f>AD7+AF7</f>
        <v>0.98134594459639191</v>
      </c>
      <c r="AH7" s="5">
        <v>4.5391666666666666</v>
      </c>
      <c r="AJ7" s="2">
        <v>79</v>
      </c>
      <c r="AK7" s="3">
        <v>1.5429040781871757</v>
      </c>
      <c r="AL7">
        <f t="shared" ref="AL7:AL65" si="23" xml:space="preserve"> SLOPE(AK$4:AK$500,AJ$4:AJ$500)*AJ7 + INTERCEPT(AK$4:AK$500,AJ$4:AJ$500)</f>
        <v>1.5906564495776141</v>
      </c>
      <c r="AM7" s="1">
        <f>AL$2-AL7</f>
        <v>-0.48208437546572358</v>
      </c>
      <c r="AN7" s="1">
        <f>AK7+AM7</f>
        <v>1.0608197027214521</v>
      </c>
      <c r="AO7" s="5">
        <v>4.5391666666666666</v>
      </c>
      <c r="AQ7" s="2"/>
      <c r="AR7" s="3"/>
      <c r="AT7" s="1"/>
      <c r="AU7" s="1"/>
      <c r="AV7" s="5"/>
      <c r="AX7" s="2"/>
      <c r="AY7" s="3"/>
      <c r="BA7" s="1"/>
      <c r="BB7" s="1"/>
      <c r="BC7" s="5"/>
      <c r="BE7" s="2"/>
      <c r="BF7" s="3"/>
      <c r="BH7" s="1"/>
      <c r="BI7" s="1"/>
      <c r="BJ7" s="5"/>
      <c r="BK7" s="8">
        <v>2007</v>
      </c>
      <c r="BL7" s="2">
        <v>24.565000000000001</v>
      </c>
      <c r="BM7" s="3">
        <f t="shared" si="0"/>
        <v>0.9048858816322608</v>
      </c>
      <c r="BN7">
        <v>0.99261677999999998</v>
      </c>
      <c r="BO7" s="1">
        <f t="shared" si="1"/>
        <v>-7.9872469999999973E-2</v>
      </c>
      <c r="BP7" s="1">
        <f t="shared" si="2"/>
        <v>0.82501341163226083</v>
      </c>
      <c r="BQ7" s="5">
        <v>4.5391666666666666</v>
      </c>
      <c r="BR7" s="8">
        <v>2007</v>
      </c>
      <c r="BS7" s="2">
        <v>24.565000000000001</v>
      </c>
      <c r="BT7" s="3">
        <f t="shared" si="3"/>
        <v>0.98134594459639191</v>
      </c>
      <c r="BU7">
        <v>1.0694964</v>
      </c>
      <c r="BV7" s="1">
        <f t="shared" si="4"/>
        <v>-0.10216020999999997</v>
      </c>
      <c r="BW7" s="1">
        <f t="shared" si="5"/>
        <v>0.87918573459639193</v>
      </c>
      <c r="BX7" s="5">
        <v>4.5391666666666666</v>
      </c>
      <c r="BY7" s="8">
        <v>2007</v>
      </c>
      <c r="BZ7" s="2">
        <v>24.565000000000001</v>
      </c>
      <c r="CA7" s="3">
        <f t="shared" si="6"/>
        <v>1.0608197027214521</v>
      </c>
      <c r="CB7">
        <v>1.13694662</v>
      </c>
      <c r="CC7" s="1">
        <f t="shared" si="7"/>
        <v>-0.13434634000000001</v>
      </c>
      <c r="CD7" s="1">
        <f t="shared" si="8"/>
        <v>0.92647336272145209</v>
      </c>
      <c r="CE7" s="5">
        <v>4.5391666666666666</v>
      </c>
      <c r="CK7" s="2">
        <v>79</v>
      </c>
      <c r="CL7" s="2">
        <v>24.565000000000001</v>
      </c>
      <c r="CM7">
        <v>22.3372505</v>
      </c>
      <c r="CN7">
        <f t="shared" ref="CN7:CN70" si="24">CL7/CM7</f>
        <v>1.099732484980638</v>
      </c>
      <c r="CO7" s="3">
        <f t="shared" si="9"/>
        <v>1.5429040781871757</v>
      </c>
      <c r="CP7">
        <f t="shared" ref="CP7:CP70" si="25" xml:space="preserve"> SLOPE(CO$4:CO$500,CN$4:CN$500)*CN7 + INTERCEPT(CO$4:CO$500,CN$4:CN$500)</f>
        <v>1.2736849205219849</v>
      </c>
      <c r="CQ7" s="1">
        <f t="shared" ref="CQ7:CQ70" si="26">CP$2-CP7</f>
        <v>-7.6304672151263686E-2</v>
      </c>
      <c r="CR7" s="1">
        <f t="shared" si="10"/>
        <v>1.466599406035912</v>
      </c>
      <c r="CS7" s="5">
        <v>4.5391666666666666</v>
      </c>
      <c r="CT7" s="8">
        <v>2007</v>
      </c>
      <c r="CU7" s="2">
        <v>24.565000000000001</v>
      </c>
      <c r="CV7" s="3">
        <f t="shared" ref="CV7:CV70" si="27">CR7</f>
        <v>1.466599406035912</v>
      </c>
      <c r="CW7">
        <f t="shared" ref="CW7:CW70" si="28" xml:space="preserve"> SLOPE(CV$4:CV$500,CU$4:CU$500)*CU7 + INTERCEPT(CV$4:CV$500,CU$4:CU$500)</f>
        <v>1.2670709748815885</v>
      </c>
      <c r="CX7" s="1">
        <f t="shared" si="11"/>
        <v>-0.58957819952722768</v>
      </c>
      <c r="CY7" s="1">
        <f t="shared" si="12"/>
        <v>0.87702120650868431</v>
      </c>
      <c r="CZ7" s="5">
        <v>4.5391666666666666</v>
      </c>
      <c r="DB7" s="2">
        <v>79</v>
      </c>
      <c r="DC7" s="2">
        <v>24.565000000000001</v>
      </c>
      <c r="DD7">
        <v>22.3372505</v>
      </c>
      <c r="DE7">
        <f t="shared" ref="DE7:DE70" si="29">DC7/DD7</f>
        <v>1.099732484980638</v>
      </c>
      <c r="DF7" s="3">
        <f t="shared" si="13"/>
        <v>0.82501341163226083</v>
      </c>
      <c r="DG7">
        <f t="shared" ref="DG7:DG70" si="30" xml:space="preserve"> SLOPE(DF$4:DF$500,DE$4:DE$500)*DE7 + INTERCEPT(DF$4:DF$500,DE$4:DE$500)</f>
        <v>0.90037231391753769</v>
      </c>
      <c r="DH7" s="1">
        <f t="shared" ref="DH7:DH70" si="31">DG$2-DG7</f>
        <v>-6.320729252407542E-2</v>
      </c>
      <c r="DI7" s="1">
        <f t="shared" si="14"/>
        <v>0.76180611910818541</v>
      </c>
      <c r="DJ7" s="5">
        <v>4.5391666666666666</v>
      </c>
    </row>
    <row r="8" spans="1:114" x14ac:dyDescent="0.35">
      <c r="A8" s="2">
        <v>26.01</v>
      </c>
      <c r="B8" s="3">
        <v>1.5573862711626554</v>
      </c>
      <c r="C8">
        <v>1.5138374000000001</v>
      </c>
      <c r="D8" s="1">
        <f t="shared" si="15"/>
        <v>-0.60732393000000007</v>
      </c>
      <c r="E8" s="1">
        <f t="shared" si="16"/>
        <v>0.95006234116265531</v>
      </c>
      <c r="F8" s="5">
        <v>4.3100001666666659</v>
      </c>
      <c r="G8" s="7"/>
      <c r="H8" s="2">
        <v>26.01</v>
      </c>
      <c r="I8" s="3">
        <v>1.5573862711626554</v>
      </c>
      <c r="J8">
        <v>1.4992196499999999</v>
      </c>
      <c r="K8" s="1">
        <f t="shared" si="17"/>
        <v>-0.51718025999999995</v>
      </c>
      <c r="L8" s="1">
        <f t="shared" si="18"/>
        <v>1.0402060111626554</v>
      </c>
      <c r="M8" s="5">
        <v>4.3100001666666659</v>
      </c>
      <c r="N8" s="7"/>
      <c r="O8" s="2">
        <v>26.01</v>
      </c>
      <c r="P8" s="3">
        <v>1.5573862711626554</v>
      </c>
      <c r="Q8">
        <v>1.5137978000000001</v>
      </c>
      <c r="R8" s="1">
        <f t="shared" si="19"/>
        <v>-0.48684102000000018</v>
      </c>
      <c r="S8" s="1">
        <f t="shared" si="20"/>
        <v>1.0705452511626552</v>
      </c>
      <c r="T8" s="5">
        <v>4.3100001666666659</v>
      </c>
      <c r="U8" s="7"/>
      <c r="V8" s="2">
        <v>78</v>
      </c>
      <c r="W8" s="3">
        <v>1.5573862711626554</v>
      </c>
      <c r="X8">
        <f t="shared" ref="X8" si="32" xml:space="preserve"> SLOPE(W$4:W$500,V$4:V$500)*V8 + INTERCEPT(W$4:W$500,V$4:V$500)</f>
        <v>1.594657875361448</v>
      </c>
      <c r="Y8" s="1">
        <f>X$2-X8</f>
        <v>-0.62903202477245135</v>
      </c>
      <c r="Z8" s="1">
        <f>W8+Y8</f>
        <v>0.92835424639020403</v>
      </c>
      <c r="AA8" s="5">
        <v>4.3100001666666659</v>
      </c>
      <c r="AC8" s="2">
        <v>78</v>
      </c>
      <c r="AD8" s="3">
        <v>1.5573862711626554</v>
      </c>
      <c r="AE8">
        <f t="shared" si="22"/>
        <v>1.5907596372209949</v>
      </c>
      <c r="AF8" s="1">
        <f>AE$2-AE8</f>
        <v>-0.55278378775342785</v>
      </c>
      <c r="AG8" s="1">
        <f>AD8+AF8</f>
        <v>1.0046024834092275</v>
      </c>
      <c r="AH8" s="5">
        <v>4.3100001666666659</v>
      </c>
      <c r="AJ8" s="2">
        <v>78</v>
      </c>
      <c r="AK8" s="3">
        <v>1.5573862711626554</v>
      </c>
      <c r="AL8">
        <f t="shared" si="23"/>
        <v>1.5823446500006189</v>
      </c>
      <c r="AM8" s="1">
        <f>AL$2-AL8</f>
        <v>-0.47377257588872834</v>
      </c>
      <c r="AN8" s="1">
        <f>AK8+AM8</f>
        <v>1.083613695273927</v>
      </c>
      <c r="AO8" s="5">
        <v>4.3100001666666659</v>
      </c>
      <c r="AQ8" s="2"/>
      <c r="AR8" s="3"/>
      <c r="AT8" s="1"/>
      <c r="AU8" s="1"/>
      <c r="AV8" s="5"/>
      <c r="AX8" s="2"/>
      <c r="AY8" s="3"/>
      <c r="BA8" s="1"/>
      <c r="BB8" s="1"/>
      <c r="BC8" s="5"/>
      <c r="BE8" s="2"/>
      <c r="BF8" s="3"/>
      <c r="BH8" s="1"/>
      <c r="BI8" s="1"/>
      <c r="BJ8" s="5"/>
      <c r="BK8" s="8">
        <v>2006</v>
      </c>
      <c r="BL8" s="2">
        <v>26.01</v>
      </c>
      <c r="BM8" s="3">
        <f t="shared" si="0"/>
        <v>0.92835424639020403</v>
      </c>
      <c r="BN8">
        <v>0.99147457000000006</v>
      </c>
      <c r="BO8" s="1">
        <f t="shared" ref="BO8:BO71" si="33">BN$2-BN8</f>
        <v>-7.8730260000000052E-2</v>
      </c>
      <c r="BP8" s="1">
        <f t="shared" ref="BP8:BP71" si="34">BM8+BO8</f>
        <v>0.84962398639020398</v>
      </c>
      <c r="BQ8" s="5">
        <v>4.3100001666666659</v>
      </c>
      <c r="BR8" s="8">
        <v>2006</v>
      </c>
      <c r="BS8" s="2">
        <v>26.01</v>
      </c>
      <c r="BT8" s="3">
        <f t="shared" si="3"/>
        <v>1.0046024834092275</v>
      </c>
      <c r="BU8">
        <v>1.0682394900000001</v>
      </c>
      <c r="BV8" s="1">
        <f t="shared" si="4"/>
        <v>-0.10090330000000003</v>
      </c>
      <c r="BW8" s="1">
        <f t="shared" si="5"/>
        <v>0.9036991834092275</v>
      </c>
      <c r="BX8" s="5">
        <v>4.3100001666666659</v>
      </c>
      <c r="BY8" s="8">
        <v>2006</v>
      </c>
      <c r="BZ8" s="2">
        <v>26.01</v>
      </c>
      <c r="CA8" s="3">
        <f t="shared" si="6"/>
        <v>1.083613695273927</v>
      </c>
      <c r="CB8">
        <v>1.13542706</v>
      </c>
      <c r="CC8" s="1">
        <f t="shared" si="7"/>
        <v>-0.13282678000000003</v>
      </c>
      <c r="CD8" s="1">
        <f t="shared" si="8"/>
        <v>0.950786915273927</v>
      </c>
      <c r="CE8" s="5">
        <v>4.3100001666666659</v>
      </c>
      <c r="CK8" s="2">
        <v>78</v>
      </c>
      <c r="CL8" s="2">
        <v>26.01</v>
      </c>
      <c r="CM8">
        <v>23.9438329</v>
      </c>
      <c r="CN8">
        <f t="shared" si="24"/>
        <v>1.0862922452152597</v>
      </c>
      <c r="CO8" s="3">
        <f t="shared" si="9"/>
        <v>1.5573862711626554</v>
      </c>
      <c r="CP8">
        <f t="shared" si="25"/>
        <v>1.2757416160768482</v>
      </c>
      <c r="CQ8" s="1">
        <f t="shared" si="26"/>
        <v>-7.8361367706127005E-2</v>
      </c>
      <c r="CR8" s="1">
        <f t="shared" si="10"/>
        <v>1.4790249034565284</v>
      </c>
      <c r="CS8" s="5">
        <v>4.3100001666666659</v>
      </c>
      <c r="CT8" s="8">
        <v>2006</v>
      </c>
      <c r="CU8" s="2">
        <v>26.01</v>
      </c>
      <c r="CV8" s="3">
        <f t="shared" si="27"/>
        <v>1.4790249034565284</v>
      </c>
      <c r="CW8">
        <f t="shared" si="28"/>
        <v>1.2660438351611578</v>
      </c>
      <c r="CX8" s="1">
        <f t="shared" si="11"/>
        <v>-0.58855105980679701</v>
      </c>
      <c r="CY8" s="1">
        <f t="shared" si="12"/>
        <v>0.89047384364973137</v>
      </c>
      <c r="CZ8" s="5">
        <v>4.3100001666666659</v>
      </c>
      <c r="DB8" s="2">
        <v>78</v>
      </c>
      <c r="DC8" s="2">
        <v>26.01</v>
      </c>
      <c r="DD8">
        <v>23.9438329</v>
      </c>
      <c r="DE8">
        <f t="shared" si="29"/>
        <v>1.0862922452152597</v>
      </c>
      <c r="DF8" s="3">
        <f t="shared" si="13"/>
        <v>0.84962398639020398</v>
      </c>
      <c r="DG8">
        <f t="shared" si="30"/>
        <v>0.90207598623410978</v>
      </c>
      <c r="DH8" s="1">
        <f t="shared" si="31"/>
        <v>-6.4910964840647511E-2</v>
      </c>
      <c r="DI8" s="1">
        <f t="shared" si="14"/>
        <v>0.78471302154955647</v>
      </c>
      <c r="DJ8" s="5">
        <v>4.3100001666666659</v>
      </c>
    </row>
    <row r="9" spans="1:114" x14ac:dyDescent="0.35">
      <c r="A9" s="2">
        <v>20.23</v>
      </c>
      <c r="B9" s="3">
        <v>1.4293192926082561</v>
      </c>
      <c r="C9">
        <v>1.53568109</v>
      </c>
      <c r="D9" s="1">
        <f t="shared" si="15"/>
        <v>-0.62916761999999993</v>
      </c>
      <c r="E9" s="1">
        <f t="shared" si="16"/>
        <v>0.80015167260825615</v>
      </c>
      <c r="F9" s="5">
        <v>4.3191666666666668</v>
      </c>
      <c r="G9" s="7"/>
      <c r="H9" s="2">
        <v>20.23</v>
      </c>
      <c r="I9" s="3">
        <v>1.4293192926082561</v>
      </c>
      <c r="J9">
        <v>1.5341714799999999</v>
      </c>
      <c r="K9" s="1">
        <f t="shared" si="17"/>
        <v>-0.55213208999999996</v>
      </c>
      <c r="L9" s="1">
        <f t="shared" si="18"/>
        <v>0.87718720260825611</v>
      </c>
      <c r="M9" s="5">
        <v>4.3191666666666668</v>
      </c>
      <c r="N9" s="7"/>
      <c r="O9" s="2">
        <v>20.23</v>
      </c>
      <c r="P9" s="3">
        <v>1.4293192926082561</v>
      </c>
      <c r="Q9">
        <v>1.5356587100000001</v>
      </c>
      <c r="R9" s="1">
        <f t="shared" si="19"/>
        <v>-0.50870193000000019</v>
      </c>
      <c r="S9" s="1">
        <f t="shared" si="20"/>
        <v>0.92061736260825588</v>
      </c>
      <c r="T9" s="5">
        <v>4.3191666666666668</v>
      </c>
      <c r="U9" s="7"/>
      <c r="V9" s="2">
        <v>77</v>
      </c>
      <c r="W9" s="3">
        <v>1.4293192926082561</v>
      </c>
      <c r="X9">
        <f t="shared" ref="X9" si="35" xml:space="preserve"> SLOPE(W$4:W$500,V$4:V$500)*V9 + INTERCEPT(W$4:W$500,V$4:V$500)</f>
        <v>1.5856717035789845</v>
      </c>
      <c r="Y9" s="1">
        <f t="shared" ref="Y9" si="36">X$2-X9</f>
        <v>-0.62004585298998782</v>
      </c>
      <c r="Z9" s="1">
        <f t="shared" ref="Z9" si="37">W9+Y9</f>
        <v>0.80927343961826825</v>
      </c>
      <c r="AA9" s="5">
        <v>4.3191666666666668</v>
      </c>
      <c r="AC9" s="2">
        <v>77</v>
      </c>
      <c r="AD9" s="3">
        <v>1.4293192926082561</v>
      </c>
      <c r="AE9">
        <f t="shared" si="22"/>
        <v>1.581985291383639</v>
      </c>
      <c r="AF9" s="1">
        <f t="shared" ref="AF9:AF71" si="38">AE$2-AE9</f>
        <v>-0.54400944191607192</v>
      </c>
      <c r="AG9" s="1">
        <f t="shared" ref="AG9:AG71" si="39">AD9+AF9</f>
        <v>0.88530985069218415</v>
      </c>
      <c r="AH9" s="5">
        <v>4.3191666666666668</v>
      </c>
      <c r="AJ9" s="2">
        <v>77</v>
      </c>
      <c r="AK9" s="3">
        <v>1.4293192926082561</v>
      </c>
      <c r="AL9">
        <f t="shared" si="23"/>
        <v>1.5740328504236236</v>
      </c>
      <c r="AM9" s="1">
        <f t="shared" ref="AM9:AM65" si="40">AL$2-AL9</f>
        <v>-0.4654607763117331</v>
      </c>
      <c r="AN9" s="1">
        <f t="shared" ref="AN9:AN65" si="41">AK9+AM9</f>
        <v>0.96385851629652297</v>
      </c>
      <c r="AO9" s="5">
        <v>4.3191666666666668</v>
      </c>
      <c r="AQ9" s="2"/>
      <c r="AR9" s="3"/>
      <c r="AT9" s="1"/>
      <c r="AU9" s="1"/>
      <c r="AV9" s="5"/>
      <c r="AX9" s="2"/>
      <c r="AY9" s="3"/>
      <c r="BA9" s="1"/>
      <c r="BB9" s="1"/>
      <c r="BC9" s="5"/>
      <c r="BE9" s="2"/>
      <c r="BF9" s="3"/>
      <c r="BH9" s="1"/>
      <c r="BI9" s="1"/>
      <c r="BJ9" s="5"/>
      <c r="BK9" s="8">
        <v>2005</v>
      </c>
      <c r="BL9" s="2">
        <v>20.23</v>
      </c>
      <c r="BM9" s="3">
        <f t="shared" si="0"/>
        <v>0.80927343961826825</v>
      </c>
      <c r="BN9">
        <v>0.99605690000000002</v>
      </c>
      <c r="BO9" s="1">
        <f t="shared" si="33"/>
        <v>-8.331259000000002E-2</v>
      </c>
      <c r="BP9" s="1">
        <f t="shared" si="34"/>
        <v>0.72596084961826823</v>
      </c>
      <c r="BQ9" s="5">
        <v>4.3191666666666668</v>
      </c>
      <c r="BR9" s="8">
        <v>2005</v>
      </c>
      <c r="BS9" s="2">
        <v>20.23</v>
      </c>
      <c r="BT9" s="3">
        <f t="shared" si="3"/>
        <v>0.88530985069218415</v>
      </c>
      <c r="BU9">
        <v>1.0740207100000001</v>
      </c>
      <c r="BV9" s="1">
        <f t="shared" si="4"/>
        <v>-0.10668452000000006</v>
      </c>
      <c r="BW9" s="1">
        <f t="shared" si="5"/>
        <v>0.77862533069218409</v>
      </c>
      <c r="BX9" s="5">
        <v>4.3191666666666668</v>
      </c>
      <c r="BY9" s="8">
        <v>2005</v>
      </c>
      <c r="BZ9" s="2">
        <v>20.23</v>
      </c>
      <c r="CA9" s="3">
        <f t="shared" si="6"/>
        <v>0.96385851629652297</v>
      </c>
      <c r="CB9">
        <v>1.1444210699999999</v>
      </c>
      <c r="CC9" s="1">
        <f t="shared" si="7"/>
        <v>-0.14182078999999992</v>
      </c>
      <c r="CD9" s="1">
        <f t="shared" si="8"/>
        <v>0.82203772629652305</v>
      </c>
      <c r="CE9" s="5">
        <v>4.3191666666666668</v>
      </c>
      <c r="CK9" s="2">
        <v>77</v>
      </c>
      <c r="CL9" s="2">
        <v>20.23</v>
      </c>
      <c r="CM9">
        <v>25.492135099999999</v>
      </c>
      <c r="CN9">
        <f t="shared" si="24"/>
        <v>0.79357809460220541</v>
      </c>
      <c r="CO9" s="3">
        <f t="shared" si="9"/>
        <v>1.4293192926082561</v>
      </c>
      <c r="CP9">
        <f t="shared" si="25"/>
        <v>1.3205342613659814</v>
      </c>
      <c r="CQ9" s="1">
        <f t="shared" si="26"/>
        <v>-0.12315401299526019</v>
      </c>
      <c r="CR9" s="1">
        <f t="shared" si="10"/>
        <v>1.3061652796129959</v>
      </c>
      <c r="CS9" s="5">
        <v>4.3191666666666668</v>
      </c>
      <c r="CT9" s="8">
        <v>2005</v>
      </c>
      <c r="CU9" s="2">
        <v>20.23</v>
      </c>
      <c r="CV9" s="3">
        <f t="shared" si="27"/>
        <v>1.3061652796129959</v>
      </c>
      <c r="CW9">
        <f t="shared" si="28"/>
        <v>1.2701523940428805</v>
      </c>
      <c r="CX9" s="1">
        <f t="shared" si="11"/>
        <v>-0.59265961868851968</v>
      </c>
      <c r="CY9" s="1">
        <f t="shared" si="12"/>
        <v>0.7135056609244762</v>
      </c>
      <c r="CZ9" s="5">
        <v>4.3191666666666668</v>
      </c>
      <c r="DB9" s="2">
        <v>77</v>
      </c>
      <c r="DC9" s="2">
        <v>20.23</v>
      </c>
      <c r="DD9">
        <v>25.492135099999999</v>
      </c>
      <c r="DE9">
        <f t="shared" si="29"/>
        <v>0.79357809460220541</v>
      </c>
      <c r="DF9" s="3">
        <f t="shared" si="13"/>
        <v>0.72596084961826823</v>
      </c>
      <c r="DG9">
        <f t="shared" si="30"/>
        <v>0.93918016024988793</v>
      </c>
      <c r="DH9" s="1">
        <f t="shared" si="31"/>
        <v>-0.10201513885642566</v>
      </c>
      <c r="DI9" s="1">
        <f t="shared" si="14"/>
        <v>0.62394571076184258</v>
      </c>
      <c r="DJ9" s="5">
        <v>4.3191666666666668</v>
      </c>
    </row>
    <row r="10" spans="1:114" x14ac:dyDescent="0.35">
      <c r="A10" s="2">
        <v>20.23</v>
      </c>
      <c r="B10" s="3">
        <v>1.3759758096927712</v>
      </c>
      <c r="C10">
        <v>1.53568109</v>
      </c>
      <c r="D10" s="1">
        <f t="shared" si="15"/>
        <v>-0.62916761999999993</v>
      </c>
      <c r="E10" s="1">
        <f t="shared" si="16"/>
        <v>0.7468081896927713</v>
      </c>
      <c r="F10" s="5">
        <v>5.3058333333333332</v>
      </c>
      <c r="G10" s="7"/>
      <c r="H10" s="2">
        <v>20.23</v>
      </c>
      <c r="I10" s="3">
        <v>1.3759758096927712</v>
      </c>
      <c r="J10">
        <v>1.5341714799999999</v>
      </c>
      <c r="K10" s="1">
        <f t="shared" si="17"/>
        <v>-0.55213208999999996</v>
      </c>
      <c r="L10" s="1">
        <f t="shared" si="18"/>
        <v>0.82384371969277126</v>
      </c>
      <c r="M10" s="5">
        <v>5.3058333333333332</v>
      </c>
      <c r="N10" s="7"/>
      <c r="O10" s="2">
        <v>20.23</v>
      </c>
      <c r="P10" s="3">
        <v>1.3759758096927712</v>
      </c>
      <c r="Q10">
        <v>1.5356587100000001</v>
      </c>
      <c r="R10" s="1">
        <f t="shared" si="19"/>
        <v>-0.50870193000000019</v>
      </c>
      <c r="S10" s="1">
        <f t="shared" si="20"/>
        <v>0.86727387969277103</v>
      </c>
      <c r="T10" s="5">
        <v>5.3058333333333332</v>
      </c>
      <c r="U10" s="7"/>
      <c r="V10" s="2">
        <v>76</v>
      </c>
      <c r="W10" s="3">
        <v>1.3759758096927712</v>
      </c>
      <c r="X10">
        <f t="shared" ref="X10" si="42" xml:space="preserve"> SLOPE(W$4:W$500,V$4:V$500)*V10 + INTERCEPT(W$4:W$500,V$4:V$500)</f>
        <v>1.5766855317965207</v>
      </c>
      <c r="Y10" s="1">
        <f t="shared" ref="Y10" si="43">X$2-X10</f>
        <v>-0.61105968120752407</v>
      </c>
      <c r="Z10" s="1">
        <f t="shared" ref="Z10" si="44">W10+Y10</f>
        <v>0.76491612848524715</v>
      </c>
      <c r="AA10" s="5">
        <v>5.3058333333333332</v>
      </c>
      <c r="AC10" s="2">
        <v>76</v>
      </c>
      <c r="AD10" s="3">
        <v>1.3759758096927712</v>
      </c>
      <c r="AE10">
        <f t="shared" si="22"/>
        <v>1.573210945546283</v>
      </c>
      <c r="AF10" s="1">
        <f t="shared" si="38"/>
        <v>-0.535235096078716</v>
      </c>
      <c r="AG10" s="1">
        <f t="shared" si="39"/>
        <v>0.84074071361405522</v>
      </c>
      <c r="AH10" s="5">
        <v>5.3058333333333332</v>
      </c>
      <c r="AJ10" s="2">
        <v>76</v>
      </c>
      <c r="AK10" s="3">
        <v>1.3759758096927712</v>
      </c>
      <c r="AL10">
        <f t="shared" si="23"/>
        <v>1.5657210508466284</v>
      </c>
      <c r="AM10" s="1">
        <f t="shared" si="40"/>
        <v>-0.45714897673473787</v>
      </c>
      <c r="AN10" s="1">
        <f t="shared" si="41"/>
        <v>0.91882683295803336</v>
      </c>
      <c r="AO10" s="5">
        <v>5.3058333333333332</v>
      </c>
      <c r="AQ10" s="2"/>
      <c r="AR10" s="3"/>
      <c r="AT10" s="1"/>
      <c r="AU10" s="1"/>
      <c r="AV10" s="5"/>
      <c r="AX10" s="2"/>
      <c r="AY10" s="3"/>
      <c r="BA10" s="1"/>
      <c r="BB10" s="1"/>
      <c r="BC10" s="5"/>
      <c r="BE10" s="2"/>
      <c r="BF10" s="3"/>
      <c r="BH10" s="1"/>
      <c r="BI10" s="1"/>
      <c r="BJ10" s="5"/>
      <c r="BK10" s="8">
        <v>2004</v>
      </c>
      <c r="BL10" s="2">
        <v>20.23</v>
      </c>
      <c r="BM10" s="3">
        <f t="shared" si="0"/>
        <v>0.76491612848524715</v>
      </c>
      <c r="BN10">
        <v>0.99605690000000002</v>
      </c>
      <c r="BO10" s="1">
        <f t="shared" si="33"/>
        <v>-8.331259000000002E-2</v>
      </c>
      <c r="BP10" s="1">
        <f t="shared" si="34"/>
        <v>0.68160353848524713</v>
      </c>
      <c r="BQ10" s="5">
        <v>5.3058333333333332</v>
      </c>
      <c r="BR10" s="8">
        <v>2004</v>
      </c>
      <c r="BS10" s="2">
        <v>20.23</v>
      </c>
      <c r="BT10" s="3">
        <f t="shared" si="3"/>
        <v>0.84074071361405522</v>
      </c>
      <c r="BU10">
        <v>1.0740207100000001</v>
      </c>
      <c r="BV10" s="1">
        <f t="shared" si="4"/>
        <v>-0.10668452000000006</v>
      </c>
      <c r="BW10" s="1">
        <f t="shared" si="5"/>
        <v>0.73405619361405516</v>
      </c>
      <c r="BX10" s="5">
        <v>5.3058333333333332</v>
      </c>
      <c r="BY10" s="8">
        <v>2004</v>
      </c>
      <c r="BZ10" s="2">
        <v>20.23</v>
      </c>
      <c r="CA10" s="3">
        <f t="shared" si="6"/>
        <v>0.91882683295803336</v>
      </c>
      <c r="CB10">
        <v>1.1444210699999999</v>
      </c>
      <c r="CC10" s="1">
        <f t="shared" si="7"/>
        <v>-0.14182078999999992</v>
      </c>
      <c r="CD10" s="1">
        <f t="shared" si="8"/>
        <v>0.77700604295803344</v>
      </c>
      <c r="CE10" s="5">
        <v>5.3058333333333332</v>
      </c>
      <c r="CK10" s="2">
        <v>76</v>
      </c>
      <c r="CL10" s="2">
        <v>20.23</v>
      </c>
      <c r="CM10">
        <v>26.978256699999999</v>
      </c>
      <c r="CN10">
        <f t="shared" si="24"/>
        <v>0.74986312959206147</v>
      </c>
      <c r="CO10" s="3">
        <f t="shared" si="9"/>
        <v>1.3759758096927712</v>
      </c>
      <c r="CP10">
        <f t="shared" si="25"/>
        <v>1.327223753204436</v>
      </c>
      <c r="CQ10" s="1">
        <f t="shared" si="26"/>
        <v>-0.12984350483371476</v>
      </c>
      <c r="CR10" s="1">
        <f t="shared" si="10"/>
        <v>1.2461323048590565</v>
      </c>
      <c r="CS10" s="5">
        <v>5.3058333333333332</v>
      </c>
      <c r="CT10" s="8">
        <v>2004</v>
      </c>
      <c r="CU10" s="2">
        <v>20.23</v>
      </c>
      <c r="CV10" s="3">
        <f t="shared" si="27"/>
        <v>1.2461323048590565</v>
      </c>
      <c r="CW10">
        <f t="shared" si="28"/>
        <v>1.2701523940428805</v>
      </c>
      <c r="CX10" s="1">
        <f t="shared" si="11"/>
        <v>-0.59265961868851968</v>
      </c>
      <c r="CY10" s="1">
        <f t="shared" si="12"/>
        <v>0.65347268617053678</v>
      </c>
      <c r="CZ10" s="5">
        <v>5.3058333333333332</v>
      </c>
      <c r="DB10" s="2">
        <v>76</v>
      </c>
      <c r="DC10" s="2">
        <v>20.23</v>
      </c>
      <c r="DD10">
        <v>26.978256699999999</v>
      </c>
      <c r="DE10">
        <f t="shared" si="29"/>
        <v>0.74986312959206147</v>
      </c>
      <c r="DF10" s="3">
        <f t="shared" si="13"/>
        <v>0.68160353848524713</v>
      </c>
      <c r="DG10">
        <f t="shared" si="30"/>
        <v>0.94472142863555675</v>
      </c>
      <c r="DH10" s="1">
        <f t="shared" si="31"/>
        <v>-0.10755640724209448</v>
      </c>
      <c r="DI10" s="1">
        <f t="shared" si="14"/>
        <v>0.57404713124315265</v>
      </c>
      <c r="DJ10" s="5">
        <v>5.3058333333333332</v>
      </c>
    </row>
    <row r="11" spans="1:114" x14ac:dyDescent="0.35">
      <c r="A11" s="2">
        <v>34.68</v>
      </c>
      <c r="B11" s="3">
        <v>1.4926799164412932</v>
      </c>
      <c r="C11">
        <v>1.4693508099999999</v>
      </c>
      <c r="D11" s="1">
        <f t="shared" si="15"/>
        <v>-0.56283733999999985</v>
      </c>
      <c r="E11" s="1">
        <f t="shared" si="16"/>
        <v>0.92984257644129331</v>
      </c>
      <c r="F11" s="5">
        <v>5.6700000000000008</v>
      </c>
      <c r="G11" s="7"/>
      <c r="H11" s="2">
        <v>34.68</v>
      </c>
      <c r="I11" s="3">
        <v>1.4926799164412932</v>
      </c>
      <c r="J11">
        <v>1.44641946</v>
      </c>
      <c r="K11" s="1">
        <f t="shared" si="17"/>
        <v>-0.46438007000000003</v>
      </c>
      <c r="L11" s="1">
        <f t="shared" si="18"/>
        <v>1.0282998464412931</v>
      </c>
      <c r="M11" s="5">
        <v>5.6700000000000008</v>
      </c>
      <c r="N11" s="7"/>
      <c r="O11" s="2">
        <v>34.68</v>
      </c>
      <c r="P11" s="3">
        <v>1.4926799164412932</v>
      </c>
      <c r="Q11">
        <v>1.4692949799999999</v>
      </c>
      <c r="R11" s="1">
        <f t="shared" si="19"/>
        <v>-0.44233820000000001</v>
      </c>
      <c r="S11" s="1">
        <f t="shared" si="20"/>
        <v>1.0503417164412931</v>
      </c>
      <c r="T11" s="5">
        <v>5.6700000000000008</v>
      </c>
      <c r="U11" s="7"/>
      <c r="V11" s="2">
        <v>75</v>
      </c>
      <c r="W11" s="3">
        <v>1.4926799164412932</v>
      </c>
      <c r="X11">
        <f t="shared" ref="X11" si="45" xml:space="preserve"> SLOPE(W$4:W$500,V$4:V$500)*V11 + INTERCEPT(W$4:W$500,V$4:V$500)</f>
        <v>1.567699360014057</v>
      </c>
      <c r="Y11" s="1">
        <f t="shared" ref="Y11" si="46">X$2-X11</f>
        <v>-0.60207350942506033</v>
      </c>
      <c r="Z11" s="1">
        <f t="shared" ref="Z11" si="47">W11+Y11</f>
        <v>0.89060640701623284</v>
      </c>
      <c r="AA11" s="5">
        <v>5.6700000000000008</v>
      </c>
      <c r="AC11" s="2">
        <v>75</v>
      </c>
      <c r="AD11" s="3">
        <v>1.4926799164412932</v>
      </c>
      <c r="AE11">
        <f t="shared" si="22"/>
        <v>1.5644365997089269</v>
      </c>
      <c r="AF11" s="1">
        <f t="shared" si="38"/>
        <v>-0.52646075024135985</v>
      </c>
      <c r="AG11" s="1">
        <f t="shared" si="39"/>
        <v>0.96621916619993331</v>
      </c>
      <c r="AH11" s="5">
        <v>5.6700000000000008</v>
      </c>
      <c r="AJ11" s="2">
        <v>75</v>
      </c>
      <c r="AK11" s="3">
        <v>1.4926799164412932</v>
      </c>
      <c r="AL11">
        <f t="shared" si="23"/>
        <v>1.5574092512696331</v>
      </c>
      <c r="AM11" s="1">
        <f t="shared" si="40"/>
        <v>-0.44883717715774263</v>
      </c>
      <c r="AN11" s="1">
        <f t="shared" si="41"/>
        <v>1.0438427392835505</v>
      </c>
      <c r="AO11" s="5">
        <v>5.6700000000000008</v>
      </c>
      <c r="AQ11" s="2"/>
      <c r="AR11" s="3"/>
      <c r="AT11" s="1"/>
      <c r="AU11" s="1"/>
      <c r="AV11" s="5"/>
      <c r="AX11" s="2"/>
      <c r="AY11" s="3"/>
      <c r="BA11" s="1"/>
      <c r="BB11" s="1"/>
      <c r="BC11" s="5"/>
      <c r="BE11" s="2"/>
      <c r="BF11" s="3"/>
      <c r="BH11" s="1"/>
      <c r="BI11" s="1"/>
      <c r="BJ11" s="5"/>
      <c r="BK11" s="8">
        <v>2003</v>
      </c>
      <c r="BL11" s="2">
        <v>34.68</v>
      </c>
      <c r="BM11" s="3">
        <f t="shared" si="0"/>
        <v>0.89060640701623284</v>
      </c>
      <c r="BN11">
        <v>0.98466028000000005</v>
      </c>
      <c r="BO11" s="1">
        <f t="shared" si="33"/>
        <v>-7.1915970000000051E-2</v>
      </c>
      <c r="BP11" s="1">
        <f t="shared" si="34"/>
        <v>0.81869043701623279</v>
      </c>
      <c r="BQ11" s="5">
        <v>5.6700000000000008</v>
      </c>
      <c r="BR11" s="8">
        <v>2003</v>
      </c>
      <c r="BS11" s="2">
        <v>34.68</v>
      </c>
      <c r="BT11" s="3">
        <f t="shared" si="3"/>
        <v>0.96621916619993331</v>
      </c>
      <c r="BU11">
        <v>1.0624152099999999</v>
      </c>
      <c r="BV11" s="1">
        <f t="shared" si="4"/>
        <v>-9.5079019999999903E-2</v>
      </c>
      <c r="BW11" s="1">
        <f t="shared" si="5"/>
        <v>0.87114014619993341</v>
      </c>
      <c r="BX11" s="5">
        <v>5.6700000000000008</v>
      </c>
      <c r="BY11" s="8">
        <v>2003</v>
      </c>
      <c r="BZ11" s="2">
        <v>34.68</v>
      </c>
      <c r="CA11" s="3">
        <f t="shared" si="6"/>
        <v>1.0438427392835505</v>
      </c>
      <c r="CB11">
        <v>1.13262222</v>
      </c>
      <c r="CC11" s="1">
        <f t="shared" si="7"/>
        <v>-0.13002194</v>
      </c>
      <c r="CD11" s="1">
        <f t="shared" si="8"/>
        <v>0.91382079928355053</v>
      </c>
      <c r="CE11" s="5">
        <v>5.6700000000000008</v>
      </c>
      <c r="CK11" s="2">
        <v>75</v>
      </c>
      <c r="CL11" s="2">
        <v>34.68</v>
      </c>
      <c r="CM11">
        <v>28.337709499999999</v>
      </c>
      <c r="CN11">
        <f t="shared" si="24"/>
        <v>1.2238109787948812</v>
      </c>
      <c r="CO11" s="3">
        <f t="shared" si="9"/>
        <v>1.4926799164412932</v>
      </c>
      <c r="CP11">
        <f t="shared" si="25"/>
        <v>1.2546977825589205</v>
      </c>
      <c r="CQ11" s="1">
        <f t="shared" si="26"/>
        <v>-5.7317534188199293E-2</v>
      </c>
      <c r="CR11" s="1">
        <f t="shared" si="10"/>
        <v>1.4353623822530939</v>
      </c>
      <c r="CS11" s="5">
        <v>5.6700000000000008</v>
      </c>
      <c r="CT11" s="8">
        <v>2003</v>
      </c>
      <c r="CU11" s="2">
        <v>34.68</v>
      </c>
      <c r="CV11" s="3">
        <f t="shared" si="27"/>
        <v>1.4353623822530939</v>
      </c>
      <c r="CW11">
        <f t="shared" si="28"/>
        <v>1.2598809968385736</v>
      </c>
      <c r="CX11" s="1">
        <f t="shared" si="11"/>
        <v>-0.58238822148421276</v>
      </c>
      <c r="CY11" s="1">
        <f t="shared" si="12"/>
        <v>0.85297416076888111</v>
      </c>
      <c r="CZ11" s="5">
        <v>5.6700000000000008</v>
      </c>
      <c r="DB11" s="2">
        <v>75</v>
      </c>
      <c r="DC11" s="2">
        <v>34.68</v>
      </c>
      <c r="DD11">
        <v>28.337709499999999</v>
      </c>
      <c r="DE11">
        <f t="shared" si="29"/>
        <v>1.2238109787948812</v>
      </c>
      <c r="DF11" s="3">
        <f t="shared" si="13"/>
        <v>0.81869043701623279</v>
      </c>
      <c r="DG11">
        <f t="shared" si="30"/>
        <v>0.88464423921921109</v>
      </c>
      <c r="DH11" s="1">
        <f t="shared" si="31"/>
        <v>-4.7479217825748821E-2</v>
      </c>
      <c r="DI11" s="1">
        <f t="shared" si="14"/>
        <v>0.77121121919048397</v>
      </c>
      <c r="DJ11" s="5">
        <v>5.6700000000000008</v>
      </c>
    </row>
    <row r="12" spans="1:114" x14ac:dyDescent="0.35">
      <c r="A12" s="2">
        <v>34.68</v>
      </c>
      <c r="B12" s="3">
        <v>1.5585925316660629</v>
      </c>
      <c r="C12">
        <v>1.4693508099999999</v>
      </c>
      <c r="D12" s="1">
        <f t="shared" si="15"/>
        <v>-0.56283733999999985</v>
      </c>
      <c r="E12" s="1">
        <f t="shared" si="16"/>
        <v>0.99575519166606308</v>
      </c>
      <c r="F12" s="5">
        <v>4.3633333333333333</v>
      </c>
      <c r="G12" s="7"/>
      <c r="H12" s="2">
        <v>34.68</v>
      </c>
      <c r="I12" s="3">
        <v>1.5585925316660629</v>
      </c>
      <c r="J12">
        <v>1.44641946</v>
      </c>
      <c r="K12" s="1">
        <f t="shared" si="17"/>
        <v>-0.46438007000000003</v>
      </c>
      <c r="L12" s="1">
        <f t="shared" si="18"/>
        <v>1.0942124616660629</v>
      </c>
      <c r="M12" s="5">
        <v>4.3633333333333333</v>
      </c>
      <c r="N12" s="7"/>
      <c r="O12" s="2">
        <v>34.68</v>
      </c>
      <c r="P12" s="3">
        <v>1.5585925316660629</v>
      </c>
      <c r="Q12">
        <v>1.4692949799999999</v>
      </c>
      <c r="R12" s="1">
        <f t="shared" si="19"/>
        <v>-0.44233820000000001</v>
      </c>
      <c r="S12" s="1">
        <f t="shared" si="20"/>
        <v>1.1162543316660629</v>
      </c>
      <c r="T12" s="5">
        <v>4.3633333333333333</v>
      </c>
      <c r="U12" s="7"/>
      <c r="V12" s="2">
        <v>74</v>
      </c>
      <c r="W12" s="3">
        <v>1.5585925316660629</v>
      </c>
      <c r="X12">
        <f t="shared" ref="X12" si="48" xml:space="preserve"> SLOPE(W$4:W$500,V$4:V$500)*V12 + INTERCEPT(W$4:W$500,V$4:V$500)</f>
        <v>1.5587131882315934</v>
      </c>
      <c r="Y12" s="1">
        <f t="shared" ref="Y12" si="49">X$2-X12</f>
        <v>-0.5930873376425968</v>
      </c>
      <c r="Z12" s="1">
        <f t="shared" ref="Z12" si="50">W12+Y12</f>
        <v>0.96550519402346613</v>
      </c>
      <c r="AA12" s="5">
        <v>4.3633333333333333</v>
      </c>
      <c r="AC12" s="2">
        <v>74</v>
      </c>
      <c r="AD12" s="3">
        <v>1.5585925316660629</v>
      </c>
      <c r="AE12">
        <f t="shared" si="22"/>
        <v>1.555662253871571</v>
      </c>
      <c r="AF12" s="1">
        <f t="shared" si="38"/>
        <v>-0.51768640440400393</v>
      </c>
      <c r="AG12" s="1">
        <f t="shared" si="39"/>
        <v>1.040906127262059</v>
      </c>
      <c r="AH12" s="5">
        <v>4.3633333333333333</v>
      </c>
      <c r="AJ12" s="2">
        <v>74</v>
      </c>
      <c r="AK12" s="3">
        <v>1.5585925316660629</v>
      </c>
      <c r="AL12">
        <f t="shared" si="23"/>
        <v>1.5490974516926381</v>
      </c>
      <c r="AM12" s="1">
        <f t="shared" si="40"/>
        <v>-0.44052537758074761</v>
      </c>
      <c r="AN12" s="1">
        <f t="shared" si="41"/>
        <v>1.1180671540853153</v>
      </c>
      <c r="AO12" s="5">
        <v>4.3633333333333333</v>
      </c>
      <c r="AQ12" s="2"/>
      <c r="AR12" s="3"/>
      <c r="AT12" s="1"/>
      <c r="AU12" s="1"/>
      <c r="AV12" s="5"/>
      <c r="AX12" s="2"/>
      <c r="AY12" s="3"/>
      <c r="BA12" s="1"/>
      <c r="BB12" s="1"/>
      <c r="BC12" s="5"/>
      <c r="BE12" s="2"/>
      <c r="BF12" s="3"/>
      <c r="BH12" s="1"/>
      <c r="BI12" s="1"/>
      <c r="BJ12" s="5"/>
      <c r="BK12" s="8">
        <v>2002</v>
      </c>
      <c r="BL12" s="2">
        <v>34.68</v>
      </c>
      <c r="BM12" s="3">
        <f t="shared" si="0"/>
        <v>0.96550519402346613</v>
      </c>
      <c r="BN12">
        <v>0.98466028000000005</v>
      </c>
      <c r="BO12" s="1">
        <f t="shared" si="33"/>
        <v>-7.1915970000000051E-2</v>
      </c>
      <c r="BP12" s="1">
        <f t="shared" si="34"/>
        <v>0.89358922402346608</v>
      </c>
      <c r="BQ12" s="5">
        <v>4.3633333333333333</v>
      </c>
      <c r="BR12" s="8">
        <v>2002</v>
      </c>
      <c r="BS12" s="2">
        <v>34.68</v>
      </c>
      <c r="BT12" s="3">
        <f t="shared" si="3"/>
        <v>1.040906127262059</v>
      </c>
      <c r="BU12">
        <v>1.0624152099999999</v>
      </c>
      <c r="BV12" s="1">
        <f t="shared" si="4"/>
        <v>-9.5079019999999903E-2</v>
      </c>
      <c r="BW12" s="1">
        <f t="shared" si="5"/>
        <v>0.9458271072620591</v>
      </c>
      <c r="BX12" s="5">
        <v>4.3633333333333333</v>
      </c>
      <c r="BY12" s="8">
        <v>2002</v>
      </c>
      <c r="BZ12" s="2">
        <v>34.68</v>
      </c>
      <c r="CA12" s="3">
        <f t="shared" si="6"/>
        <v>1.1180671540853153</v>
      </c>
      <c r="CB12">
        <v>1.13262222</v>
      </c>
      <c r="CC12" s="1">
        <f t="shared" si="7"/>
        <v>-0.13002194</v>
      </c>
      <c r="CD12" s="1">
        <f t="shared" si="8"/>
        <v>0.98804521408531532</v>
      </c>
      <c r="CE12" s="5">
        <v>4.3633333333333333</v>
      </c>
      <c r="CK12" s="2">
        <v>74</v>
      </c>
      <c r="CL12" s="2">
        <v>34.68</v>
      </c>
      <c r="CM12">
        <v>29.4449881</v>
      </c>
      <c r="CN12">
        <f t="shared" si="24"/>
        <v>1.1777895743146862</v>
      </c>
      <c r="CO12" s="3">
        <f t="shared" si="9"/>
        <v>1.5585925316660629</v>
      </c>
      <c r="CP12">
        <f t="shared" si="25"/>
        <v>1.2617402177888937</v>
      </c>
      <c r="CQ12" s="1">
        <f t="shared" si="26"/>
        <v>-6.4359969418172458E-2</v>
      </c>
      <c r="CR12" s="1">
        <f t="shared" si="10"/>
        <v>1.4942325622478905</v>
      </c>
      <c r="CS12" s="5">
        <v>4.3633333333333333</v>
      </c>
      <c r="CT12" s="8">
        <v>2002</v>
      </c>
      <c r="CU12" s="2">
        <v>34.68</v>
      </c>
      <c r="CV12" s="3">
        <f t="shared" si="27"/>
        <v>1.4942325622478905</v>
      </c>
      <c r="CW12">
        <f t="shared" si="28"/>
        <v>1.2598809968385736</v>
      </c>
      <c r="CX12" s="1">
        <f t="shared" si="11"/>
        <v>-0.58238822148421276</v>
      </c>
      <c r="CY12" s="1">
        <f t="shared" si="12"/>
        <v>0.91184434076367771</v>
      </c>
      <c r="CZ12" s="5">
        <v>4.3633333333333333</v>
      </c>
      <c r="DB12" s="2">
        <v>74</v>
      </c>
      <c r="DC12" s="2">
        <v>34.68</v>
      </c>
      <c r="DD12">
        <v>29.4449881</v>
      </c>
      <c r="DE12">
        <f t="shared" si="29"/>
        <v>1.1777895743146862</v>
      </c>
      <c r="DF12" s="3">
        <f t="shared" si="13"/>
        <v>0.89358922402346608</v>
      </c>
      <c r="DG12">
        <f t="shared" si="30"/>
        <v>0.89047786973111953</v>
      </c>
      <c r="DH12" s="1">
        <f t="shared" si="31"/>
        <v>-5.3312848337657259E-2</v>
      </c>
      <c r="DI12" s="1">
        <f t="shared" si="14"/>
        <v>0.84027637568580882</v>
      </c>
      <c r="DJ12" s="5">
        <v>4.3633333333333333</v>
      </c>
    </row>
    <row r="13" spans="1:114" x14ac:dyDescent="0.35">
      <c r="A13" s="2">
        <v>36.125</v>
      </c>
      <c r="B13" s="3">
        <v>1.646971352438422</v>
      </c>
      <c r="C13">
        <v>1.46046469</v>
      </c>
      <c r="D13" s="1">
        <f t="shared" si="15"/>
        <v>-0.55395121999999997</v>
      </c>
      <c r="E13" s="1">
        <f t="shared" si="16"/>
        <v>1.0930201324384221</v>
      </c>
      <c r="F13" s="5">
        <v>4.0324999999999998</v>
      </c>
      <c r="G13" s="7"/>
      <c r="H13" s="2">
        <v>36.125</v>
      </c>
      <c r="I13" s="3">
        <v>1.646971352438422</v>
      </c>
      <c r="J13">
        <v>1.4375803199999999</v>
      </c>
      <c r="K13" s="1">
        <f t="shared" si="17"/>
        <v>-0.45554092999999996</v>
      </c>
      <c r="L13" s="1">
        <f t="shared" si="18"/>
        <v>1.191430422438422</v>
      </c>
      <c r="M13" s="5">
        <v>4.0324999999999998</v>
      </c>
      <c r="N13" s="7"/>
      <c r="O13" s="2">
        <v>36.125</v>
      </c>
      <c r="P13" s="3">
        <v>1.646971352438422</v>
      </c>
      <c r="Q13">
        <v>1.46040897</v>
      </c>
      <c r="R13" s="1">
        <f t="shared" si="19"/>
        <v>-0.43345219000000013</v>
      </c>
      <c r="S13" s="1">
        <f t="shared" si="20"/>
        <v>1.2135191624384218</v>
      </c>
      <c r="T13" s="5">
        <v>4.0324999999999998</v>
      </c>
      <c r="U13" s="7"/>
      <c r="V13" s="2">
        <v>73</v>
      </c>
      <c r="W13" s="3">
        <v>1.646971352438422</v>
      </c>
      <c r="X13">
        <f t="shared" ref="X13" si="51" xml:space="preserve"> SLOPE(W$4:W$500,V$4:V$500)*V13 + INTERCEPT(W$4:W$500,V$4:V$500)</f>
        <v>1.5497270164491299</v>
      </c>
      <c r="Y13" s="1">
        <f t="shared" ref="Y13" si="52">X$2-X13</f>
        <v>-0.58410116586013328</v>
      </c>
      <c r="Z13" s="1">
        <f t="shared" ref="Z13" si="53">W13+Y13</f>
        <v>1.0628701865782886</v>
      </c>
      <c r="AA13" s="5">
        <v>4.0324999999999998</v>
      </c>
      <c r="AC13" s="2">
        <v>73</v>
      </c>
      <c r="AD13" s="3">
        <v>1.646971352438422</v>
      </c>
      <c r="AE13">
        <f t="shared" si="22"/>
        <v>1.5468879080342148</v>
      </c>
      <c r="AF13" s="1">
        <f t="shared" si="38"/>
        <v>-0.50891205856664778</v>
      </c>
      <c r="AG13" s="1">
        <f t="shared" si="39"/>
        <v>1.1380592938717742</v>
      </c>
      <c r="AH13" s="5">
        <v>4.0324999999999998</v>
      </c>
      <c r="AJ13" s="2">
        <v>73</v>
      </c>
      <c r="AK13" s="3">
        <v>1.646971352438422</v>
      </c>
      <c r="AL13">
        <f t="shared" si="23"/>
        <v>1.5407856521156429</v>
      </c>
      <c r="AM13" s="1">
        <f t="shared" si="40"/>
        <v>-0.43221357800375237</v>
      </c>
      <c r="AN13" s="1">
        <f t="shared" si="41"/>
        <v>1.2147577744346696</v>
      </c>
      <c r="AO13" s="5">
        <v>4.0324999999999998</v>
      </c>
      <c r="AQ13" s="2"/>
      <c r="AR13" s="3"/>
      <c r="AT13" s="1"/>
      <c r="AU13" s="1"/>
      <c r="AV13" s="5"/>
      <c r="AX13" s="2"/>
      <c r="AY13" s="3"/>
      <c r="BA13" s="1"/>
      <c r="BB13" s="1"/>
      <c r="BC13" s="5"/>
      <c r="BE13" s="2"/>
      <c r="BF13" s="3"/>
      <c r="BH13" s="1"/>
      <c r="BI13" s="1"/>
      <c r="BJ13" s="5"/>
      <c r="BK13" s="8">
        <v>2001</v>
      </c>
      <c r="BL13" s="2">
        <v>36.125</v>
      </c>
      <c r="BM13" s="3">
        <f t="shared" si="0"/>
        <v>1.0628701865782886</v>
      </c>
      <c r="BN13">
        <v>0.98353104000000002</v>
      </c>
      <c r="BO13" s="1">
        <f t="shared" si="33"/>
        <v>-7.078673000000002E-2</v>
      </c>
      <c r="BP13" s="1">
        <f t="shared" si="34"/>
        <v>0.99208345657828856</v>
      </c>
      <c r="BQ13" s="5">
        <v>4.0324999999999998</v>
      </c>
      <c r="BR13" s="8">
        <v>2001</v>
      </c>
      <c r="BS13" s="2">
        <v>36.125</v>
      </c>
      <c r="BT13" s="3">
        <f t="shared" si="3"/>
        <v>1.1380592938717742</v>
      </c>
      <c r="BU13">
        <v>1.06166538</v>
      </c>
      <c r="BV13" s="1">
        <f t="shared" si="4"/>
        <v>-9.4329189999999952E-2</v>
      </c>
      <c r="BW13" s="1">
        <f t="shared" si="5"/>
        <v>1.0437301038717743</v>
      </c>
      <c r="BX13" s="5">
        <v>4.0324999999999998</v>
      </c>
      <c r="BY13" s="8">
        <v>2001</v>
      </c>
      <c r="BZ13" s="2">
        <v>36.125</v>
      </c>
      <c r="CA13" s="3">
        <f t="shared" si="6"/>
        <v>1.2147577744346696</v>
      </c>
      <c r="CB13">
        <v>1.13316763</v>
      </c>
      <c r="CC13" s="1">
        <f t="shared" si="7"/>
        <v>-0.13056734999999997</v>
      </c>
      <c r="CD13" s="1">
        <f t="shared" si="8"/>
        <v>1.0841904244346696</v>
      </c>
      <c r="CE13" s="5">
        <v>4.0324999999999998</v>
      </c>
      <c r="CK13" s="2">
        <v>73</v>
      </c>
      <c r="CL13" s="2">
        <v>36.125</v>
      </c>
      <c r="CM13">
        <v>30.230760799999999</v>
      </c>
      <c r="CN13">
        <f t="shared" si="24"/>
        <v>1.1949748879624624</v>
      </c>
      <c r="CO13" s="3">
        <f t="shared" si="9"/>
        <v>1.646971352438422</v>
      </c>
      <c r="CP13">
        <f t="shared" si="25"/>
        <v>1.2591104315049195</v>
      </c>
      <c r="CQ13" s="1">
        <f t="shared" si="26"/>
        <v>-6.1730183134198313E-2</v>
      </c>
      <c r="CR13" s="1">
        <f t="shared" si="10"/>
        <v>1.5852411693042237</v>
      </c>
      <c r="CS13" s="5">
        <v>4.0324999999999998</v>
      </c>
      <c r="CT13" s="8">
        <v>2001</v>
      </c>
      <c r="CU13" s="2">
        <v>36.125</v>
      </c>
      <c r="CV13" s="3">
        <f t="shared" si="27"/>
        <v>1.5852411693042237</v>
      </c>
      <c r="CW13">
        <f t="shared" si="28"/>
        <v>1.2588538571181427</v>
      </c>
      <c r="CX13" s="1">
        <f t="shared" si="11"/>
        <v>-0.58136108176378187</v>
      </c>
      <c r="CY13" s="1">
        <f t="shared" si="12"/>
        <v>1.0038800875404417</v>
      </c>
      <c r="CZ13" s="5">
        <v>4.0324999999999998</v>
      </c>
      <c r="DB13" s="2">
        <v>73</v>
      </c>
      <c r="DC13" s="2">
        <v>36.125</v>
      </c>
      <c r="DD13">
        <v>30.230760799999999</v>
      </c>
      <c r="DE13">
        <f t="shared" si="29"/>
        <v>1.1949748879624624</v>
      </c>
      <c r="DF13" s="3">
        <f t="shared" si="13"/>
        <v>0.99208345657828856</v>
      </c>
      <c r="DG13">
        <f t="shared" si="30"/>
        <v>0.88829947532563103</v>
      </c>
      <c r="DH13" s="1">
        <f t="shared" si="31"/>
        <v>-5.1134453932168755E-2</v>
      </c>
      <c r="DI13" s="1">
        <f t="shared" si="14"/>
        <v>0.9409490026461198</v>
      </c>
      <c r="DJ13" s="5">
        <v>4.0324999999999998</v>
      </c>
    </row>
    <row r="14" spans="1:114" x14ac:dyDescent="0.35">
      <c r="A14" s="2">
        <v>28.900000000000002</v>
      </c>
      <c r="B14" s="3">
        <v>1.6397840605179319</v>
      </c>
      <c r="C14">
        <v>1.50092197</v>
      </c>
      <c r="D14" s="1">
        <f t="shared" si="15"/>
        <v>-0.59440850000000001</v>
      </c>
      <c r="E14" s="1">
        <f t="shared" si="16"/>
        <v>1.045375560517932</v>
      </c>
      <c r="F14" s="5">
        <v>4.2199999833333335</v>
      </c>
      <c r="G14" s="7"/>
      <c r="H14" s="2">
        <v>28.900000000000002</v>
      </c>
      <c r="I14" s="3">
        <v>1.6397840605179319</v>
      </c>
      <c r="J14">
        <v>1.4816762000000001</v>
      </c>
      <c r="K14" s="1">
        <f t="shared" si="17"/>
        <v>-0.49963681000000015</v>
      </c>
      <c r="L14" s="1">
        <f t="shared" si="18"/>
        <v>1.1401472505179318</v>
      </c>
      <c r="M14" s="5">
        <v>4.2199999833333335</v>
      </c>
      <c r="N14" s="7"/>
      <c r="O14" s="2">
        <v>28.900000000000002</v>
      </c>
      <c r="P14" s="3">
        <v>1.6397840605179319</v>
      </c>
      <c r="Q14">
        <v>1.50087484</v>
      </c>
      <c r="R14" s="1">
        <f t="shared" si="19"/>
        <v>-0.47391806000000014</v>
      </c>
      <c r="S14" s="1">
        <f t="shared" si="20"/>
        <v>1.1658660005179318</v>
      </c>
      <c r="T14" s="5">
        <v>4.2199999833333335</v>
      </c>
      <c r="U14" s="7"/>
      <c r="V14" s="2">
        <v>72</v>
      </c>
      <c r="W14" s="3">
        <v>1.6397840605179319</v>
      </c>
      <c r="X14">
        <f t="shared" ref="X14" si="54" xml:space="preserve"> SLOPE(W$4:W$500,V$4:V$500)*V14 + INTERCEPT(W$4:W$500,V$4:V$500)</f>
        <v>1.5407408446666664</v>
      </c>
      <c r="Y14" s="1">
        <f t="shared" ref="Y14" si="55">X$2-X14</f>
        <v>-0.57511499407766975</v>
      </c>
      <c r="Z14" s="1">
        <f t="shared" ref="Z14" si="56">W14+Y14</f>
        <v>1.064669066440262</v>
      </c>
      <c r="AA14" s="5">
        <v>4.2199999833333335</v>
      </c>
      <c r="AC14" s="2">
        <v>72</v>
      </c>
      <c r="AD14" s="3">
        <v>1.6397840605179319</v>
      </c>
      <c r="AE14">
        <f t="shared" si="22"/>
        <v>1.5381135621968589</v>
      </c>
      <c r="AF14" s="1">
        <f t="shared" si="38"/>
        <v>-0.50013771272929186</v>
      </c>
      <c r="AG14" s="1">
        <f t="shared" si="39"/>
        <v>1.13964634778864</v>
      </c>
      <c r="AH14" s="5">
        <v>4.2199999833333335</v>
      </c>
      <c r="AJ14" s="2">
        <v>72</v>
      </c>
      <c r="AK14" s="3">
        <v>1.6397840605179319</v>
      </c>
      <c r="AL14">
        <f t="shared" si="23"/>
        <v>1.5324738525386477</v>
      </c>
      <c r="AM14" s="1">
        <f t="shared" si="40"/>
        <v>-0.42390177842675714</v>
      </c>
      <c r="AN14" s="1">
        <f t="shared" si="41"/>
        <v>1.2158822820911748</v>
      </c>
      <c r="AO14" s="5">
        <v>4.2199999833333335</v>
      </c>
      <c r="AQ14" s="2"/>
      <c r="AR14" s="3"/>
      <c r="AT14" s="1"/>
      <c r="AU14" s="1"/>
      <c r="AV14" s="5"/>
      <c r="AX14" s="2"/>
      <c r="AY14" s="3"/>
      <c r="BA14" s="1"/>
      <c r="BB14" s="1"/>
      <c r="BC14" s="5"/>
      <c r="BE14" s="2"/>
      <c r="BF14" s="3"/>
      <c r="BH14" s="1"/>
      <c r="BI14" s="1"/>
      <c r="BJ14" s="5"/>
      <c r="BK14" s="8">
        <v>2000</v>
      </c>
      <c r="BL14" s="2">
        <v>28.900000000000002</v>
      </c>
      <c r="BM14" s="3">
        <f t="shared" si="0"/>
        <v>1.064669066440262</v>
      </c>
      <c r="BN14">
        <v>0.98919639000000004</v>
      </c>
      <c r="BO14" s="1">
        <f t="shared" si="33"/>
        <v>-7.6452080000000033E-2</v>
      </c>
      <c r="BP14" s="1">
        <f t="shared" si="34"/>
        <v>0.98821698644026201</v>
      </c>
      <c r="BQ14" s="5">
        <v>4.2199999833333335</v>
      </c>
      <c r="BR14" s="8">
        <v>2000</v>
      </c>
      <c r="BS14" s="2">
        <v>28.900000000000002</v>
      </c>
      <c r="BT14" s="3">
        <f t="shared" si="3"/>
        <v>1.13964634778864</v>
      </c>
      <c r="BU14">
        <v>1.06603976</v>
      </c>
      <c r="BV14" s="1">
        <f t="shared" si="4"/>
        <v>-9.8703569999999963E-2</v>
      </c>
      <c r="BW14" s="1">
        <f t="shared" si="5"/>
        <v>1.04094277778864</v>
      </c>
      <c r="BX14" s="5">
        <v>4.2199999833333335</v>
      </c>
      <c r="BY14" s="8">
        <v>2000</v>
      </c>
      <c r="BZ14" s="2">
        <v>28.900000000000002</v>
      </c>
      <c r="CA14" s="3">
        <f t="shared" si="6"/>
        <v>1.2158822820911748</v>
      </c>
      <c r="CB14">
        <v>1.13353204</v>
      </c>
      <c r="CC14" s="1">
        <f t="shared" si="7"/>
        <v>-0.13093175999999995</v>
      </c>
      <c r="CD14" s="1">
        <f t="shared" si="8"/>
        <v>1.0849505220911748</v>
      </c>
      <c r="CE14" s="5">
        <v>4.2199999833333335</v>
      </c>
      <c r="CK14" s="2">
        <v>72</v>
      </c>
      <c r="CL14" s="2">
        <v>28.900000000000002</v>
      </c>
      <c r="CM14">
        <v>30.7038166</v>
      </c>
      <c r="CN14">
        <f t="shared" si="24"/>
        <v>0.94125106257962743</v>
      </c>
      <c r="CO14" s="3">
        <f t="shared" si="9"/>
        <v>1.6397840605179319</v>
      </c>
      <c r="CP14">
        <f t="shared" si="25"/>
        <v>1.2979365739649706</v>
      </c>
      <c r="CQ14" s="1">
        <f t="shared" si="26"/>
        <v>-0.10055632559424943</v>
      </c>
      <c r="CR14" s="1">
        <f t="shared" si="10"/>
        <v>1.5392277349236825</v>
      </c>
      <c r="CS14" s="5">
        <v>4.2199999833333335</v>
      </c>
      <c r="CT14" s="8">
        <v>2000</v>
      </c>
      <c r="CU14" s="2">
        <v>28.900000000000002</v>
      </c>
      <c r="CV14" s="3">
        <f t="shared" si="27"/>
        <v>1.5392277349236825</v>
      </c>
      <c r="CW14">
        <f t="shared" si="28"/>
        <v>1.2639895557202963</v>
      </c>
      <c r="CX14" s="1">
        <f t="shared" si="11"/>
        <v>-0.58649678036593544</v>
      </c>
      <c r="CY14" s="1">
        <f t="shared" si="12"/>
        <v>0.95273095455774703</v>
      </c>
      <c r="CZ14" s="5">
        <v>4.2199999833333335</v>
      </c>
      <c r="DB14" s="2">
        <v>72</v>
      </c>
      <c r="DC14" s="2">
        <v>28.900000000000002</v>
      </c>
      <c r="DD14">
        <v>30.7038166</v>
      </c>
      <c r="DE14">
        <f t="shared" si="29"/>
        <v>0.94125106257962743</v>
      </c>
      <c r="DF14" s="3">
        <f t="shared" si="13"/>
        <v>0.98821698644026201</v>
      </c>
      <c r="DG14">
        <f t="shared" si="30"/>
        <v>0.92046127190853166</v>
      </c>
      <c r="DH14" s="1">
        <f t="shared" si="31"/>
        <v>-8.3296250515069392E-2</v>
      </c>
      <c r="DI14" s="1">
        <f t="shared" si="14"/>
        <v>0.90492073592519262</v>
      </c>
      <c r="DJ14" s="5">
        <v>4.2199999833333335</v>
      </c>
    </row>
    <row r="15" spans="1:114" x14ac:dyDescent="0.35">
      <c r="A15" s="2">
        <v>26.01</v>
      </c>
      <c r="B15" s="3">
        <v>1.5092507727375606</v>
      </c>
      <c r="C15">
        <v>1.5138374000000001</v>
      </c>
      <c r="D15" s="1">
        <f t="shared" si="15"/>
        <v>-0.60732393000000007</v>
      </c>
      <c r="E15" s="1">
        <f t="shared" si="16"/>
        <v>0.90192684273756052</v>
      </c>
      <c r="F15" s="5">
        <v>4.2650000000000006</v>
      </c>
      <c r="G15" s="7"/>
      <c r="H15" s="2">
        <v>26.01</v>
      </c>
      <c r="I15" s="3">
        <v>1.5092507727375606</v>
      </c>
      <c r="J15">
        <v>1.4992196499999999</v>
      </c>
      <c r="K15" s="1">
        <f t="shared" si="17"/>
        <v>-0.51718025999999995</v>
      </c>
      <c r="L15" s="1">
        <f t="shared" si="18"/>
        <v>0.99207051273756064</v>
      </c>
      <c r="M15" s="5">
        <v>4.2650000000000006</v>
      </c>
      <c r="N15" s="7"/>
      <c r="O15" s="2">
        <v>26.01</v>
      </c>
      <c r="P15" s="3">
        <v>1.5092507727375606</v>
      </c>
      <c r="Q15">
        <v>1.5137978000000001</v>
      </c>
      <c r="R15" s="1">
        <f t="shared" si="19"/>
        <v>-0.48684102000000018</v>
      </c>
      <c r="S15" s="1">
        <f t="shared" si="20"/>
        <v>1.0224097527375604</v>
      </c>
      <c r="T15" s="5">
        <v>4.2650000000000006</v>
      </c>
      <c r="U15" s="7"/>
      <c r="V15" s="2">
        <v>71</v>
      </c>
      <c r="W15" s="3">
        <v>1.5092507727375606</v>
      </c>
      <c r="X15">
        <f t="shared" ref="X15:X78" si="57" xml:space="preserve"> SLOPE(W$4:W$500,V$4:V$500)*V15 + INTERCEPT(W$4:W$500,V$4:V$500)</f>
        <v>1.5317546728842029</v>
      </c>
      <c r="Y15" s="1">
        <f t="shared" ref="Y15:Y78" si="58">X$2-X15</f>
        <v>-0.56612882229520622</v>
      </c>
      <c r="Z15" s="1">
        <f t="shared" ref="Z15:Z78" si="59">W15+Y15</f>
        <v>0.94312195044235436</v>
      </c>
      <c r="AA15" s="5">
        <v>4.2650000000000006</v>
      </c>
      <c r="AC15" s="2">
        <v>71</v>
      </c>
      <c r="AD15" s="3">
        <v>1.5092507727375606</v>
      </c>
      <c r="AE15">
        <f t="shared" si="22"/>
        <v>1.529339216359503</v>
      </c>
      <c r="AF15" s="1">
        <f t="shared" si="38"/>
        <v>-0.49136336689193594</v>
      </c>
      <c r="AG15" s="1">
        <f t="shared" si="39"/>
        <v>1.0178874058456246</v>
      </c>
      <c r="AH15" s="5">
        <v>4.2650000000000006</v>
      </c>
      <c r="AJ15" s="2">
        <v>71</v>
      </c>
      <c r="AK15" s="3">
        <v>1.5092507727375606</v>
      </c>
      <c r="AL15">
        <f t="shared" si="23"/>
        <v>1.5241620529616524</v>
      </c>
      <c r="AM15" s="1">
        <f t="shared" si="40"/>
        <v>-0.4155899788497619</v>
      </c>
      <c r="AN15" s="1">
        <f t="shared" si="41"/>
        <v>1.0936607938877987</v>
      </c>
      <c r="AO15" s="5">
        <v>4.2650000000000006</v>
      </c>
      <c r="AQ15" s="2"/>
      <c r="AR15" s="3"/>
      <c r="AT15" s="1"/>
      <c r="AU15" s="1"/>
      <c r="AV15" s="5"/>
      <c r="AX15" s="2"/>
      <c r="AY15" s="3"/>
      <c r="BA15" s="1"/>
      <c r="BB15" s="1"/>
      <c r="BC15" s="5"/>
      <c r="BE15" s="2"/>
      <c r="BF15" s="3"/>
      <c r="BH15" s="1"/>
      <c r="BI15" s="1"/>
      <c r="BJ15" s="5"/>
      <c r="BK15" s="8">
        <v>1999</v>
      </c>
      <c r="BL15" s="2">
        <v>26.01</v>
      </c>
      <c r="BM15" s="3">
        <f t="shared" si="0"/>
        <v>0.94312195044235436</v>
      </c>
      <c r="BN15">
        <v>0.99147457000000006</v>
      </c>
      <c r="BO15" s="1">
        <f t="shared" si="33"/>
        <v>-7.8730260000000052E-2</v>
      </c>
      <c r="BP15" s="1">
        <f t="shared" si="34"/>
        <v>0.86439169044235431</v>
      </c>
      <c r="BQ15" s="5">
        <v>4.2650000000000006</v>
      </c>
      <c r="BR15" s="8">
        <v>1999</v>
      </c>
      <c r="BS15" s="2">
        <v>26.01</v>
      </c>
      <c r="BT15" s="3">
        <f t="shared" si="3"/>
        <v>1.0178874058456246</v>
      </c>
      <c r="BU15">
        <v>1.0682394900000001</v>
      </c>
      <c r="BV15" s="1">
        <f t="shared" si="4"/>
        <v>-0.10090330000000003</v>
      </c>
      <c r="BW15" s="1">
        <f t="shared" si="5"/>
        <v>0.91698410584562462</v>
      </c>
      <c r="BX15" s="5">
        <v>4.2650000000000006</v>
      </c>
      <c r="BY15" s="8">
        <v>1999</v>
      </c>
      <c r="BZ15" s="2">
        <v>26.01</v>
      </c>
      <c r="CA15" s="3">
        <f t="shared" si="6"/>
        <v>1.0936607938877987</v>
      </c>
      <c r="CB15">
        <v>1.13542706</v>
      </c>
      <c r="CC15" s="1">
        <f t="shared" si="7"/>
        <v>-0.13282678000000003</v>
      </c>
      <c r="CD15" s="1">
        <f t="shared" si="8"/>
        <v>0.96083401388779865</v>
      </c>
      <c r="CE15" s="5">
        <v>4.2650000000000006</v>
      </c>
      <c r="CK15" s="2">
        <v>71</v>
      </c>
      <c r="CL15" s="2">
        <v>26.01</v>
      </c>
      <c r="CM15">
        <v>30.936540699999998</v>
      </c>
      <c r="CN15">
        <f t="shared" si="24"/>
        <v>0.84075334253515954</v>
      </c>
      <c r="CO15" s="3">
        <f t="shared" si="9"/>
        <v>1.5092507727375606</v>
      </c>
      <c r="CP15">
        <f t="shared" si="25"/>
        <v>1.3133152589957096</v>
      </c>
      <c r="CQ15" s="1">
        <f t="shared" si="26"/>
        <v>-0.11593501062498834</v>
      </c>
      <c r="CR15" s="1">
        <f t="shared" si="10"/>
        <v>1.3933157621125722</v>
      </c>
      <c r="CS15" s="5">
        <v>4.2650000000000006</v>
      </c>
      <c r="CT15" s="8">
        <v>1999</v>
      </c>
      <c r="CU15" s="2">
        <v>26.01</v>
      </c>
      <c r="CV15" s="3">
        <f t="shared" si="27"/>
        <v>1.3933157621125722</v>
      </c>
      <c r="CW15">
        <f t="shared" si="28"/>
        <v>1.2660438351611578</v>
      </c>
      <c r="CX15" s="1">
        <f t="shared" si="11"/>
        <v>-0.58855105980679701</v>
      </c>
      <c r="CY15" s="1">
        <f t="shared" si="12"/>
        <v>0.80476470230577524</v>
      </c>
      <c r="CZ15" s="5">
        <v>4.2650000000000006</v>
      </c>
      <c r="DB15" s="2">
        <v>71</v>
      </c>
      <c r="DC15" s="2">
        <v>26.01</v>
      </c>
      <c r="DD15">
        <v>30.936540699999998</v>
      </c>
      <c r="DE15">
        <f t="shared" si="29"/>
        <v>0.84075334253515954</v>
      </c>
      <c r="DF15" s="3">
        <f t="shared" si="13"/>
        <v>0.86439169044235431</v>
      </c>
      <c r="DG15">
        <f t="shared" si="30"/>
        <v>0.93320026961297875</v>
      </c>
      <c r="DH15" s="1">
        <f t="shared" si="31"/>
        <v>-9.6035248219516478E-2</v>
      </c>
      <c r="DI15" s="1">
        <f t="shared" si="14"/>
        <v>0.76835644222283783</v>
      </c>
      <c r="DJ15" s="5">
        <v>4.2650000000000006</v>
      </c>
    </row>
    <row r="16" spans="1:114" x14ac:dyDescent="0.35">
      <c r="A16" s="2">
        <v>33.234999999999999</v>
      </c>
      <c r="B16" s="3">
        <v>1.3418296720107314</v>
      </c>
      <c r="C16">
        <v>1.4778746899999999</v>
      </c>
      <c r="D16" s="1">
        <f t="shared" si="15"/>
        <v>-0.57136121999999989</v>
      </c>
      <c r="E16" s="1">
        <f t="shared" si="16"/>
        <v>0.77046845201073155</v>
      </c>
      <c r="F16" s="5">
        <v>3.6900001666666671</v>
      </c>
      <c r="G16" s="7"/>
      <c r="H16" s="2">
        <v>33.234999999999999</v>
      </c>
      <c r="I16" s="3">
        <v>1.3418296720107314</v>
      </c>
      <c r="J16">
        <v>1.45525076</v>
      </c>
      <c r="K16" s="1">
        <f t="shared" si="17"/>
        <v>-0.47321137000000002</v>
      </c>
      <c r="L16" s="1">
        <f t="shared" si="18"/>
        <v>0.86861830201073142</v>
      </c>
      <c r="M16" s="5">
        <v>3.6900001666666671</v>
      </c>
      <c r="N16" s="7"/>
      <c r="O16" s="2">
        <v>33.234999999999999</v>
      </c>
      <c r="P16" s="3">
        <v>1.3418296720107314</v>
      </c>
      <c r="Q16">
        <v>1.4778198600000001</v>
      </c>
      <c r="R16" s="1">
        <f t="shared" si="19"/>
        <v>-0.45086308000000019</v>
      </c>
      <c r="S16" s="1">
        <f t="shared" si="20"/>
        <v>0.89096659201073125</v>
      </c>
      <c r="T16" s="5">
        <v>3.6900001666666671</v>
      </c>
      <c r="U16" s="7"/>
      <c r="V16" s="2">
        <v>70</v>
      </c>
      <c r="W16" s="3">
        <v>1.3418296720107314</v>
      </c>
      <c r="X16">
        <f t="shared" si="57"/>
        <v>1.5227685011017391</v>
      </c>
      <c r="Y16" s="1">
        <f t="shared" si="58"/>
        <v>-0.55714265051274248</v>
      </c>
      <c r="Z16" s="1">
        <f t="shared" si="59"/>
        <v>0.78468702149798897</v>
      </c>
      <c r="AA16" s="5">
        <v>3.6900001666666671</v>
      </c>
      <c r="AC16" s="2">
        <v>70</v>
      </c>
      <c r="AD16" s="3">
        <v>1.3418296720107314</v>
      </c>
      <c r="AE16">
        <f t="shared" si="22"/>
        <v>1.5205648705221471</v>
      </c>
      <c r="AF16" s="1">
        <f t="shared" si="38"/>
        <v>-0.48258902105458001</v>
      </c>
      <c r="AG16" s="1">
        <f t="shared" si="39"/>
        <v>0.85924065095615143</v>
      </c>
      <c r="AH16" s="5">
        <v>3.6900001666666671</v>
      </c>
      <c r="AJ16" s="2">
        <v>70</v>
      </c>
      <c r="AK16" s="3">
        <v>1.3418296720107314</v>
      </c>
      <c r="AL16">
        <f t="shared" si="23"/>
        <v>1.5158502533846572</v>
      </c>
      <c r="AM16" s="1">
        <f t="shared" si="40"/>
        <v>-0.40727817927276666</v>
      </c>
      <c r="AN16" s="1">
        <f t="shared" si="41"/>
        <v>0.93455149273796478</v>
      </c>
      <c r="AO16" s="5">
        <v>3.6900001666666671</v>
      </c>
      <c r="AQ16" s="2"/>
      <c r="AR16" s="3"/>
      <c r="AT16" s="1"/>
      <c r="AU16" s="1"/>
      <c r="AV16" s="5"/>
      <c r="AX16" s="2"/>
      <c r="AY16" s="3"/>
      <c r="BA16" s="1"/>
      <c r="BB16" s="1"/>
      <c r="BC16" s="5"/>
      <c r="BE16" s="2"/>
      <c r="BF16" s="3"/>
      <c r="BH16" s="1"/>
      <c r="BI16" s="1"/>
      <c r="BJ16" s="5"/>
      <c r="BK16" s="8">
        <v>1998</v>
      </c>
      <c r="BL16" s="2">
        <v>33.234999999999999</v>
      </c>
      <c r="BM16" s="3">
        <f t="shared" si="0"/>
        <v>0.78468702149798897</v>
      </c>
      <c r="BN16">
        <v>0.98579148000000005</v>
      </c>
      <c r="BO16" s="1">
        <f t="shared" si="33"/>
        <v>-7.304717000000005E-2</v>
      </c>
      <c r="BP16" s="1">
        <f t="shared" si="34"/>
        <v>0.71163985149798892</v>
      </c>
      <c r="BQ16" s="5">
        <v>3.6900001666666671</v>
      </c>
      <c r="BR16" s="8">
        <v>1998</v>
      </c>
      <c r="BS16" s="2">
        <v>33.234999999999999</v>
      </c>
      <c r="BT16" s="3">
        <f t="shared" si="3"/>
        <v>0.85924065095615143</v>
      </c>
      <c r="BU16">
        <v>1.06322253</v>
      </c>
      <c r="BV16" s="1">
        <f t="shared" si="4"/>
        <v>-9.5886339999999959E-2</v>
      </c>
      <c r="BW16" s="1">
        <f t="shared" si="5"/>
        <v>0.76335431095615147</v>
      </c>
      <c r="BX16" s="5">
        <v>3.6900001666666671</v>
      </c>
      <c r="BY16" s="8">
        <v>1998</v>
      </c>
      <c r="BZ16" s="2">
        <v>33.234999999999999</v>
      </c>
      <c r="CA16" s="3">
        <f t="shared" si="6"/>
        <v>0.93455149273796478</v>
      </c>
      <c r="CB16">
        <v>1.13239891</v>
      </c>
      <c r="CC16" s="1">
        <f t="shared" si="7"/>
        <v>-0.12979863000000003</v>
      </c>
      <c r="CD16" s="1">
        <f t="shared" si="8"/>
        <v>0.80475286273796476</v>
      </c>
      <c r="CE16" s="5">
        <v>3.6900001666666671</v>
      </c>
      <c r="CK16" s="2">
        <v>70</v>
      </c>
      <c r="CL16" s="2">
        <v>33.234999999999999</v>
      </c>
      <c r="CM16">
        <v>30.986607100000001</v>
      </c>
      <c r="CN16">
        <f t="shared" si="24"/>
        <v>1.0725601513177607</v>
      </c>
      <c r="CO16" s="3">
        <f t="shared" si="9"/>
        <v>1.3418296720107314</v>
      </c>
      <c r="CP16">
        <f t="shared" si="25"/>
        <v>1.2778429726724878</v>
      </c>
      <c r="CQ16" s="1">
        <f t="shared" si="26"/>
        <v>-8.0462724301766597E-2</v>
      </c>
      <c r="CR16" s="1">
        <f t="shared" si="10"/>
        <v>1.2613669477089648</v>
      </c>
      <c r="CS16" s="5">
        <v>3.6900001666666671</v>
      </c>
      <c r="CT16" s="8">
        <v>1998</v>
      </c>
      <c r="CU16" s="2">
        <v>33.234999999999999</v>
      </c>
      <c r="CV16" s="3">
        <f t="shared" si="27"/>
        <v>1.2613669477089648</v>
      </c>
      <c r="CW16">
        <f t="shared" si="28"/>
        <v>1.2609081365590042</v>
      </c>
      <c r="CX16" s="1">
        <f t="shared" si="11"/>
        <v>-0.58341536120464343</v>
      </c>
      <c r="CY16" s="1">
        <f t="shared" si="12"/>
        <v>0.67795158650432141</v>
      </c>
      <c r="CZ16" s="5">
        <v>3.6900001666666671</v>
      </c>
      <c r="DB16" s="2">
        <v>70</v>
      </c>
      <c r="DC16" s="2">
        <v>33.234999999999999</v>
      </c>
      <c r="DD16">
        <v>30.986607100000001</v>
      </c>
      <c r="DE16">
        <f t="shared" si="29"/>
        <v>1.0725601513177607</v>
      </c>
      <c r="DF16" s="3">
        <f t="shared" si="13"/>
        <v>0.71163985149798892</v>
      </c>
      <c r="DG16">
        <f t="shared" si="30"/>
        <v>0.90381665370955189</v>
      </c>
      <c r="DH16" s="1">
        <f t="shared" si="31"/>
        <v>-6.6651632316089615E-2</v>
      </c>
      <c r="DI16" s="1">
        <f t="shared" si="14"/>
        <v>0.6449882191818993</v>
      </c>
      <c r="DJ16" s="5">
        <v>3.6900001666666671</v>
      </c>
    </row>
    <row r="17" spans="1:114" x14ac:dyDescent="0.35">
      <c r="A17" s="2">
        <v>41.905000000000001</v>
      </c>
      <c r="B17" s="3">
        <v>1.4756630430163131</v>
      </c>
      <c r="C17">
        <v>1.42175133</v>
      </c>
      <c r="D17" s="1">
        <f t="shared" si="15"/>
        <v>-0.51523785999999994</v>
      </c>
      <c r="E17" s="1">
        <f t="shared" si="16"/>
        <v>0.96042518301631319</v>
      </c>
      <c r="F17" s="5">
        <v>3.3183336333333333</v>
      </c>
      <c r="G17" s="7"/>
      <c r="H17" s="2">
        <v>41.905000000000001</v>
      </c>
      <c r="I17" s="3">
        <v>1.4756630430163131</v>
      </c>
      <c r="J17">
        <v>1.40220967</v>
      </c>
      <c r="K17" s="1">
        <f t="shared" si="17"/>
        <v>-0.42017028000000001</v>
      </c>
      <c r="L17" s="1">
        <f t="shared" si="18"/>
        <v>1.0554927630163131</v>
      </c>
      <c r="M17" s="5">
        <v>3.3183336333333333</v>
      </c>
      <c r="N17" s="7"/>
      <c r="O17" s="2">
        <v>41.905000000000001</v>
      </c>
      <c r="P17" s="3">
        <v>1.4756630430163131</v>
      </c>
      <c r="Q17">
        <v>1.4217137099999999</v>
      </c>
      <c r="R17" s="1">
        <f t="shared" si="19"/>
        <v>-0.39475693000000001</v>
      </c>
      <c r="S17" s="1">
        <f t="shared" si="20"/>
        <v>1.0809061130163131</v>
      </c>
      <c r="T17" s="5">
        <v>3.3183336333333333</v>
      </c>
      <c r="U17" s="7"/>
      <c r="V17" s="2">
        <v>69</v>
      </c>
      <c r="W17" s="3">
        <v>1.4756630430163131</v>
      </c>
      <c r="X17">
        <f t="shared" si="57"/>
        <v>1.5137823293192756</v>
      </c>
      <c r="Y17" s="1">
        <f t="shared" si="58"/>
        <v>-0.54815647873027895</v>
      </c>
      <c r="Z17" s="1">
        <f t="shared" si="59"/>
        <v>0.92750656428603417</v>
      </c>
      <c r="AA17" s="5">
        <v>3.3183336333333333</v>
      </c>
      <c r="AC17" s="2">
        <v>69</v>
      </c>
      <c r="AD17" s="3">
        <v>1.4756630430163131</v>
      </c>
      <c r="AE17">
        <f t="shared" si="22"/>
        <v>1.5117905246847909</v>
      </c>
      <c r="AF17" s="1">
        <f t="shared" si="38"/>
        <v>-0.47381467521722387</v>
      </c>
      <c r="AG17" s="1">
        <f t="shared" si="39"/>
        <v>1.0018483677990893</v>
      </c>
      <c r="AH17" s="5">
        <v>3.3183336333333333</v>
      </c>
      <c r="AJ17" s="2">
        <v>69</v>
      </c>
      <c r="AK17" s="3">
        <v>1.4756630430163131</v>
      </c>
      <c r="AL17">
        <f t="shared" si="23"/>
        <v>1.5075384538076619</v>
      </c>
      <c r="AM17" s="1">
        <f t="shared" si="40"/>
        <v>-0.39896637969577142</v>
      </c>
      <c r="AN17" s="1">
        <f t="shared" si="41"/>
        <v>1.0766966633205417</v>
      </c>
      <c r="AO17" s="5">
        <v>3.3183336333333333</v>
      </c>
      <c r="AQ17" s="2"/>
      <c r="AR17" s="3"/>
      <c r="AT17" s="1"/>
      <c r="AU17" s="1"/>
      <c r="AV17" s="5"/>
      <c r="AX17" s="2"/>
      <c r="AY17" s="3"/>
      <c r="BA17" s="1"/>
      <c r="BB17" s="1"/>
      <c r="BC17" s="5"/>
      <c r="BE17" s="2"/>
      <c r="BF17" s="3"/>
      <c r="BH17" s="1"/>
      <c r="BI17" s="1"/>
      <c r="BJ17" s="5"/>
      <c r="BK17" s="8">
        <v>1997</v>
      </c>
      <c r="BL17" s="2">
        <v>41.905000000000001</v>
      </c>
      <c r="BM17" s="3">
        <f t="shared" si="0"/>
        <v>0.92750656428603417</v>
      </c>
      <c r="BN17">
        <v>0.97902509000000004</v>
      </c>
      <c r="BO17" s="1">
        <f t="shared" si="33"/>
        <v>-6.6280780000000039E-2</v>
      </c>
      <c r="BP17" s="1">
        <f t="shared" si="34"/>
        <v>0.86122578428603414</v>
      </c>
      <c r="BQ17" s="5">
        <v>3.3183336333333333</v>
      </c>
      <c r="BR17" s="8">
        <v>1997</v>
      </c>
      <c r="BS17" s="2">
        <v>41.905000000000001</v>
      </c>
      <c r="BT17" s="3">
        <f t="shared" si="3"/>
        <v>1.0018483677990893</v>
      </c>
      <c r="BU17">
        <v>1.0584873299999999</v>
      </c>
      <c r="BV17" s="1">
        <f t="shared" si="4"/>
        <v>-9.1151139999999908E-2</v>
      </c>
      <c r="BW17" s="1">
        <f t="shared" si="5"/>
        <v>0.91069722779908935</v>
      </c>
      <c r="BX17" s="5">
        <v>3.3183336333333333</v>
      </c>
      <c r="BY17" s="8">
        <v>1997</v>
      </c>
      <c r="BZ17" s="2">
        <v>41.905000000000001</v>
      </c>
      <c r="CA17" s="3">
        <f t="shared" si="6"/>
        <v>1.0766966633205417</v>
      </c>
      <c r="CB17">
        <v>1.1358116899999999</v>
      </c>
      <c r="CC17" s="1">
        <f t="shared" si="7"/>
        <v>-0.13321140999999992</v>
      </c>
      <c r="CD17" s="1">
        <f t="shared" si="8"/>
        <v>0.94348525332054178</v>
      </c>
      <c r="CE17" s="5">
        <v>3.3183336333333333</v>
      </c>
      <c r="CK17" s="2">
        <v>69</v>
      </c>
      <c r="CL17" s="2">
        <v>41.905000000000001</v>
      </c>
      <c r="CM17">
        <v>30.866334500000001</v>
      </c>
      <c r="CN17">
        <f t="shared" si="24"/>
        <v>1.3576280008240045</v>
      </c>
      <c r="CO17" s="3">
        <f t="shared" si="9"/>
        <v>1.4756630430163131</v>
      </c>
      <c r="CP17">
        <f t="shared" si="25"/>
        <v>1.2342204042400216</v>
      </c>
      <c r="CQ17" s="1">
        <f t="shared" si="26"/>
        <v>-3.6840155869300339E-2</v>
      </c>
      <c r="CR17" s="1">
        <f t="shared" si="10"/>
        <v>1.4388228871470128</v>
      </c>
      <c r="CS17" s="5">
        <v>3.3183336333333333</v>
      </c>
      <c r="CT17" s="8">
        <v>1997</v>
      </c>
      <c r="CU17" s="2">
        <v>41.905000000000001</v>
      </c>
      <c r="CV17" s="3">
        <f t="shared" si="27"/>
        <v>1.4388228871470128</v>
      </c>
      <c r="CW17">
        <f t="shared" si="28"/>
        <v>1.25474529823642</v>
      </c>
      <c r="CX17" s="1">
        <f t="shared" si="11"/>
        <v>-0.57725252288205919</v>
      </c>
      <c r="CY17" s="1">
        <f t="shared" si="12"/>
        <v>0.86157036426495359</v>
      </c>
      <c r="CZ17" s="5">
        <v>3.3183336333333333</v>
      </c>
      <c r="DB17" s="2">
        <v>69</v>
      </c>
      <c r="DC17" s="2">
        <v>41.905000000000001</v>
      </c>
      <c r="DD17">
        <v>30.866334500000001</v>
      </c>
      <c r="DE17">
        <f t="shared" si="29"/>
        <v>1.3576280008240045</v>
      </c>
      <c r="DF17" s="3">
        <f t="shared" si="13"/>
        <v>0.86122578428603414</v>
      </c>
      <c r="DG17">
        <f t="shared" si="30"/>
        <v>0.86768171772428904</v>
      </c>
      <c r="DH17" s="1">
        <f t="shared" si="31"/>
        <v>-3.0516696330826765E-2</v>
      </c>
      <c r="DI17" s="1">
        <f t="shared" si="14"/>
        <v>0.83070908795520737</v>
      </c>
      <c r="DJ17" s="5">
        <v>3.3183336333333333</v>
      </c>
    </row>
    <row r="18" spans="1:114" x14ac:dyDescent="0.35">
      <c r="A18" s="2">
        <v>34.68</v>
      </c>
      <c r="B18" s="3">
        <v>1.6479804706448915</v>
      </c>
      <c r="C18">
        <v>1.4693508099999999</v>
      </c>
      <c r="D18" s="1">
        <f t="shared" si="15"/>
        <v>-0.56283733999999985</v>
      </c>
      <c r="E18" s="1">
        <f t="shared" si="16"/>
        <v>1.0851431306448918</v>
      </c>
      <c r="F18" s="5">
        <v>3.9475001666666665</v>
      </c>
      <c r="G18" s="7"/>
      <c r="H18" s="2">
        <v>34.68</v>
      </c>
      <c r="I18" s="3">
        <v>1.6479804706448915</v>
      </c>
      <c r="J18">
        <v>1.44641946</v>
      </c>
      <c r="K18" s="1">
        <f t="shared" si="17"/>
        <v>-0.46438007000000003</v>
      </c>
      <c r="L18" s="1">
        <f t="shared" si="18"/>
        <v>1.1836004006448915</v>
      </c>
      <c r="M18" s="5">
        <v>3.9475001666666665</v>
      </c>
      <c r="N18" s="7"/>
      <c r="O18" s="2">
        <v>34.68</v>
      </c>
      <c r="P18" s="3">
        <v>1.6479804706448915</v>
      </c>
      <c r="Q18">
        <v>1.4692949799999999</v>
      </c>
      <c r="R18" s="1">
        <f t="shared" si="19"/>
        <v>-0.44233820000000001</v>
      </c>
      <c r="S18" s="1">
        <f t="shared" si="20"/>
        <v>1.2056422706448915</v>
      </c>
      <c r="T18" s="5">
        <v>3.9475001666666665</v>
      </c>
      <c r="U18" s="7"/>
      <c r="V18" s="2">
        <v>68</v>
      </c>
      <c r="W18" s="3">
        <v>1.6479804706448915</v>
      </c>
      <c r="X18">
        <f t="shared" si="57"/>
        <v>1.5047961575368118</v>
      </c>
      <c r="Y18" s="1">
        <f t="shared" si="58"/>
        <v>-0.5391703069478152</v>
      </c>
      <c r="Z18" s="1">
        <f t="shared" si="59"/>
        <v>1.1088101636970764</v>
      </c>
      <c r="AA18" s="5">
        <v>3.9475001666666665</v>
      </c>
      <c r="AC18" s="2">
        <v>68</v>
      </c>
      <c r="AD18" s="3">
        <v>1.6479804706448915</v>
      </c>
      <c r="AE18">
        <f t="shared" si="22"/>
        <v>1.503016178847435</v>
      </c>
      <c r="AF18" s="1">
        <f t="shared" si="38"/>
        <v>-0.46504032937986794</v>
      </c>
      <c r="AG18" s="1">
        <f t="shared" si="39"/>
        <v>1.1829401412650236</v>
      </c>
      <c r="AH18" s="5">
        <v>3.9475001666666665</v>
      </c>
      <c r="AJ18" s="2">
        <v>68</v>
      </c>
      <c r="AK18" s="3">
        <v>1.6479804706448915</v>
      </c>
      <c r="AL18">
        <f t="shared" si="23"/>
        <v>1.4992266542306667</v>
      </c>
      <c r="AM18" s="1">
        <f t="shared" si="40"/>
        <v>-0.39065458011877618</v>
      </c>
      <c r="AN18" s="1">
        <f t="shared" si="41"/>
        <v>1.2573258905261153</v>
      </c>
      <c r="AO18" s="5">
        <v>3.9475001666666665</v>
      </c>
      <c r="AQ18" s="2"/>
      <c r="AR18" s="3"/>
      <c r="AT18" s="1"/>
      <c r="AU18" s="1"/>
      <c r="AV18" s="5"/>
      <c r="AX18" s="2"/>
      <c r="AY18" s="3"/>
      <c r="BA18" s="1"/>
      <c r="BB18" s="1"/>
      <c r="BC18" s="5"/>
      <c r="BE18" s="2"/>
      <c r="BF18" s="3"/>
      <c r="BH18" s="1"/>
      <c r="BI18" s="1"/>
      <c r="BJ18" s="5"/>
      <c r="BK18" s="8">
        <v>1996</v>
      </c>
      <c r="BL18" s="2">
        <v>34.68</v>
      </c>
      <c r="BM18" s="3">
        <f t="shared" si="0"/>
        <v>1.1088101636970764</v>
      </c>
      <c r="BN18">
        <v>0.98466028000000005</v>
      </c>
      <c r="BO18" s="1">
        <f t="shared" si="33"/>
        <v>-7.1915970000000051E-2</v>
      </c>
      <c r="BP18" s="1">
        <f t="shared" si="34"/>
        <v>1.0368941936970764</v>
      </c>
      <c r="BQ18" s="5">
        <v>3.9475001666666665</v>
      </c>
      <c r="BR18" s="8">
        <v>1996</v>
      </c>
      <c r="BS18" s="2">
        <v>34.68</v>
      </c>
      <c r="BT18" s="3">
        <f t="shared" si="3"/>
        <v>1.1829401412650236</v>
      </c>
      <c r="BU18">
        <v>1.0624152099999999</v>
      </c>
      <c r="BV18" s="1">
        <f t="shared" si="4"/>
        <v>-9.5079019999999903E-2</v>
      </c>
      <c r="BW18" s="1">
        <f t="shared" si="5"/>
        <v>1.0878611212650235</v>
      </c>
      <c r="BX18" s="5">
        <v>3.9475001666666665</v>
      </c>
      <c r="BY18" s="8">
        <v>1996</v>
      </c>
      <c r="BZ18" s="2">
        <v>34.68</v>
      </c>
      <c r="CA18" s="3">
        <f t="shared" si="6"/>
        <v>1.2573258905261153</v>
      </c>
      <c r="CB18">
        <v>1.13262222</v>
      </c>
      <c r="CC18" s="1">
        <f t="shared" si="7"/>
        <v>-0.13002194</v>
      </c>
      <c r="CD18" s="1">
        <f t="shared" si="8"/>
        <v>1.1273039505261153</v>
      </c>
      <c r="CE18" s="5">
        <v>3.9475001666666665</v>
      </c>
      <c r="CK18" s="2">
        <v>68</v>
      </c>
      <c r="CL18" s="2">
        <v>34.68</v>
      </c>
      <c r="CM18">
        <v>30.623611</v>
      </c>
      <c r="CN18">
        <f t="shared" si="24"/>
        <v>1.1324595260826686</v>
      </c>
      <c r="CO18" s="3">
        <f t="shared" si="9"/>
        <v>1.6479804706448915</v>
      </c>
      <c r="CP18">
        <f t="shared" si="25"/>
        <v>1.2686768580816281</v>
      </c>
      <c r="CQ18" s="1">
        <f t="shared" si="26"/>
        <v>-7.12966097109069E-2</v>
      </c>
      <c r="CR18" s="1">
        <f t="shared" si="10"/>
        <v>1.5766838609339846</v>
      </c>
      <c r="CS18" s="5">
        <v>3.9475001666666665</v>
      </c>
      <c r="CT18" s="8">
        <v>1996</v>
      </c>
      <c r="CU18" s="2">
        <v>34.68</v>
      </c>
      <c r="CV18" s="3">
        <f t="shared" si="27"/>
        <v>1.5766838609339846</v>
      </c>
      <c r="CW18">
        <f t="shared" si="28"/>
        <v>1.2598809968385736</v>
      </c>
      <c r="CX18" s="1">
        <f t="shared" si="11"/>
        <v>-0.58238822148421276</v>
      </c>
      <c r="CY18" s="1">
        <f t="shared" si="12"/>
        <v>0.99429563944977184</v>
      </c>
      <c r="CZ18" s="5">
        <v>3.9475001666666665</v>
      </c>
      <c r="DB18" s="2">
        <v>68</v>
      </c>
      <c r="DC18" s="2">
        <v>34.68</v>
      </c>
      <c r="DD18">
        <v>30.623611</v>
      </c>
      <c r="DE18">
        <f t="shared" si="29"/>
        <v>1.1324595260826686</v>
      </c>
      <c r="DF18" s="3">
        <f t="shared" si="13"/>
        <v>1.0368941936970764</v>
      </c>
      <c r="DG18">
        <f t="shared" si="30"/>
        <v>0.89622386456676995</v>
      </c>
      <c r="DH18" s="1">
        <f t="shared" si="31"/>
        <v>-5.9058843173307674E-2</v>
      </c>
      <c r="DI18" s="1">
        <f t="shared" si="14"/>
        <v>0.97783535052376869</v>
      </c>
      <c r="DJ18" s="5">
        <v>3.9475001666666665</v>
      </c>
    </row>
    <row r="19" spans="1:114" x14ac:dyDescent="0.35">
      <c r="A19" s="2">
        <v>28.900000000000002</v>
      </c>
      <c r="B19" s="3">
        <v>1.79069865374315</v>
      </c>
      <c r="C19">
        <v>1.50092197</v>
      </c>
      <c r="D19" s="1">
        <f t="shared" si="15"/>
        <v>-0.59440850000000001</v>
      </c>
      <c r="E19" s="1">
        <f t="shared" si="16"/>
        <v>1.1962901537431501</v>
      </c>
      <c r="F19" s="5">
        <v>2.9950001666666668</v>
      </c>
      <c r="G19" s="7"/>
      <c r="H19" s="2">
        <v>28.900000000000002</v>
      </c>
      <c r="I19" s="3">
        <v>1.79069865374315</v>
      </c>
      <c r="J19">
        <v>1.4816762000000001</v>
      </c>
      <c r="K19" s="1">
        <f t="shared" si="17"/>
        <v>-0.49963681000000015</v>
      </c>
      <c r="L19" s="1">
        <f t="shared" si="18"/>
        <v>1.2910618437431498</v>
      </c>
      <c r="M19" s="5">
        <v>2.9950001666666668</v>
      </c>
      <c r="N19" s="7"/>
      <c r="O19" s="2">
        <v>28.900000000000002</v>
      </c>
      <c r="P19" s="3">
        <v>1.79069865374315</v>
      </c>
      <c r="Q19">
        <v>1.50087484</v>
      </c>
      <c r="R19" s="1">
        <f t="shared" si="19"/>
        <v>-0.47391806000000014</v>
      </c>
      <c r="S19" s="1">
        <f t="shared" si="20"/>
        <v>1.3167805937431498</v>
      </c>
      <c r="T19" s="5">
        <v>2.9950001666666668</v>
      </c>
      <c r="U19" s="7"/>
      <c r="V19" s="2">
        <v>67</v>
      </c>
      <c r="W19" s="3">
        <v>1.79069865374315</v>
      </c>
      <c r="X19">
        <f t="shared" si="57"/>
        <v>1.4958099857543483</v>
      </c>
      <c r="Y19" s="1">
        <f t="shared" si="58"/>
        <v>-0.53018413516535168</v>
      </c>
      <c r="Z19" s="1">
        <f t="shared" si="59"/>
        <v>1.2605145185777982</v>
      </c>
      <c r="AA19" s="5">
        <v>2.9950001666666668</v>
      </c>
      <c r="AC19" s="2">
        <v>67</v>
      </c>
      <c r="AD19" s="3">
        <v>1.79069865374315</v>
      </c>
      <c r="AE19">
        <f t="shared" si="22"/>
        <v>1.4942418330100788</v>
      </c>
      <c r="AF19" s="1">
        <f t="shared" si="38"/>
        <v>-0.4562659835425118</v>
      </c>
      <c r="AG19" s="1">
        <f t="shared" si="39"/>
        <v>1.3344326702006382</v>
      </c>
      <c r="AH19" s="5">
        <v>2.9950001666666668</v>
      </c>
      <c r="AJ19" s="2">
        <v>67</v>
      </c>
      <c r="AK19" s="3">
        <v>1.79069865374315</v>
      </c>
      <c r="AL19">
        <f t="shared" si="23"/>
        <v>1.4909148546536715</v>
      </c>
      <c r="AM19" s="1">
        <f t="shared" si="40"/>
        <v>-0.38234278054178095</v>
      </c>
      <c r="AN19" s="1">
        <f t="shared" si="41"/>
        <v>1.408355873201369</v>
      </c>
      <c r="AO19" s="5">
        <v>2.9950001666666668</v>
      </c>
      <c r="AQ19" s="2"/>
      <c r="AR19" s="3"/>
      <c r="AT19" s="1"/>
      <c r="AU19" s="1"/>
      <c r="AV19" s="5"/>
      <c r="AX19" s="2"/>
      <c r="AY19" s="3"/>
      <c r="BA19" s="1"/>
      <c r="BB19" s="1"/>
      <c r="BC19" s="5"/>
      <c r="BE19" s="2"/>
      <c r="BF19" s="3"/>
      <c r="BH19" s="1"/>
      <c r="BI19" s="1"/>
      <c r="BJ19" s="5"/>
      <c r="BK19" s="8">
        <v>1995</v>
      </c>
      <c r="BL19" s="2">
        <v>28.900000000000002</v>
      </c>
      <c r="BM19" s="3">
        <f t="shared" si="0"/>
        <v>1.2605145185777982</v>
      </c>
      <c r="BN19">
        <v>0.98919639000000004</v>
      </c>
      <c r="BO19" s="1">
        <f t="shared" si="33"/>
        <v>-7.6452080000000033E-2</v>
      </c>
      <c r="BP19" s="1">
        <f t="shared" si="34"/>
        <v>1.184062438577798</v>
      </c>
      <c r="BQ19" s="5">
        <v>2.9950001666666668</v>
      </c>
      <c r="BR19" s="8">
        <v>1995</v>
      </c>
      <c r="BS19" s="2">
        <v>28.900000000000002</v>
      </c>
      <c r="BT19" s="3">
        <f t="shared" si="3"/>
        <v>1.3344326702006382</v>
      </c>
      <c r="BU19">
        <v>1.06603976</v>
      </c>
      <c r="BV19" s="1">
        <f t="shared" si="4"/>
        <v>-9.8703569999999963E-2</v>
      </c>
      <c r="BW19" s="1">
        <f t="shared" si="5"/>
        <v>1.2357291002006381</v>
      </c>
      <c r="BX19" s="5">
        <v>2.9950001666666668</v>
      </c>
      <c r="BY19" s="8">
        <v>1995</v>
      </c>
      <c r="BZ19" s="2">
        <v>28.900000000000002</v>
      </c>
      <c r="CA19" s="3">
        <f t="shared" si="6"/>
        <v>1.408355873201369</v>
      </c>
      <c r="CB19">
        <v>1.13353204</v>
      </c>
      <c r="CC19" s="1">
        <f t="shared" si="7"/>
        <v>-0.13093175999999995</v>
      </c>
      <c r="CD19" s="1">
        <f t="shared" si="8"/>
        <v>1.2774241132013691</v>
      </c>
      <c r="CE19" s="5">
        <v>2.9950001666666668</v>
      </c>
      <c r="CK19" s="2">
        <v>67</v>
      </c>
      <c r="CL19" s="2">
        <v>28.900000000000002</v>
      </c>
      <c r="CM19">
        <v>30.425141700000001</v>
      </c>
      <c r="CN19">
        <f t="shared" si="24"/>
        <v>0.94987232220515838</v>
      </c>
      <c r="CO19" s="3">
        <f t="shared" si="9"/>
        <v>1.79069865374315</v>
      </c>
      <c r="CP19">
        <f t="shared" si="25"/>
        <v>1.2966173038731654</v>
      </c>
      <c r="CQ19" s="1">
        <f t="shared" si="26"/>
        <v>-9.9237055502444216E-2</v>
      </c>
      <c r="CR19" s="1">
        <f t="shared" si="10"/>
        <v>1.6914615982407057</v>
      </c>
      <c r="CS19" s="5">
        <v>2.9950001666666668</v>
      </c>
      <c r="CT19" s="8">
        <v>1995</v>
      </c>
      <c r="CU19" s="2">
        <v>28.900000000000002</v>
      </c>
      <c r="CV19" s="3">
        <f t="shared" si="27"/>
        <v>1.6914615982407057</v>
      </c>
      <c r="CW19">
        <f t="shared" si="28"/>
        <v>1.2639895557202963</v>
      </c>
      <c r="CX19" s="1">
        <f t="shared" si="11"/>
        <v>-0.58649678036593544</v>
      </c>
      <c r="CY19" s="1">
        <f t="shared" si="12"/>
        <v>1.1049648178747704</v>
      </c>
      <c r="CZ19" s="5">
        <v>2.9950001666666668</v>
      </c>
      <c r="DB19" s="2">
        <v>67</v>
      </c>
      <c r="DC19" s="2">
        <v>28.900000000000002</v>
      </c>
      <c r="DD19">
        <v>30.425141700000001</v>
      </c>
      <c r="DE19">
        <f t="shared" si="29"/>
        <v>0.94987232220515838</v>
      </c>
      <c r="DF19" s="3">
        <f t="shared" si="13"/>
        <v>1.184062438577798</v>
      </c>
      <c r="DG19">
        <f t="shared" si="30"/>
        <v>0.91936844904120207</v>
      </c>
      <c r="DH19" s="1">
        <f t="shared" si="31"/>
        <v>-8.2203427647739802E-2</v>
      </c>
      <c r="DI19" s="1">
        <f t="shared" si="14"/>
        <v>1.1018590109300583</v>
      </c>
      <c r="DJ19" s="5">
        <v>2.9950001666666668</v>
      </c>
    </row>
    <row r="20" spans="1:114" x14ac:dyDescent="0.35">
      <c r="A20" s="2">
        <v>18.785</v>
      </c>
      <c r="B20" s="3">
        <v>1.7296927213632853</v>
      </c>
      <c r="C20">
        <v>1.54071414</v>
      </c>
      <c r="D20" s="1">
        <f t="shared" si="15"/>
        <v>-0.63420066999999991</v>
      </c>
      <c r="E20" s="1">
        <f t="shared" si="16"/>
        <v>1.0954920513632853</v>
      </c>
      <c r="F20" s="5">
        <v>4.3708333166666664</v>
      </c>
      <c r="G20" s="7"/>
      <c r="H20" s="2">
        <v>18.785</v>
      </c>
      <c r="I20" s="3">
        <v>1.7296927213632853</v>
      </c>
      <c r="J20">
        <v>1.5428933899999999</v>
      </c>
      <c r="K20" s="1">
        <f t="shared" si="17"/>
        <v>-0.56085399999999996</v>
      </c>
      <c r="L20" s="1">
        <f t="shared" si="18"/>
        <v>1.1688387213632854</v>
      </c>
      <c r="M20" s="5">
        <v>4.3708333166666664</v>
      </c>
      <c r="N20" s="7"/>
      <c r="O20" s="2">
        <v>18.785</v>
      </c>
      <c r="P20" s="3">
        <v>1.7296927213632853</v>
      </c>
      <c r="Q20">
        <v>1.54069623</v>
      </c>
      <c r="R20" s="1">
        <f t="shared" si="19"/>
        <v>-0.5137394500000001</v>
      </c>
      <c r="S20" s="1">
        <f t="shared" si="20"/>
        <v>1.2159532713632852</v>
      </c>
      <c r="T20" s="5">
        <v>4.3708333166666664</v>
      </c>
      <c r="U20" s="7"/>
      <c r="V20" s="2">
        <v>66</v>
      </c>
      <c r="W20" s="3">
        <v>1.7296927213632853</v>
      </c>
      <c r="X20">
        <f t="shared" si="57"/>
        <v>1.4868238139718848</v>
      </c>
      <c r="Y20" s="1">
        <f t="shared" si="58"/>
        <v>-0.52119796338288815</v>
      </c>
      <c r="Z20" s="1">
        <f t="shared" si="59"/>
        <v>1.2084947579803971</v>
      </c>
      <c r="AA20" s="5">
        <v>4.3708333166666664</v>
      </c>
      <c r="AC20" s="2">
        <v>66</v>
      </c>
      <c r="AD20" s="3">
        <v>1.7296927213632853</v>
      </c>
      <c r="AE20">
        <f t="shared" si="22"/>
        <v>1.4854674871727229</v>
      </c>
      <c r="AF20" s="1">
        <f t="shared" si="38"/>
        <v>-0.44749163770515588</v>
      </c>
      <c r="AG20" s="1">
        <f t="shared" si="39"/>
        <v>1.2822010836581295</v>
      </c>
      <c r="AH20" s="5">
        <v>4.3708333166666664</v>
      </c>
      <c r="AJ20" s="2">
        <v>66</v>
      </c>
      <c r="AK20" s="3">
        <v>1.7296927213632853</v>
      </c>
      <c r="AL20">
        <f t="shared" si="23"/>
        <v>1.4826030550766762</v>
      </c>
      <c r="AM20" s="1">
        <f t="shared" si="40"/>
        <v>-0.37403098096478571</v>
      </c>
      <c r="AN20" s="1">
        <f t="shared" si="41"/>
        <v>1.3556617403984996</v>
      </c>
      <c r="AO20" s="5">
        <v>4.3708333166666664</v>
      </c>
      <c r="AQ20" s="2"/>
      <c r="AR20" s="3"/>
      <c r="AT20" s="1"/>
      <c r="AU20" s="1"/>
      <c r="AV20" s="5"/>
      <c r="AX20" s="2"/>
      <c r="AY20" s="3"/>
      <c r="BA20" s="1"/>
      <c r="BB20" s="1"/>
      <c r="BC20" s="5"/>
      <c r="BE20" s="2"/>
      <c r="BF20" s="3"/>
      <c r="BH20" s="1"/>
      <c r="BI20" s="1"/>
      <c r="BJ20" s="5"/>
      <c r="BK20" s="8">
        <v>1994</v>
      </c>
      <c r="BL20" s="2">
        <v>18.785</v>
      </c>
      <c r="BM20" s="3">
        <f t="shared" si="0"/>
        <v>1.2084947579803971</v>
      </c>
      <c r="BN20">
        <v>0.99720768000000004</v>
      </c>
      <c r="BO20" s="1">
        <f t="shared" si="33"/>
        <v>-8.4463370000000038E-2</v>
      </c>
      <c r="BP20" s="1">
        <f t="shared" si="34"/>
        <v>1.1240313879803971</v>
      </c>
      <c r="BQ20" s="5">
        <v>4.3708333166666664</v>
      </c>
      <c r="BR20" s="8">
        <v>1994</v>
      </c>
      <c r="BS20" s="2">
        <v>18.785</v>
      </c>
      <c r="BT20" s="3">
        <f t="shared" si="3"/>
        <v>1.2822010836581295</v>
      </c>
      <c r="BU20">
        <v>1.07576793</v>
      </c>
      <c r="BV20" s="1">
        <f t="shared" si="4"/>
        <v>-0.10843174</v>
      </c>
      <c r="BW20" s="1">
        <f t="shared" si="5"/>
        <v>1.1737693436581296</v>
      </c>
      <c r="BX20" s="5">
        <v>4.3708333166666664</v>
      </c>
      <c r="BY20" s="8">
        <v>1994</v>
      </c>
      <c r="BZ20" s="2">
        <v>18.785</v>
      </c>
      <c r="CA20" s="3">
        <f t="shared" si="6"/>
        <v>1.3556617403984996</v>
      </c>
      <c r="CB20">
        <v>1.1478611299999999</v>
      </c>
      <c r="CC20" s="1">
        <f t="shared" si="7"/>
        <v>-0.14526084999999989</v>
      </c>
      <c r="CD20" s="1">
        <f t="shared" si="8"/>
        <v>1.2104008903984997</v>
      </c>
      <c r="CE20" s="5">
        <v>4.3708333166666664</v>
      </c>
      <c r="CK20" s="2">
        <v>66</v>
      </c>
      <c r="CL20" s="2">
        <v>18.785</v>
      </c>
      <c r="CM20">
        <v>30.4982392</v>
      </c>
      <c r="CN20">
        <f t="shared" si="24"/>
        <v>0.61593719810552205</v>
      </c>
      <c r="CO20" s="3">
        <f t="shared" si="9"/>
        <v>1.7296927213632853</v>
      </c>
      <c r="CP20">
        <f t="shared" si="25"/>
        <v>1.3477177974162697</v>
      </c>
      <c r="CQ20" s="1">
        <f t="shared" si="26"/>
        <v>-0.15033754904554852</v>
      </c>
      <c r="CR20" s="1">
        <f t="shared" si="10"/>
        <v>1.5793551723177368</v>
      </c>
      <c r="CS20" s="5">
        <v>4.3708333166666664</v>
      </c>
      <c r="CT20" s="8">
        <v>1994</v>
      </c>
      <c r="CU20" s="2">
        <v>18.785</v>
      </c>
      <c r="CV20" s="3">
        <f t="shared" si="27"/>
        <v>1.5793551723177368</v>
      </c>
      <c r="CW20">
        <f t="shared" si="28"/>
        <v>1.2711795337633114</v>
      </c>
      <c r="CX20" s="1">
        <f t="shared" si="11"/>
        <v>-0.59368675840895058</v>
      </c>
      <c r="CY20" s="1">
        <f t="shared" si="12"/>
        <v>0.98566841390878623</v>
      </c>
      <c r="CZ20" s="5">
        <v>4.3708333166666664</v>
      </c>
      <c r="DB20" s="2">
        <v>66</v>
      </c>
      <c r="DC20" s="2">
        <v>18.785</v>
      </c>
      <c r="DD20">
        <v>30.4982392</v>
      </c>
      <c r="DE20">
        <f t="shared" si="29"/>
        <v>0.61593719810552205</v>
      </c>
      <c r="DF20" s="3">
        <f t="shared" si="13"/>
        <v>1.1240313879803971</v>
      </c>
      <c r="DG20">
        <f t="shared" si="30"/>
        <v>0.96169775539220415</v>
      </c>
      <c r="DH20" s="1">
        <f t="shared" si="31"/>
        <v>-0.12453273399874187</v>
      </c>
      <c r="DI20" s="1">
        <f t="shared" si="14"/>
        <v>0.99949865398165527</v>
      </c>
      <c r="DJ20" s="5">
        <v>4.3708333166666664</v>
      </c>
    </row>
    <row r="21" spans="1:114" x14ac:dyDescent="0.35">
      <c r="A21" s="2">
        <v>17.34</v>
      </c>
      <c r="B21" s="3">
        <v>1.5479084326958732</v>
      </c>
      <c r="C21">
        <v>1.54563845</v>
      </c>
      <c r="D21" s="1">
        <f t="shared" si="15"/>
        <v>-0.63912497999999995</v>
      </c>
      <c r="E21" s="1">
        <f t="shared" si="16"/>
        <v>0.90878345269587324</v>
      </c>
      <c r="F21" s="5">
        <v>3.1441666500000003</v>
      </c>
      <c r="G21" s="7"/>
      <c r="H21" s="2">
        <v>17.34</v>
      </c>
      <c r="I21" s="3">
        <v>1.5479084326958732</v>
      </c>
      <c r="J21">
        <v>1.5516112399999999</v>
      </c>
      <c r="K21" s="1">
        <f t="shared" si="17"/>
        <v>-0.56957184999999999</v>
      </c>
      <c r="L21" s="1">
        <f t="shared" si="18"/>
        <v>0.9783365826958732</v>
      </c>
      <c r="M21" s="5">
        <v>3.1441666500000003</v>
      </c>
      <c r="N21" s="7"/>
      <c r="O21" s="2">
        <v>17.34</v>
      </c>
      <c r="P21" s="3">
        <v>1.5479084326958732</v>
      </c>
      <c r="Q21">
        <v>1.54562501</v>
      </c>
      <c r="R21" s="1">
        <f t="shared" si="19"/>
        <v>-0.51866823000000006</v>
      </c>
      <c r="S21" s="1">
        <f t="shared" si="20"/>
        <v>1.0292402026958731</v>
      </c>
      <c r="T21" s="5">
        <v>3.1441666500000003</v>
      </c>
      <c r="U21" s="7"/>
      <c r="V21" s="2">
        <v>65</v>
      </c>
      <c r="W21" s="3">
        <v>1.5479084326958732</v>
      </c>
      <c r="X21">
        <f t="shared" si="57"/>
        <v>1.4778376421894213</v>
      </c>
      <c r="Y21" s="1">
        <f t="shared" si="58"/>
        <v>-0.51221179160042463</v>
      </c>
      <c r="Z21" s="1">
        <f t="shared" si="59"/>
        <v>1.0356966410954485</v>
      </c>
      <c r="AA21" s="5">
        <v>3.1441666500000003</v>
      </c>
      <c r="AC21" s="2">
        <v>65</v>
      </c>
      <c r="AD21" s="3">
        <v>1.5479084326958732</v>
      </c>
      <c r="AE21">
        <f t="shared" si="22"/>
        <v>1.476693141335367</v>
      </c>
      <c r="AF21" s="1">
        <f t="shared" si="38"/>
        <v>-0.43871729186779995</v>
      </c>
      <c r="AG21" s="1">
        <f t="shared" si="39"/>
        <v>1.1091911408280732</v>
      </c>
      <c r="AH21" s="5">
        <v>3.1441666500000003</v>
      </c>
      <c r="AJ21" s="2">
        <v>65</v>
      </c>
      <c r="AK21" s="3">
        <v>1.5479084326958732</v>
      </c>
      <c r="AL21">
        <f t="shared" si="23"/>
        <v>1.474291255499681</v>
      </c>
      <c r="AM21" s="1">
        <f t="shared" si="40"/>
        <v>-0.36571918138779047</v>
      </c>
      <c r="AN21" s="1">
        <f t="shared" si="41"/>
        <v>1.1821892513080827</v>
      </c>
      <c r="AO21" s="5">
        <v>3.1441666500000003</v>
      </c>
      <c r="AQ21" s="2"/>
      <c r="AR21" s="3"/>
      <c r="AT21" s="1"/>
      <c r="AU21" s="1"/>
      <c r="AV21" s="5"/>
      <c r="AX21" s="2"/>
      <c r="AY21" s="3"/>
      <c r="BA21" s="1"/>
      <c r="BB21" s="1"/>
      <c r="BC21" s="5"/>
      <c r="BE21" s="2"/>
      <c r="BF21" s="3"/>
      <c r="BH21" s="1"/>
      <c r="BI21" s="1"/>
      <c r="BJ21" s="5"/>
      <c r="BK21" s="8">
        <v>1993</v>
      </c>
      <c r="BL21" s="2">
        <v>17.34</v>
      </c>
      <c r="BM21" s="3">
        <f t="shared" si="0"/>
        <v>1.0356966410954485</v>
      </c>
      <c r="BN21">
        <v>0.99835967999999997</v>
      </c>
      <c r="BO21" s="1">
        <f t="shared" si="33"/>
        <v>-8.5615369999999968E-2</v>
      </c>
      <c r="BP21" s="1">
        <f t="shared" si="34"/>
        <v>0.95008127109544849</v>
      </c>
      <c r="BQ21" s="5">
        <v>3.1441666500000003</v>
      </c>
      <c r="BR21" s="8">
        <v>1993</v>
      </c>
      <c r="BS21" s="2">
        <v>17.34</v>
      </c>
      <c r="BT21" s="3">
        <f t="shared" si="3"/>
        <v>1.1091911408280732</v>
      </c>
      <c r="BU21">
        <v>1.07758924</v>
      </c>
      <c r="BV21" s="1">
        <f t="shared" si="4"/>
        <v>-0.11025304999999996</v>
      </c>
      <c r="BW21" s="1">
        <f t="shared" si="5"/>
        <v>0.99893809082807328</v>
      </c>
      <c r="BX21" s="5">
        <v>3.1441666500000003</v>
      </c>
      <c r="BY21" s="8">
        <v>1993</v>
      </c>
      <c r="BZ21" s="2">
        <v>17.34</v>
      </c>
      <c r="CA21" s="3">
        <f t="shared" si="6"/>
        <v>1.1821892513080827</v>
      </c>
      <c r="CB21">
        <v>1.1515807600000001</v>
      </c>
      <c r="CC21" s="1">
        <f t="shared" si="7"/>
        <v>-0.14898048000000008</v>
      </c>
      <c r="CD21" s="1">
        <f t="shared" si="8"/>
        <v>1.0332087713080826</v>
      </c>
      <c r="CE21" s="5">
        <v>3.1441666500000003</v>
      </c>
      <c r="CK21" s="2">
        <v>65</v>
      </c>
      <c r="CL21" s="2">
        <v>17.34</v>
      </c>
      <c r="CM21">
        <v>31.037821699999999</v>
      </c>
      <c r="CN21">
        <f t="shared" si="24"/>
        <v>0.5586732267361405</v>
      </c>
      <c r="CO21" s="3">
        <f t="shared" si="9"/>
        <v>1.5479084326958732</v>
      </c>
      <c r="CP21">
        <f t="shared" si="25"/>
        <v>1.3564806288407967</v>
      </c>
      <c r="CQ21" s="1">
        <f t="shared" si="26"/>
        <v>-0.15910038047007546</v>
      </c>
      <c r="CR21" s="1">
        <f t="shared" si="10"/>
        <v>1.3888080522257977</v>
      </c>
      <c r="CS21" s="5">
        <v>3.1441666500000003</v>
      </c>
      <c r="CT21" s="8">
        <v>1993</v>
      </c>
      <c r="CU21" s="2">
        <v>17.34</v>
      </c>
      <c r="CV21" s="3">
        <f t="shared" si="27"/>
        <v>1.3888080522257977</v>
      </c>
      <c r="CW21">
        <f t="shared" si="28"/>
        <v>1.2722066734837421</v>
      </c>
      <c r="CX21" s="1">
        <f t="shared" si="11"/>
        <v>-0.59471389812938125</v>
      </c>
      <c r="CY21" s="1">
        <f t="shared" si="12"/>
        <v>0.79409415409641648</v>
      </c>
      <c r="CZ21" s="5">
        <v>3.1441666500000003</v>
      </c>
      <c r="DB21" s="2">
        <v>65</v>
      </c>
      <c r="DC21" s="2">
        <v>17.34</v>
      </c>
      <c r="DD21">
        <v>31.037821699999999</v>
      </c>
      <c r="DE21">
        <f t="shared" si="29"/>
        <v>0.5586732267361405</v>
      </c>
      <c r="DF21" s="3">
        <f t="shared" si="13"/>
        <v>0.95008127109544849</v>
      </c>
      <c r="DG21">
        <f t="shared" si="30"/>
        <v>0.96895648324691863</v>
      </c>
      <c r="DH21" s="1">
        <f t="shared" si="31"/>
        <v>-0.13179146185345636</v>
      </c>
      <c r="DI21" s="1">
        <f t="shared" si="14"/>
        <v>0.81828980924199213</v>
      </c>
      <c r="DJ21" s="5">
        <v>3.1441666500000003</v>
      </c>
    </row>
    <row r="22" spans="1:114" x14ac:dyDescent="0.35">
      <c r="A22" s="2">
        <v>39.015000000000001</v>
      </c>
      <c r="B22" s="3">
        <v>1.6119084417625957</v>
      </c>
      <c r="C22">
        <v>1.4417909200000001</v>
      </c>
      <c r="D22" s="1">
        <f t="shared" si="15"/>
        <v>-0.53527745000000004</v>
      </c>
      <c r="E22" s="1">
        <f t="shared" si="16"/>
        <v>1.0766309917625958</v>
      </c>
      <c r="F22" s="5">
        <v>3.7650000000000001</v>
      </c>
      <c r="G22" s="7"/>
      <c r="H22" s="2">
        <v>39.015000000000001</v>
      </c>
      <c r="I22" s="3">
        <v>1.6119084417625957</v>
      </c>
      <c r="J22">
        <v>1.4198928399999999</v>
      </c>
      <c r="K22" s="1">
        <f t="shared" si="17"/>
        <v>-0.43785344999999998</v>
      </c>
      <c r="L22" s="1">
        <f t="shared" si="18"/>
        <v>1.1740549917625958</v>
      </c>
      <c r="M22" s="5">
        <v>3.7650000000000001</v>
      </c>
      <c r="N22" s="7"/>
      <c r="O22" s="2">
        <v>39.015000000000001</v>
      </c>
      <c r="P22" s="3">
        <v>1.6119084417625957</v>
      </c>
      <c r="Q22">
        <v>1.44173997</v>
      </c>
      <c r="R22" s="1">
        <f t="shared" si="19"/>
        <v>-0.41478319000000008</v>
      </c>
      <c r="S22" s="1">
        <f t="shared" si="20"/>
        <v>1.1971252517625957</v>
      </c>
      <c r="T22" s="5">
        <v>3.7650000000000001</v>
      </c>
      <c r="U22" s="7"/>
      <c r="V22" s="2">
        <v>64</v>
      </c>
      <c r="W22" s="3">
        <v>1.6119084417625957</v>
      </c>
      <c r="X22">
        <f t="shared" si="57"/>
        <v>1.4688514704069577</v>
      </c>
      <c r="Y22" s="1">
        <f t="shared" si="58"/>
        <v>-0.5032256198179611</v>
      </c>
      <c r="Z22" s="1">
        <f t="shared" si="59"/>
        <v>1.1086828219446345</v>
      </c>
      <c r="AA22" s="5">
        <v>3.7650000000000001</v>
      </c>
      <c r="AC22" s="2">
        <v>64</v>
      </c>
      <c r="AD22" s="3">
        <v>1.6119084417625957</v>
      </c>
      <c r="AE22">
        <f t="shared" si="22"/>
        <v>1.4679187954980111</v>
      </c>
      <c r="AF22" s="1">
        <f t="shared" si="38"/>
        <v>-0.42994294603044403</v>
      </c>
      <c r="AG22" s="1">
        <f t="shared" si="39"/>
        <v>1.1819654957321517</v>
      </c>
      <c r="AH22" s="5">
        <v>3.7650000000000001</v>
      </c>
      <c r="AJ22" s="2">
        <v>64</v>
      </c>
      <c r="AK22" s="3">
        <v>1.6119084417625957</v>
      </c>
      <c r="AL22">
        <f t="shared" si="23"/>
        <v>1.4659794559226857</v>
      </c>
      <c r="AM22" s="1">
        <f t="shared" si="40"/>
        <v>-0.35740738181079523</v>
      </c>
      <c r="AN22" s="1">
        <f t="shared" si="41"/>
        <v>1.2545010599518005</v>
      </c>
      <c r="AO22" s="5">
        <v>3.7650000000000001</v>
      </c>
      <c r="AQ22" s="2"/>
      <c r="AR22" s="3"/>
      <c r="AT22" s="1"/>
      <c r="AU22" s="1"/>
      <c r="AV22" s="5"/>
      <c r="AX22" s="2"/>
      <c r="AY22" s="3"/>
      <c r="BA22" s="1"/>
      <c r="BB22" s="1"/>
      <c r="BC22" s="5"/>
      <c r="BE22" s="2"/>
      <c r="BF22" s="3"/>
      <c r="BH22" s="1"/>
      <c r="BI22" s="1"/>
      <c r="BJ22" s="5"/>
      <c r="BK22" s="8">
        <v>1992</v>
      </c>
      <c r="BL22" s="2">
        <v>39.015000000000001</v>
      </c>
      <c r="BM22" s="3">
        <f t="shared" si="0"/>
        <v>1.1086828219446345</v>
      </c>
      <c r="BN22">
        <v>0.98127719000000002</v>
      </c>
      <c r="BO22" s="1">
        <f t="shared" si="33"/>
        <v>-6.8532880000000018E-2</v>
      </c>
      <c r="BP22" s="1">
        <f t="shared" si="34"/>
        <v>1.0401499419446345</v>
      </c>
      <c r="BQ22" s="5">
        <v>3.7650000000000001</v>
      </c>
      <c r="BR22" s="8">
        <v>1992</v>
      </c>
      <c r="BS22" s="2">
        <v>39.015000000000001</v>
      </c>
      <c r="BT22" s="3">
        <f t="shared" si="3"/>
        <v>1.1819654957321517</v>
      </c>
      <c r="BU22">
        <v>1.0602208500000001</v>
      </c>
      <c r="BV22" s="1">
        <f t="shared" si="4"/>
        <v>-9.2884660000000063E-2</v>
      </c>
      <c r="BW22" s="1">
        <f t="shared" si="5"/>
        <v>1.0890808357321515</v>
      </c>
      <c r="BX22" s="5">
        <v>3.7650000000000001</v>
      </c>
      <c r="BY22" s="8">
        <v>1992</v>
      </c>
      <c r="BZ22" s="2">
        <v>39.015000000000001</v>
      </c>
      <c r="CA22" s="3">
        <f t="shared" si="6"/>
        <v>1.2545010599518005</v>
      </c>
      <c r="CB22">
        <v>1.1348404599999999</v>
      </c>
      <c r="CC22" s="1">
        <f t="shared" si="7"/>
        <v>-0.13224017999999993</v>
      </c>
      <c r="CD22" s="1">
        <f t="shared" si="8"/>
        <v>1.1222608799518006</v>
      </c>
      <c r="CE22" s="5">
        <v>3.7650000000000001</v>
      </c>
      <c r="CK22" s="2">
        <v>64</v>
      </c>
      <c r="CL22" s="2">
        <v>39.015000000000001</v>
      </c>
      <c r="CM22">
        <v>32.092637199999999</v>
      </c>
      <c r="CN22">
        <f t="shared" si="24"/>
        <v>1.2156994065916154</v>
      </c>
      <c r="CO22" s="3">
        <f t="shared" si="9"/>
        <v>1.6119084417625957</v>
      </c>
      <c r="CP22">
        <f t="shared" si="25"/>
        <v>1.2559390576242944</v>
      </c>
      <c r="CQ22" s="1">
        <f t="shared" si="26"/>
        <v>-5.8558809253573152E-2</v>
      </c>
      <c r="CR22" s="1">
        <f t="shared" si="10"/>
        <v>1.5533496325090226</v>
      </c>
      <c r="CS22" s="5">
        <v>3.7650000000000001</v>
      </c>
      <c r="CT22" s="8">
        <v>1992</v>
      </c>
      <c r="CU22" s="2">
        <v>39.015000000000001</v>
      </c>
      <c r="CV22" s="3">
        <f t="shared" si="27"/>
        <v>1.5533496325090226</v>
      </c>
      <c r="CW22">
        <f t="shared" si="28"/>
        <v>1.2567995776772813</v>
      </c>
      <c r="CX22" s="1">
        <f t="shared" si="11"/>
        <v>-0.57930680232292053</v>
      </c>
      <c r="CY22" s="1">
        <f t="shared" si="12"/>
        <v>0.97404283018610205</v>
      </c>
      <c r="CZ22" s="5">
        <v>3.7650000000000001</v>
      </c>
      <c r="DB22" s="2">
        <v>64</v>
      </c>
      <c r="DC22" s="2">
        <v>39.015000000000001</v>
      </c>
      <c r="DD22">
        <v>32.092637199999999</v>
      </c>
      <c r="DE22">
        <f t="shared" si="29"/>
        <v>1.2156994065916154</v>
      </c>
      <c r="DF22" s="3">
        <f t="shared" si="13"/>
        <v>1.0401499419446345</v>
      </c>
      <c r="DG22">
        <f t="shared" si="30"/>
        <v>0.88567245458201871</v>
      </c>
      <c r="DH22" s="1">
        <f t="shared" si="31"/>
        <v>-4.8507433188556437E-2</v>
      </c>
      <c r="DI22" s="1">
        <f t="shared" si="14"/>
        <v>0.99164250875607807</v>
      </c>
      <c r="DJ22" s="5">
        <v>3.7650000000000001</v>
      </c>
    </row>
    <row r="23" spans="1:114" x14ac:dyDescent="0.35">
      <c r="A23" s="2">
        <v>33.234999999999999</v>
      </c>
      <c r="B23" s="3">
        <v>1.624523450198436</v>
      </c>
      <c r="C23">
        <v>1.4778746899999999</v>
      </c>
      <c r="D23" s="1">
        <f t="shared" si="15"/>
        <v>-0.57136121999999989</v>
      </c>
      <c r="E23" s="1">
        <f t="shared" si="16"/>
        <v>1.0531622301984362</v>
      </c>
      <c r="F23" s="5">
        <v>4.7225001666666664</v>
      </c>
      <c r="G23" s="7"/>
      <c r="H23" s="2">
        <v>33.234999999999999</v>
      </c>
      <c r="I23" s="3">
        <v>1.624523450198436</v>
      </c>
      <c r="J23">
        <v>1.45525076</v>
      </c>
      <c r="K23" s="1">
        <f t="shared" si="17"/>
        <v>-0.47321137000000002</v>
      </c>
      <c r="L23" s="1">
        <f t="shared" si="18"/>
        <v>1.151312080198436</v>
      </c>
      <c r="M23" s="5">
        <v>4.7225001666666664</v>
      </c>
      <c r="N23" s="7"/>
      <c r="O23" s="2">
        <v>33.234999999999999</v>
      </c>
      <c r="P23" s="3">
        <v>1.624523450198436</v>
      </c>
      <c r="Q23">
        <v>1.4778198600000001</v>
      </c>
      <c r="R23" s="1">
        <f t="shared" si="19"/>
        <v>-0.45086308000000019</v>
      </c>
      <c r="S23" s="1">
        <f t="shared" si="20"/>
        <v>1.1736603701984358</v>
      </c>
      <c r="T23" s="5">
        <v>4.7225001666666664</v>
      </c>
      <c r="U23" s="7"/>
      <c r="V23" s="2">
        <v>63</v>
      </c>
      <c r="W23" s="3">
        <v>1.624523450198436</v>
      </c>
      <c r="X23">
        <f t="shared" si="57"/>
        <v>1.459865298624494</v>
      </c>
      <c r="Y23" s="1">
        <f t="shared" si="58"/>
        <v>-0.49423944803549735</v>
      </c>
      <c r="Z23" s="1">
        <f t="shared" si="59"/>
        <v>1.1302840021629388</v>
      </c>
      <c r="AA23" s="5">
        <v>4.7225001666666664</v>
      </c>
      <c r="AC23" s="2">
        <v>63</v>
      </c>
      <c r="AD23" s="3">
        <v>1.624523450198436</v>
      </c>
      <c r="AE23">
        <f t="shared" si="22"/>
        <v>1.4591444496606549</v>
      </c>
      <c r="AF23" s="1">
        <f t="shared" si="38"/>
        <v>-0.42116860019308788</v>
      </c>
      <c r="AG23" s="1">
        <f t="shared" si="39"/>
        <v>1.2033548500053481</v>
      </c>
      <c r="AH23" s="5">
        <v>4.7225001666666664</v>
      </c>
      <c r="AJ23" s="2">
        <v>63</v>
      </c>
      <c r="AK23" s="3">
        <v>1.624523450198436</v>
      </c>
      <c r="AL23">
        <f t="shared" si="23"/>
        <v>1.4576676563456905</v>
      </c>
      <c r="AM23" s="1">
        <f t="shared" si="40"/>
        <v>-0.34909558223379999</v>
      </c>
      <c r="AN23" s="1">
        <f t="shared" si="41"/>
        <v>1.275427867964636</v>
      </c>
      <c r="AO23" s="5">
        <v>4.7225001666666664</v>
      </c>
      <c r="AQ23" s="2"/>
      <c r="AR23" s="3"/>
      <c r="AT23" s="1"/>
      <c r="AU23" s="1"/>
      <c r="AV23" s="5"/>
      <c r="AX23" s="2"/>
      <c r="AY23" s="3"/>
      <c r="BA23" s="1"/>
      <c r="BB23" s="1"/>
      <c r="BC23" s="5"/>
      <c r="BE23" s="2"/>
      <c r="BF23" s="3"/>
      <c r="BH23" s="1"/>
      <c r="BI23" s="1"/>
      <c r="BJ23" s="5"/>
      <c r="BK23" s="8">
        <v>1991</v>
      </c>
      <c r="BL23" s="2">
        <v>33.234999999999999</v>
      </c>
      <c r="BM23" s="3">
        <f t="shared" si="0"/>
        <v>1.1302840021629388</v>
      </c>
      <c r="BN23">
        <v>0.98579148000000005</v>
      </c>
      <c r="BO23" s="1">
        <f t="shared" si="33"/>
        <v>-7.304717000000005E-2</v>
      </c>
      <c r="BP23" s="1">
        <f t="shared" si="34"/>
        <v>1.0572368321629386</v>
      </c>
      <c r="BQ23" s="5">
        <v>4.7225001666666664</v>
      </c>
      <c r="BR23" s="8">
        <v>1991</v>
      </c>
      <c r="BS23" s="2">
        <v>33.234999999999999</v>
      </c>
      <c r="BT23" s="3">
        <f t="shared" si="3"/>
        <v>1.2033548500053481</v>
      </c>
      <c r="BU23">
        <v>1.06322253</v>
      </c>
      <c r="BV23" s="1">
        <f t="shared" si="4"/>
        <v>-9.5886339999999959E-2</v>
      </c>
      <c r="BW23" s="1">
        <f t="shared" si="5"/>
        <v>1.1074685100053481</v>
      </c>
      <c r="BX23" s="5">
        <v>4.7225001666666664</v>
      </c>
      <c r="BY23" s="8">
        <v>1991</v>
      </c>
      <c r="BZ23" s="2">
        <v>33.234999999999999</v>
      </c>
      <c r="CA23" s="3">
        <f t="shared" si="6"/>
        <v>1.275427867964636</v>
      </c>
      <c r="CB23">
        <v>1.13239891</v>
      </c>
      <c r="CC23" s="1">
        <f t="shared" si="7"/>
        <v>-0.12979863000000003</v>
      </c>
      <c r="CD23" s="1">
        <f t="shared" si="8"/>
        <v>1.145629237964636</v>
      </c>
      <c r="CE23" s="5">
        <v>4.7225001666666664</v>
      </c>
      <c r="CK23" s="2">
        <v>63</v>
      </c>
      <c r="CL23" s="2">
        <v>33.234999999999999</v>
      </c>
      <c r="CM23">
        <v>33.571135699999999</v>
      </c>
      <c r="CN23">
        <f t="shared" si="24"/>
        <v>0.98998735988547448</v>
      </c>
      <c r="CO23" s="3">
        <f t="shared" si="9"/>
        <v>1.624523450198436</v>
      </c>
      <c r="CP23">
        <f t="shared" si="25"/>
        <v>1.2904786916816766</v>
      </c>
      <c r="CQ23" s="1">
        <f t="shared" si="26"/>
        <v>-9.3098443310955403E-2</v>
      </c>
      <c r="CR23" s="1">
        <f t="shared" si="10"/>
        <v>1.5314250068874806</v>
      </c>
      <c r="CS23" s="5">
        <v>4.7225001666666664</v>
      </c>
      <c r="CT23" s="8">
        <v>1991</v>
      </c>
      <c r="CU23" s="2">
        <v>33.234999999999999</v>
      </c>
      <c r="CV23" s="3">
        <f t="shared" si="27"/>
        <v>1.5314250068874806</v>
      </c>
      <c r="CW23">
        <f t="shared" si="28"/>
        <v>1.2609081365590042</v>
      </c>
      <c r="CX23" s="1">
        <f t="shared" si="11"/>
        <v>-0.58341536120464343</v>
      </c>
      <c r="CY23" s="1">
        <f t="shared" si="12"/>
        <v>0.94800964568283719</v>
      </c>
      <c r="CZ23" s="5">
        <v>4.7225001666666664</v>
      </c>
      <c r="DB23" s="2">
        <v>63</v>
      </c>
      <c r="DC23" s="2">
        <v>33.234999999999999</v>
      </c>
      <c r="DD23">
        <v>33.571135699999999</v>
      </c>
      <c r="DE23">
        <f t="shared" si="29"/>
        <v>0.98998735988547448</v>
      </c>
      <c r="DF23" s="3">
        <f t="shared" si="13"/>
        <v>1.0572368321629386</v>
      </c>
      <c r="DG23">
        <f t="shared" si="30"/>
        <v>0.91428350410218018</v>
      </c>
      <c r="DH23" s="1">
        <f t="shared" si="31"/>
        <v>-7.7118482708717906E-2</v>
      </c>
      <c r="DI23" s="1">
        <f t="shared" si="14"/>
        <v>0.98011834945422072</v>
      </c>
      <c r="DJ23" s="5">
        <v>4.7225001666666664</v>
      </c>
    </row>
    <row r="24" spans="1:114" x14ac:dyDescent="0.35">
      <c r="A24" s="2">
        <v>26.01</v>
      </c>
      <c r="B24" s="3">
        <v>1.4714242866715264</v>
      </c>
      <c r="C24">
        <v>1.5138374000000001</v>
      </c>
      <c r="D24" s="1">
        <f t="shared" si="15"/>
        <v>-0.60732393000000007</v>
      </c>
      <c r="E24" s="1">
        <f t="shared" si="16"/>
        <v>0.86410035667152629</v>
      </c>
      <c r="F24" s="5">
        <v>4.1099999999999994</v>
      </c>
      <c r="G24" s="7"/>
      <c r="H24" s="2">
        <v>26.01</v>
      </c>
      <c r="I24" s="3">
        <v>1.4714242866715264</v>
      </c>
      <c r="J24">
        <v>1.4992196499999999</v>
      </c>
      <c r="K24" s="1">
        <f t="shared" si="17"/>
        <v>-0.51718025999999995</v>
      </c>
      <c r="L24" s="1">
        <f t="shared" si="18"/>
        <v>0.95424402667152641</v>
      </c>
      <c r="M24" s="5">
        <v>4.1099999999999994</v>
      </c>
      <c r="N24" s="7"/>
      <c r="O24" s="2">
        <v>26.01</v>
      </c>
      <c r="P24" s="3">
        <v>1.4714242866715264</v>
      </c>
      <c r="Q24">
        <v>1.5137978000000001</v>
      </c>
      <c r="R24" s="1">
        <f t="shared" si="19"/>
        <v>-0.48684102000000018</v>
      </c>
      <c r="S24" s="1">
        <f t="shared" si="20"/>
        <v>0.98458326667152618</v>
      </c>
      <c r="T24" s="5">
        <v>4.1099999999999994</v>
      </c>
      <c r="U24" s="7"/>
      <c r="V24" s="2">
        <v>62</v>
      </c>
      <c r="W24" s="3">
        <v>1.4714242866715264</v>
      </c>
      <c r="X24">
        <f t="shared" si="57"/>
        <v>1.4508791268420305</v>
      </c>
      <c r="Y24" s="1">
        <f t="shared" si="58"/>
        <v>-0.48525327625303383</v>
      </c>
      <c r="Z24" s="1">
        <f t="shared" si="59"/>
        <v>0.98617101041849253</v>
      </c>
      <c r="AA24" s="5">
        <v>4.1099999999999994</v>
      </c>
      <c r="AC24" s="2">
        <v>62</v>
      </c>
      <c r="AD24" s="3">
        <v>1.4714242866715264</v>
      </c>
      <c r="AE24">
        <f t="shared" si="22"/>
        <v>1.450370103823299</v>
      </c>
      <c r="AF24" s="1">
        <f t="shared" si="38"/>
        <v>-0.41239425435573196</v>
      </c>
      <c r="AG24" s="1">
        <f t="shared" si="39"/>
        <v>1.0590300323157944</v>
      </c>
      <c r="AH24" s="5">
        <v>4.1099999999999994</v>
      </c>
      <c r="AJ24" s="2">
        <v>62</v>
      </c>
      <c r="AK24" s="3">
        <v>1.4714242866715264</v>
      </c>
      <c r="AL24">
        <f t="shared" si="23"/>
        <v>1.4493558567686953</v>
      </c>
      <c r="AM24" s="1">
        <f t="shared" si="40"/>
        <v>-0.34078378265680476</v>
      </c>
      <c r="AN24" s="1">
        <f t="shared" si="41"/>
        <v>1.1306405040147216</v>
      </c>
      <c r="AO24" s="5">
        <v>4.1099999999999994</v>
      </c>
      <c r="AQ24" s="2"/>
      <c r="AR24" s="3"/>
      <c r="AT24" s="1"/>
      <c r="AU24" s="1"/>
      <c r="AV24" s="5"/>
      <c r="AX24" s="2"/>
      <c r="AY24" s="3"/>
      <c r="BA24" s="1"/>
      <c r="BB24" s="1"/>
      <c r="BC24" s="5"/>
      <c r="BE24" s="2"/>
      <c r="BF24" s="3"/>
      <c r="BH24" s="1"/>
      <c r="BI24" s="1"/>
      <c r="BJ24" s="5"/>
      <c r="BK24" s="8">
        <v>1990</v>
      </c>
      <c r="BL24" s="2">
        <v>26.01</v>
      </c>
      <c r="BM24" s="3">
        <f t="shared" si="0"/>
        <v>0.98617101041849253</v>
      </c>
      <c r="BN24">
        <v>0.99147457000000006</v>
      </c>
      <c r="BO24" s="1">
        <f t="shared" si="33"/>
        <v>-7.8730260000000052E-2</v>
      </c>
      <c r="BP24" s="1">
        <f t="shared" si="34"/>
        <v>0.90744075041849248</v>
      </c>
      <c r="BQ24" s="5">
        <v>4.1099999999999994</v>
      </c>
      <c r="BR24" s="8">
        <v>1990</v>
      </c>
      <c r="BS24" s="2">
        <v>26.01</v>
      </c>
      <c r="BT24" s="3">
        <f t="shared" si="3"/>
        <v>1.0590300323157944</v>
      </c>
      <c r="BU24">
        <v>1.0682394900000001</v>
      </c>
      <c r="BV24" s="1">
        <f t="shared" si="4"/>
        <v>-0.10090330000000003</v>
      </c>
      <c r="BW24" s="1">
        <f t="shared" si="5"/>
        <v>0.95812673231579437</v>
      </c>
      <c r="BX24" s="5">
        <v>4.1099999999999994</v>
      </c>
      <c r="BY24" s="8">
        <v>1990</v>
      </c>
      <c r="BZ24" s="2">
        <v>26.01</v>
      </c>
      <c r="CA24" s="3">
        <f t="shared" si="6"/>
        <v>1.1306405040147216</v>
      </c>
      <c r="CB24">
        <v>1.13542706</v>
      </c>
      <c r="CC24" s="1">
        <f t="shared" si="7"/>
        <v>-0.13282678000000003</v>
      </c>
      <c r="CD24" s="1">
        <f t="shared" si="8"/>
        <v>0.99781372401472157</v>
      </c>
      <c r="CE24" s="5">
        <v>4.1099999999999994</v>
      </c>
      <c r="CK24" s="2">
        <v>62</v>
      </c>
      <c r="CL24" s="2">
        <v>26.01</v>
      </c>
      <c r="CM24">
        <v>35.413921700000003</v>
      </c>
      <c r="CN24">
        <f t="shared" si="24"/>
        <v>0.7344569240406944</v>
      </c>
      <c r="CO24" s="3">
        <f t="shared" si="9"/>
        <v>1.4714242866715264</v>
      </c>
      <c r="CP24">
        <f t="shared" si="25"/>
        <v>1.3295812910927429</v>
      </c>
      <c r="CQ24" s="1">
        <f t="shared" si="26"/>
        <v>-0.13220104272202171</v>
      </c>
      <c r="CR24" s="1">
        <f t="shared" si="10"/>
        <v>1.3392232439495046</v>
      </c>
      <c r="CS24" s="5">
        <v>4.1099999999999994</v>
      </c>
      <c r="CT24" s="8">
        <v>1990</v>
      </c>
      <c r="CU24" s="2">
        <v>26.01</v>
      </c>
      <c r="CV24" s="3">
        <f t="shared" si="27"/>
        <v>1.3392232439495046</v>
      </c>
      <c r="CW24">
        <f t="shared" si="28"/>
        <v>1.2660438351611578</v>
      </c>
      <c r="CX24" s="1">
        <f t="shared" si="11"/>
        <v>-0.58855105980679701</v>
      </c>
      <c r="CY24" s="1">
        <f t="shared" si="12"/>
        <v>0.75067218414270764</v>
      </c>
      <c r="CZ24" s="5">
        <v>4.1099999999999994</v>
      </c>
      <c r="DB24" s="2">
        <v>62</v>
      </c>
      <c r="DC24" s="2">
        <v>26.01</v>
      </c>
      <c r="DD24">
        <v>35.413921700000003</v>
      </c>
      <c r="DE24">
        <f t="shared" si="29"/>
        <v>0.7344569240406944</v>
      </c>
      <c r="DF24" s="3">
        <f t="shared" si="13"/>
        <v>0.90744075041849248</v>
      </c>
      <c r="DG24">
        <f t="shared" si="30"/>
        <v>0.94667430495022598</v>
      </c>
      <c r="DH24" s="1">
        <f t="shared" si="31"/>
        <v>-0.1095092835567637</v>
      </c>
      <c r="DI24" s="1">
        <f t="shared" si="14"/>
        <v>0.79793146686172878</v>
      </c>
      <c r="DJ24" s="5">
        <v>4.1099999999999994</v>
      </c>
    </row>
    <row r="25" spans="1:114" x14ac:dyDescent="0.35">
      <c r="A25" s="2">
        <v>27.455000000000002</v>
      </c>
      <c r="B25" s="3">
        <v>1.3979317871113561</v>
      </c>
      <c r="C25">
        <v>1.50760531</v>
      </c>
      <c r="D25" s="1">
        <f t="shared" si="15"/>
        <v>-0.60109183999999993</v>
      </c>
      <c r="E25" s="1">
        <f t="shared" si="16"/>
        <v>0.79683994711135619</v>
      </c>
      <c r="F25" s="5">
        <v>3.8175001666666666</v>
      </c>
      <c r="G25" s="7"/>
      <c r="H25" s="2">
        <v>27.455000000000002</v>
      </c>
      <c r="I25" s="3">
        <v>1.3979317871113561</v>
      </c>
      <c r="J25">
        <v>1.49045513</v>
      </c>
      <c r="K25" s="1">
        <f t="shared" si="17"/>
        <v>-0.50841574</v>
      </c>
      <c r="L25" s="1">
        <f t="shared" si="18"/>
        <v>0.88951604711135612</v>
      </c>
      <c r="M25" s="5">
        <v>3.8175001666666666</v>
      </c>
      <c r="N25" s="7"/>
      <c r="O25" s="2">
        <v>27.455000000000002</v>
      </c>
      <c r="P25" s="3">
        <v>1.3979317871113561</v>
      </c>
      <c r="Q25">
        <v>1.5075618</v>
      </c>
      <c r="R25" s="1">
        <f t="shared" si="19"/>
        <v>-0.48060502000000005</v>
      </c>
      <c r="S25" s="1">
        <f t="shared" si="20"/>
        <v>0.91732676711135608</v>
      </c>
      <c r="T25" s="5">
        <v>3.8175001666666666</v>
      </c>
      <c r="U25" s="7"/>
      <c r="V25" s="2">
        <v>61</v>
      </c>
      <c r="W25" s="3">
        <v>1.3979317871113561</v>
      </c>
      <c r="X25">
        <f t="shared" si="57"/>
        <v>1.4418929550595667</v>
      </c>
      <c r="Y25" s="1">
        <f t="shared" si="58"/>
        <v>-0.47626710447057008</v>
      </c>
      <c r="Z25" s="1">
        <f t="shared" si="59"/>
        <v>0.92166468264078605</v>
      </c>
      <c r="AA25" s="5">
        <v>3.8175001666666666</v>
      </c>
      <c r="AC25" s="2">
        <v>61</v>
      </c>
      <c r="AD25" s="3">
        <v>1.3979317871113561</v>
      </c>
      <c r="AE25">
        <f t="shared" si="22"/>
        <v>1.4415957579859429</v>
      </c>
      <c r="AF25" s="1">
        <f t="shared" si="38"/>
        <v>-0.40361990851837581</v>
      </c>
      <c r="AG25" s="1">
        <f t="shared" si="39"/>
        <v>0.99431187859298031</v>
      </c>
      <c r="AH25" s="5">
        <v>3.8175001666666666</v>
      </c>
      <c r="AJ25" s="2">
        <v>61</v>
      </c>
      <c r="AK25" s="3">
        <v>1.3979317871113561</v>
      </c>
      <c r="AL25">
        <f t="shared" si="23"/>
        <v>1.4410440571917</v>
      </c>
      <c r="AM25" s="1">
        <f t="shared" si="40"/>
        <v>-0.33247198307980952</v>
      </c>
      <c r="AN25" s="1">
        <f t="shared" si="41"/>
        <v>1.0654598040315466</v>
      </c>
      <c r="AO25" s="5">
        <v>3.8175001666666666</v>
      </c>
      <c r="AQ25" s="2"/>
      <c r="AR25" s="3"/>
      <c r="AT25" s="1"/>
      <c r="AU25" s="1"/>
      <c r="AV25" s="5"/>
      <c r="AX25" s="2"/>
      <c r="AY25" s="3"/>
      <c r="BA25" s="1"/>
      <c r="BB25" s="1"/>
      <c r="BC25" s="5"/>
      <c r="BE25" s="2"/>
      <c r="BF25" s="3"/>
      <c r="BH25" s="1"/>
      <c r="BI25" s="1"/>
      <c r="BJ25" s="5"/>
      <c r="BK25" s="8">
        <v>1989</v>
      </c>
      <c r="BL25" s="2">
        <v>27.455000000000002</v>
      </c>
      <c r="BM25" s="3">
        <f t="shared" si="0"/>
        <v>0.92166468264078605</v>
      </c>
      <c r="BN25">
        <v>0.99033455000000004</v>
      </c>
      <c r="BO25" s="1">
        <f t="shared" si="33"/>
        <v>-7.7590240000000033E-2</v>
      </c>
      <c r="BP25" s="1">
        <f t="shared" si="34"/>
        <v>0.84407444264078602</v>
      </c>
      <c r="BQ25" s="5">
        <v>3.8175001666666666</v>
      </c>
      <c r="BR25" s="8">
        <v>1989</v>
      </c>
      <c r="BS25" s="2">
        <v>27.455000000000002</v>
      </c>
      <c r="BT25" s="3">
        <f t="shared" si="3"/>
        <v>0.99431187859298031</v>
      </c>
      <c r="BU25">
        <v>1.0670963</v>
      </c>
      <c r="BV25" s="1">
        <f t="shared" si="4"/>
        <v>-9.9760109999999957E-2</v>
      </c>
      <c r="BW25" s="1">
        <f t="shared" si="5"/>
        <v>0.89455176859298036</v>
      </c>
      <c r="BX25" s="5">
        <v>3.8175001666666666</v>
      </c>
      <c r="BY25" s="8">
        <v>1989</v>
      </c>
      <c r="BZ25" s="2">
        <v>27.455000000000002</v>
      </c>
      <c r="CA25" s="3">
        <f t="shared" si="6"/>
        <v>1.0654598040315466</v>
      </c>
      <c r="CB25">
        <v>1.13432884</v>
      </c>
      <c r="CC25" s="1">
        <f t="shared" si="7"/>
        <v>-0.13172855999999999</v>
      </c>
      <c r="CD25" s="1">
        <f t="shared" si="8"/>
        <v>0.93373124403154661</v>
      </c>
      <c r="CE25" s="5">
        <v>3.8175001666666666</v>
      </c>
      <c r="CK25" s="2">
        <v>61</v>
      </c>
      <c r="CL25" s="2">
        <v>27.455000000000002</v>
      </c>
      <c r="CM25">
        <v>37.552590500000001</v>
      </c>
      <c r="CN25">
        <f t="shared" si="24"/>
        <v>0.73110801770120226</v>
      </c>
      <c r="CO25" s="3">
        <f t="shared" si="9"/>
        <v>1.3979317871113561</v>
      </c>
      <c r="CP25">
        <f t="shared" si="25"/>
        <v>1.3300937581991581</v>
      </c>
      <c r="CQ25" s="1">
        <f t="shared" si="26"/>
        <v>-0.13271350982843688</v>
      </c>
      <c r="CR25" s="1">
        <f t="shared" si="10"/>
        <v>1.2652182772829192</v>
      </c>
      <c r="CS25" s="5">
        <v>3.8175001666666666</v>
      </c>
      <c r="CT25" s="8">
        <v>1989</v>
      </c>
      <c r="CU25" s="2">
        <v>27.455000000000002</v>
      </c>
      <c r="CV25" s="3">
        <f t="shared" si="27"/>
        <v>1.2652182772829192</v>
      </c>
      <c r="CW25">
        <f t="shared" si="28"/>
        <v>1.2650166954407271</v>
      </c>
      <c r="CX25" s="1">
        <f t="shared" si="11"/>
        <v>-0.58752392008636634</v>
      </c>
      <c r="CY25" s="1">
        <f t="shared" si="12"/>
        <v>0.67769435719655291</v>
      </c>
      <c r="CZ25" s="5">
        <v>3.8175001666666666</v>
      </c>
      <c r="DB25" s="2">
        <v>61</v>
      </c>
      <c r="DC25" s="2">
        <v>27.455000000000002</v>
      </c>
      <c r="DD25">
        <v>37.552590500000001</v>
      </c>
      <c r="DE25">
        <f t="shared" si="29"/>
        <v>0.73110801770120226</v>
      </c>
      <c r="DF25" s="3">
        <f t="shared" si="13"/>
        <v>0.84407444264078602</v>
      </c>
      <c r="DG25">
        <f t="shared" si="30"/>
        <v>0.94709880920915168</v>
      </c>
      <c r="DH25" s="1">
        <f t="shared" si="31"/>
        <v>-0.10993378781568941</v>
      </c>
      <c r="DI25" s="1">
        <f t="shared" si="14"/>
        <v>0.73414065482509661</v>
      </c>
      <c r="DJ25" s="5">
        <v>3.8175001666666666</v>
      </c>
    </row>
    <row r="26" spans="1:114" x14ac:dyDescent="0.35">
      <c r="A26" s="2">
        <v>36.125</v>
      </c>
      <c r="B26" s="3">
        <v>1.1842875360861707</v>
      </c>
      <c r="C26">
        <v>1.46046469</v>
      </c>
      <c r="D26" s="1">
        <f t="shared" si="15"/>
        <v>-0.55395121999999997</v>
      </c>
      <c r="E26" s="1">
        <f t="shared" si="16"/>
        <v>0.63033631608617069</v>
      </c>
      <c r="F26" s="5">
        <v>3.4250000000000003</v>
      </c>
      <c r="G26" s="7"/>
      <c r="H26" s="2">
        <v>36.125</v>
      </c>
      <c r="I26" s="3">
        <v>1.1842875360861707</v>
      </c>
      <c r="J26">
        <v>1.4375803199999999</v>
      </c>
      <c r="K26" s="1">
        <f t="shared" si="17"/>
        <v>-0.45554092999999996</v>
      </c>
      <c r="L26" s="1">
        <f t="shared" si="18"/>
        <v>0.7287466060861707</v>
      </c>
      <c r="M26" s="5">
        <v>3.4250000000000003</v>
      </c>
      <c r="N26" s="7"/>
      <c r="O26" s="2">
        <v>36.125</v>
      </c>
      <c r="P26" s="3">
        <v>1.1842875360861707</v>
      </c>
      <c r="Q26">
        <v>1.46040897</v>
      </c>
      <c r="R26" s="1">
        <f t="shared" si="19"/>
        <v>-0.43345219000000013</v>
      </c>
      <c r="S26" s="1">
        <f t="shared" si="20"/>
        <v>0.75083534608617053</v>
      </c>
      <c r="T26" s="5">
        <v>3.4250000000000003</v>
      </c>
      <c r="U26" s="7"/>
      <c r="V26" s="2">
        <v>60</v>
      </c>
      <c r="W26" s="3">
        <v>1.1842875360861707</v>
      </c>
      <c r="X26">
        <f t="shared" si="57"/>
        <v>1.4329067832771032</v>
      </c>
      <c r="Y26" s="1">
        <f t="shared" si="58"/>
        <v>-0.46728093268810655</v>
      </c>
      <c r="Z26" s="1">
        <f t="shared" si="59"/>
        <v>0.7170066033980641</v>
      </c>
      <c r="AA26" s="5">
        <v>3.4250000000000003</v>
      </c>
      <c r="AC26" s="2">
        <v>60</v>
      </c>
      <c r="AD26" s="3">
        <v>1.1842875360861707</v>
      </c>
      <c r="AE26">
        <f t="shared" si="22"/>
        <v>1.4328214121485869</v>
      </c>
      <c r="AF26" s="1">
        <f t="shared" si="38"/>
        <v>-0.39484556268101989</v>
      </c>
      <c r="AG26" s="1">
        <f t="shared" si="39"/>
        <v>0.78944197340515077</v>
      </c>
      <c r="AH26" s="5">
        <v>3.4250000000000003</v>
      </c>
      <c r="AJ26" s="2">
        <v>60</v>
      </c>
      <c r="AK26" s="3">
        <v>1.1842875360861707</v>
      </c>
      <c r="AL26">
        <f t="shared" si="23"/>
        <v>1.4327322576147048</v>
      </c>
      <c r="AM26" s="1">
        <f t="shared" si="40"/>
        <v>-0.32416018350281428</v>
      </c>
      <c r="AN26" s="1">
        <f t="shared" si="41"/>
        <v>0.86012735258335637</v>
      </c>
      <c r="AO26" s="5">
        <v>3.4250000000000003</v>
      </c>
      <c r="AQ26" s="2"/>
      <c r="AR26" s="3"/>
      <c r="AT26" s="1"/>
      <c r="AU26" s="1"/>
      <c r="AV26" s="5"/>
      <c r="AX26" s="2"/>
      <c r="AY26" s="3"/>
      <c r="BA26" s="1"/>
      <c r="BB26" s="1"/>
      <c r="BC26" s="5"/>
      <c r="BE26" s="2"/>
      <c r="BF26" s="3"/>
      <c r="BH26" s="1"/>
      <c r="BI26" s="1"/>
      <c r="BJ26" s="5"/>
      <c r="BK26" s="8">
        <v>1988</v>
      </c>
      <c r="BL26" s="2">
        <v>36.125</v>
      </c>
      <c r="BM26" s="3">
        <f t="shared" si="0"/>
        <v>0.7170066033980641</v>
      </c>
      <c r="BN26">
        <v>0.98353104000000002</v>
      </c>
      <c r="BO26" s="1">
        <f t="shared" si="33"/>
        <v>-7.078673000000002E-2</v>
      </c>
      <c r="BP26" s="1">
        <f t="shared" si="34"/>
        <v>0.64621987339806408</v>
      </c>
      <c r="BQ26" s="5">
        <v>3.4250000000000003</v>
      </c>
      <c r="BR26" s="8">
        <v>1988</v>
      </c>
      <c r="BS26" s="2">
        <v>36.125</v>
      </c>
      <c r="BT26" s="3">
        <f t="shared" si="3"/>
        <v>0.78944197340515077</v>
      </c>
      <c r="BU26">
        <v>1.06166538</v>
      </c>
      <c r="BV26" s="1">
        <f t="shared" si="4"/>
        <v>-9.4329189999999952E-2</v>
      </c>
      <c r="BW26" s="1">
        <f t="shared" si="5"/>
        <v>0.69511278340515081</v>
      </c>
      <c r="BX26" s="5">
        <v>3.4250000000000003</v>
      </c>
      <c r="BY26" s="8">
        <v>1988</v>
      </c>
      <c r="BZ26" s="2">
        <v>36.125</v>
      </c>
      <c r="CA26" s="3">
        <f t="shared" si="6"/>
        <v>0.86012735258335637</v>
      </c>
      <c r="CB26">
        <v>1.13316763</v>
      </c>
      <c r="CC26" s="1">
        <f t="shared" si="7"/>
        <v>-0.13056734999999997</v>
      </c>
      <c r="CD26" s="1">
        <f t="shared" si="8"/>
        <v>0.7295600025833564</v>
      </c>
      <c r="CE26" s="5">
        <v>3.4250000000000003</v>
      </c>
      <c r="CK26" s="2">
        <v>60</v>
      </c>
      <c r="CL26" s="2">
        <v>36.125</v>
      </c>
      <c r="CM26">
        <v>39.805595400000001</v>
      </c>
      <c r="CN26">
        <f t="shared" si="24"/>
        <v>0.90753572800471161</v>
      </c>
      <c r="CO26" s="3">
        <f t="shared" si="9"/>
        <v>1.1842875360861707</v>
      </c>
      <c r="CP26">
        <f t="shared" si="25"/>
        <v>1.3030958702246687</v>
      </c>
      <c r="CQ26" s="1">
        <f t="shared" si="26"/>
        <v>-0.10571562185394745</v>
      </c>
      <c r="CR26" s="1">
        <f t="shared" si="10"/>
        <v>1.0785719142322232</v>
      </c>
      <c r="CS26" s="5">
        <v>3.4250000000000003</v>
      </c>
      <c r="CT26" s="8">
        <v>1988</v>
      </c>
      <c r="CU26" s="2">
        <v>36.125</v>
      </c>
      <c r="CV26" s="3">
        <f t="shared" si="27"/>
        <v>1.0785719142322232</v>
      </c>
      <c r="CW26">
        <f t="shared" si="28"/>
        <v>1.2588538571181427</v>
      </c>
      <c r="CX26" s="1">
        <f t="shared" si="11"/>
        <v>-0.58136108176378187</v>
      </c>
      <c r="CY26" s="1">
        <f t="shared" si="12"/>
        <v>0.49721083246844133</v>
      </c>
      <c r="CZ26" s="5">
        <v>3.4250000000000003</v>
      </c>
      <c r="DB26" s="2">
        <v>60</v>
      </c>
      <c r="DC26" s="2">
        <v>36.125</v>
      </c>
      <c r="DD26">
        <v>39.805595400000001</v>
      </c>
      <c r="DE26">
        <f t="shared" si="29"/>
        <v>0.90753572800471161</v>
      </c>
      <c r="DF26" s="3">
        <f t="shared" si="13"/>
        <v>0.64621987339806408</v>
      </c>
      <c r="DG26">
        <f t="shared" si="30"/>
        <v>0.92473499642252532</v>
      </c>
      <c r="DH26" s="1">
        <f t="shared" si="31"/>
        <v>-8.7569975029063052E-2</v>
      </c>
      <c r="DI26" s="1">
        <f t="shared" si="14"/>
        <v>0.55864989836900103</v>
      </c>
      <c r="DJ26" s="5">
        <v>3.4250000000000003</v>
      </c>
    </row>
    <row r="27" spans="1:114" x14ac:dyDescent="0.35">
      <c r="A27" s="2">
        <v>62.135000000000005</v>
      </c>
      <c r="B27" s="3">
        <v>1.1711454340078029</v>
      </c>
      <c r="C27">
        <v>1.26187556</v>
      </c>
      <c r="D27" s="1">
        <f t="shared" si="15"/>
        <v>-0.35536208999999996</v>
      </c>
      <c r="E27" s="1">
        <f t="shared" si="16"/>
        <v>0.81578334400780295</v>
      </c>
      <c r="F27" s="5">
        <v>4.9058333333333328</v>
      </c>
      <c r="G27" s="7"/>
      <c r="H27" s="2">
        <v>62.135000000000005</v>
      </c>
      <c r="I27" s="3">
        <v>1.1711454340078029</v>
      </c>
      <c r="J27">
        <v>1.2817387</v>
      </c>
      <c r="K27" s="1">
        <f t="shared" si="17"/>
        <v>-0.29969931000000005</v>
      </c>
      <c r="L27" s="1">
        <f t="shared" si="18"/>
        <v>0.87144612400780286</v>
      </c>
      <c r="M27" s="5">
        <v>4.9058333333333328</v>
      </c>
      <c r="N27" s="7"/>
      <c r="O27" s="2">
        <v>62.135000000000005</v>
      </c>
      <c r="P27" s="3">
        <v>1.1711454340078029</v>
      </c>
      <c r="Q27">
        <v>1.2624419</v>
      </c>
      <c r="R27" s="1">
        <f t="shared" si="19"/>
        <v>-0.2354851200000001</v>
      </c>
      <c r="S27" s="1">
        <f t="shared" si="20"/>
        <v>0.93566031400780281</v>
      </c>
      <c r="T27" s="5">
        <v>4.9058333333333328</v>
      </c>
      <c r="U27" s="7"/>
      <c r="V27" s="2">
        <v>59</v>
      </c>
      <c r="W27" s="3">
        <v>1.1711454340078029</v>
      </c>
      <c r="X27">
        <f t="shared" si="57"/>
        <v>1.4239206114946397</v>
      </c>
      <c r="Y27" s="1">
        <f t="shared" si="58"/>
        <v>-0.45829476090564303</v>
      </c>
      <c r="Z27" s="1">
        <f t="shared" si="59"/>
        <v>0.71285067310215988</v>
      </c>
      <c r="AA27" s="5">
        <v>4.9058333333333328</v>
      </c>
      <c r="AC27" s="2">
        <v>59</v>
      </c>
      <c r="AD27" s="3">
        <v>1.1711454340078029</v>
      </c>
      <c r="AE27">
        <f t="shared" si="22"/>
        <v>1.424047066311231</v>
      </c>
      <c r="AF27" s="1">
        <f t="shared" si="38"/>
        <v>-0.38607121684366397</v>
      </c>
      <c r="AG27" s="1">
        <f t="shared" si="39"/>
        <v>0.78507421716413894</v>
      </c>
      <c r="AH27" s="5">
        <v>4.9058333333333328</v>
      </c>
      <c r="AJ27" s="2">
        <v>59</v>
      </c>
      <c r="AK27" s="3">
        <v>1.1711454340078029</v>
      </c>
      <c r="AL27">
        <f t="shared" si="23"/>
        <v>1.4244204580377096</v>
      </c>
      <c r="AM27" s="1">
        <f t="shared" si="40"/>
        <v>-0.31584838392581904</v>
      </c>
      <c r="AN27" s="1">
        <f t="shared" si="41"/>
        <v>0.85529705008198387</v>
      </c>
      <c r="AO27" s="5">
        <v>4.9058333333333328</v>
      </c>
      <c r="AQ27" s="2"/>
      <c r="AR27" s="3"/>
      <c r="AT27" s="1"/>
      <c r="AU27" s="1"/>
      <c r="AV27" s="5"/>
      <c r="AX27" s="2"/>
      <c r="AY27" s="3"/>
      <c r="BA27" s="1"/>
      <c r="BB27" s="1"/>
      <c r="BC27" s="5"/>
      <c r="BE27" s="2"/>
      <c r="BF27" s="3"/>
      <c r="BH27" s="1"/>
      <c r="BI27" s="1"/>
      <c r="BJ27" s="5"/>
      <c r="BK27" s="8">
        <v>1987</v>
      </c>
      <c r="BL27" s="2">
        <v>62.135000000000005</v>
      </c>
      <c r="BM27" s="3">
        <f t="shared" si="0"/>
        <v>0.71285067310215988</v>
      </c>
      <c r="BN27">
        <v>0.96335417000000001</v>
      </c>
      <c r="BO27" s="1">
        <f t="shared" si="33"/>
        <v>-5.0609860000000007E-2</v>
      </c>
      <c r="BP27" s="1">
        <f t="shared" si="34"/>
        <v>0.66224081310215988</v>
      </c>
      <c r="BQ27" s="5">
        <v>4.9058333333333328</v>
      </c>
      <c r="BR27" s="8">
        <v>1987</v>
      </c>
      <c r="BS27" s="2">
        <v>62.135000000000005</v>
      </c>
      <c r="BT27" s="3">
        <f t="shared" si="3"/>
        <v>0.78507421716413894</v>
      </c>
      <c r="BU27">
        <v>1.02875633</v>
      </c>
      <c r="BV27" s="1">
        <f t="shared" si="4"/>
        <v>-6.1420139999999956E-2</v>
      </c>
      <c r="BW27" s="1">
        <f t="shared" si="5"/>
        <v>0.72365407716413899</v>
      </c>
      <c r="BX27" s="5">
        <v>4.9058333333333328</v>
      </c>
      <c r="BY27" s="8">
        <v>1987</v>
      </c>
      <c r="BZ27" s="2">
        <v>62.135000000000005</v>
      </c>
      <c r="CA27" s="3">
        <f t="shared" si="6"/>
        <v>0.85529705008198387</v>
      </c>
      <c r="CB27">
        <v>1.08370922</v>
      </c>
      <c r="CC27" s="1">
        <f t="shared" si="7"/>
        <v>-8.1108940000000018E-2</v>
      </c>
      <c r="CD27" s="1">
        <f t="shared" si="8"/>
        <v>0.77418811008198385</v>
      </c>
      <c r="CE27" s="5">
        <v>4.9058333333333328</v>
      </c>
      <c r="CK27" s="2">
        <v>59</v>
      </c>
      <c r="CL27" s="2">
        <v>62.135000000000005</v>
      </c>
      <c r="CM27">
        <v>41.8654723</v>
      </c>
      <c r="CN27">
        <f t="shared" si="24"/>
        <v>1.4841585819157235</v>
      </c>
      <c r="CO27" s="3">
        <f t="shared" si="9"/>
        <v>1.1711454340078029</v>
      </c>
      <c r="CP27">
        <f t="shared" si="25"/>
        <v>1.2148580350986629</v>
      </c>
      <c r="CQ27" s="1">
        <f t="shared" si="26"/>
        <v>-1.7477786727941647E-2</v>
      </c>
      <c r="CR27" s="1">
        <f t="shared" si="10"/>
        <v>1.1536676472798613</v>
      </c>
      <c r="CS27" s="5">
        <v>4.9058333333333328</v>
      </c>
      <c r="CT27" s="8">
        <v>1987</v>
      </c>
      <c r="CU27" s="2">
        <v>62.135000000000005</v>
      </c>
      <c r="CV27" s="3">
        <f t="shared" si="27"/>
        <v>1.1536676472798613</v>
      </c>
      <c r="CW27">
        <f t="shared" si="28"/>
        <v>1.24036534215039</v>
      </c>
      <c r="CX27" s="1">
        <f t="shared" si="11"/>
        <v>-0.56287256679602915</v>
      </c>
      <c r="CY27" s="1">
        <f t="shared" si="12"/>
        <v>0.59079508048383211</v>
      </c>
      <c r="CZ27" s="5">
        <v>4.9058333333333328</v>
      </c>
      <c r="DB27" s="2">
        <v>59</v>
      </c>
      <c r="DC27" s="2">
        <v>62.135000000000005</v>
      </c>
      <c r="DD27">
        <v>41.8654723</v>
      </c>
      <c r="DE27">
        <f t="shared" si="29"/>
        <v>1.4841585819157235</v>
      </c>
      <c r="DF27" s="3">
        <f t="shared" si="13"/>
        <v>0.66224081310215988</v>
      </c>
      <c r="DG27">
        <f t="shared" si="30"/>
        <v>0.85164281871885339</v>
      </c>
      <c r="DH27" s="1">
        <f t="shared" si="31"/>
        <v>-1.4477797325391117E-2</v>
      </c>
      <c r="DI27" s="1">
        <f t="shared" si="14"/>
        <v>0.64776301577676876</v>
      </c>
      <c r="DJ27" s="5">
        <v>4.9058333333333328</v>
      </c>
    </row>
    <row r="28" spans="1:114" x14ac:dyDescent="0.35">
      <c r="A28" s="2">
        <v>53.465000000000003</v>
      </c>
      <c r="B28" s="3">
        <v>1.1871554144495595</v>
      </c>
      <c r="C28">
        <v>1.32839091</v>
      </c>
      <c r="D28" s="1">
        <f t="shared" si="15"/>
        <v>-0.42187743999999994</v>
      </c>
      <c r="E28" s="1">
        <f t="shared" si="16"/>
        <v>0.76527797444955958</v>
      </c>
      <c r="F28" s="5">
        <v>4.1533334999999996</v>
      </c>
      <c r="G28" s="7"/>
      <c r="H28" s="2">
        <v>53.465000000000003</v>
      </c>
      <c r="I28" s="3">
        <v>1.1871554144495595</v>
      </c>
      <c r="J28">
        <v>1.33214137</v>
      </c>
      <c r="K28" s="1">
        <f t="shared" si="17"/>
        <v>-0.35010198000000003</v>
      </c>
      <c r="L28" s="1">
        <f t="shared" si="18"/>
        <v>0.83705343444955949</v>
      </c>
      <c r="M28" s="5">
        <v>4.1533334999999996</v>
      </c>
      <c r="N28" s="7"/>
      <c r="O28" s="2">
        <v>53.465000000000003</v>
      </c>
      <c r="P28" s="3">
        <v>1.1871554144495595</v>
      </c>
      <c r="Q28">
        <v>1.32855963</v>
      </c>
      <c r="R28" s="1">
        <f t="shared" si="19"/>
        <v>-0.30160285000000009</v>
      </c>
      <c r="S28" s="1">
        <f t="shared" si="20"/>
        <v>0.88555256444955943</v>
      </c>
      <c r="T28" s="5">
        <v>4.1533334999999996</v>
      </c>
      <c r="U28" s="7"/>
      <c r="V28" s="2">
        <v>58</v>
      </c>
      <c r="W28" s="3">
        <v>1.1871554144495595</v>
      </c>
      <c r="X28">
        <f t="shared" si="57"/>
        <v>1.4149344397121761</v>
      </c>
      <c r="Y28" s="1">
        <f t="shared" si="58"/>
        <v>-0.4493085891231795</v>
      </c>
      <c r="Z28" s="1">
        <f t="shared" si="59"/>
        <v>0.73784682532638002</v>
      </c>
      <c r="AA28" s="5">
        <v>4.1533334999999996</v>
      </c>
      <c r="AC28" s="2">
        <v>58</v>
      </c>
      <c r="AD28" s="3">
        <v>1.1871554144495595</v>
      </c>
      <c r="AE28">
        <f t="shared" si="22"/>
        <v>1.4152727204738751</v>
      </c>
      <c r="AF28" s="1">
        <f t="shared" si="38"/>
        <v>-0.37729687100630804</v>
      </c>
      <c r="AG28" s="1">
        <f t="shared" si="39"/>
        <v>0.80985854344325148</v>
      </c>
      <c r="AH28" s="5">
        <v>4.1533334999999996</v>
      </c>
      <c r="AJ28" s="2">
        <v>58</v>
      </c>
      <c r="AK28" s="3">
        <v>1.1871554144495595</v>
      </c>
      <c r="AL28">
        <f t="shared" si="23"/>
        <v>1.4161086584607143</v>
      </c>
      <c r="AM28" s="1">
        <f t="shared" si="40"/>
        <v>-0.3075365843488238</v>
      </c>
      <c r="AN28" s="1">
        <f t="shared" si="41"/>
        <v>0.87961883010073572</v>
      </c>
      <c r="AO28" s="5">
        <v>4.1533334999999996</v>
      </c>
      <c r="AQ28" s="2"/>
      <c r="AR28" s="3"/>
      <c r="AT28" s="1"/>
      <c r="AU28" s="1"/>
      <c r="AV28" s="5"/>
      <c r="AX28" s="2"/>
      <c r="AY28" s="3"/>
      <c r="BA28" s="1"/>
      <c r="BB28" s="1"/>
      <c r="BC28" s="5"/>
      <c r="BE28" s="2"/>
      <c r="BF28" s="3"/>
      <c r="BH28" s="1"/>
      <c r="BI28" s="1"/>
      <c r="BJ28" s="5"/>
      <c r="BK28" s="8">
        <v>1986</v>
      </c>
      <c r="BL28" s="2">
        <v>53.465000000000003</v>
      </c>
      <c r="BM28" s="3">
        <f t="shared" si="0"/>
        <v>0.73784682532638002</v>
      </c>
      <c r="BN28">
        <v>0.96998295000000001</v>
      </c>
      <c r="BO28" s="1">
        <f t="shared" si="33"/>
        <v>-5.7238640000000007E-2</v>
      </c>
      <c r="BP28" s="1">
        <f t="shared" si="34"/>
        <v>0.68060818532638001</v>
      </c>
      <c r="BQ28" s="5">
        <v>4.1533334999999996</v>
      </c>
      <c r="BR28" s="8">
        <v>1986</v>
      </c>
      <c r="BS28" s="2">
        <v>53.465000000000003</v>
      </c>
      <c r="BT28" s="3">
        <f t="shared" si="3"/>
        <v>0.80985854344325148</v>
      </c>
      <c r="BU28">
        <v>1.0427995999999999</v>
      </c>
      <c r="BV28" s="1">
        <f t="shared" si="4"/>
        <v>-7.5463409999999898E-2</v>
      </c>
      <c r="BW28" s="1">
        <f t="shared" si="5"/>
        <v>0.73439513344325158</v>
      </c>
      <c r="BX28" s="5">
        <v>4.1533334999999996</v>
      </c>
      <c r="BY28" s="8">
        <v>1986</v>
      </c>
      <c r="BZ28" s="2">
        <v>53.465000000000003</v>
      </c>
      <c r="CA28" s="3">
        <f t="shared" si="6"/>
        <v>0.87961883010073572</v>
      </c>
      <c r="CB28">
        <v>1.10805233</v>
      </c>
      <c r="CC28" s="1">
        <f t="shared" si="7"/>
        <v>-0.10545205000000002</v>
      </c>
      <c r="CD28" s="1">
        <f t="shared" si="8"/>
        <v>0.7741667801007357</v>
      </c>
      <c r="CE28" s="5">
        <v>4.1533334999999996</v>
      </c>
      <c r="CK28" s="2">
        <v>58</v>
      </c>
      <c r="CL28" s="2">
        <v>53.465000000000003</v>
      </c>
      <c r="CM28">
        <v>43.414042600000002</v>
      </c>
      <c r="CN28">
        <f t="shared" si="24"/>
        <v>1.2315139710117666</v>
      </c>
      <c r="CO28" s="3">
        <f t="shared" si="9"/>
        <v>1.1871554144495595</v>
      </c>
      <c r="CP28">
        <f t="shared" si="25"/>
        <v>1.2535190305330506</v>
      </c>
      <c r="CQ28" s="1">
        <f t="shared" si="26"/>
        <v>-5.613878216232937E-2</v>
      </c>
      <c r="CR28" s="1">
        <f t="shared" si="10"/>
        <v>1.1310166322872302</v>
      </c>
      <c r="CS28" s="5">
        <v>4.1533334999999996</v>
      </c>
      <c r="CT28" s="8">
        <v>1986</v>
      </c>
      <c r="CU28" s="2">
        <v>53.465000000000003</v>
      </c>
      <c r="CV28" s="3">
        <f t="shared" si="27"/>
        <v>1.1310166322872302</v>
      </c>
      <c r="CW28">
        <f t="shared" si="28"/>
        <v>1.2465281804729742</v>
      </c>
      <c r="CX28" s="1">
        <f t="shared" si="11"/>
        <v>-0.56903540511861339</v>
      </c>
      <c r="CY28" s="1">
        <f t="shared" si="12"/>
        <v>0.56198122716861676</v>
      </c>
      <c r="CZ28" s="5">
        <v>4.1533334999999996</v>
      </c>
      <c r="DB28" s="2">
        <v>58</v>
      </c>
      <c r="DC28" s="2">
        <v>53.465000000000003</v>
      </c>
      <c r="DD28">
        <v>43.414042600000002</v>
      </c>
      <c r="DE28">
        <f t="shared" si="29"/>
        <v>1.2315139710117666</v>
      </c>
      <c r="DF28" s="3">
        <f t="shared" si="13"/>
        <v>0.68060818532638001</v>
      </c>
      <c r="DG28">
        <f t="shared" si="30"/>
        <v>0.88366781507620717</v>
      </c>
      <c r="DH28" s="1">
        <f t="shared" si="31"/>
        <v>-4.6502793682744903E-2</v>
      </c>
      <c r="DI28" s="1">
        <f t="shared" si="14"/>
        <v>0.63410539164363511</v>
      </c>
      <c r="DJ28" s="5">
        <v>4.1533334999999996</v>
      </c>
    </row>
    <row r="29" spans="1:114" x14ac:dyDescent="0.35">
      <c r="A29" s="2">
        <v>53.465000000000003</v>
      </c>
      <c r="B29" s="3">
        <v>1.1920201462131803</v>
      </c>
      <c r="C29">
        <v>1.32839091</v>
      </c>
      <c r="D29" s="1">
        <f t="shared" si="15"/>
        <v>-0.42187743999999994</v>
      </c>
      <c r="E29" s="1">
        <f t="shared" si="16"/>
        <v>0.77014270621318037</v>
      </c>
      <c r="F29" s="5">
        <v>4.45</v>
      </c>
      <c r="G29" s="7"/>
      <c r="H29" s="2">
        <v>53.465000000000003</v>
      </c>
      <c r="I29" s="3">
        <v>1.1920201462131803</v>
      </c>
      <c r="J29">
        <v>1.33214137</v>
      </c>
      <c r="K29" s="1">
        <f t="shared" si="17"/>
        <v>-0.35010198000000003</v>
      </c>
      <c r="L29" s="1">
        <f t="shared" si="18"/>
        <v>0.84191816621318027</v>
      </c>
      <c r="M29" s="5">
        <v>4.45</v>
      </c>
      <c r="N29" s="7"/>
      <c r="O29" s="2">
        <v>53.465000000000003</v>
      </c>
      <c r="P29" s="3">
        <v>1.1920201462131803</v>
      </c>
      <c r="Q29">
        <v>1.32855963</v>
      </c>
      <c r="R29" s="1">
        <f t="shared" si="19"/>
        <v>-0.30160285000000009</v>
      </c>
      <c r="S29" s="1">
        <f t="shared" si="20"/>
        <v>0.89041729621318022</v>
      </c>
      <c r="T29" s="5">
        <v>4.45</v>
      </c>
      <c r="U29" s="7"/>
      <c r="V29" s="2">
        <v>57</v>
      </c>
      <c r="W29" s="3">
        <v>1.1920201462131803</v>
      </c>
      <c r="X29">
        <f t="shared" si="57"/>
        <v>1.4059482679297126</v>
      </c>
      <c r="Y29" s="1">
        <f t="shared" si="58"/>
        <v>-0.44032241734071598</v>
      </c>
      <c r="Z29" s="1">
        <f t="shared" si="59"/>
        <v>0.75169772887246433</v>
      </c>
      <c r="AA29" s="5">
        <v>4.45</v>
      </c>
      <c r="AC29" s="2">
        <v>57</v>
      </c>
      <c r="AD29" s="3">
        <v>1.1920201462131803</v>
      </c>
      <c r="AE29">
        <f t="shared" si="22"/>
        <v>1.4064983746365189</v>
      </c>
      <c r="AF29" s="1">
        <f t="shared" si="38"/>
        <v>-0.3685225251689519</v>
      </c>
      <c r="AG29" s="1">
        <f t="shared" si="39"/>
        <v>0.82349762104422841</v>
      </c>
      <c r="AH29" s="5">
        <v>4.45</v>
      </c>
      <c r="AJ29" s="2">
        <v>57</v>
      </c>
      <c r="AK29" s="3">
        <v>1.1920201462131803</v>
      </c>
      <c r="AL29">
        <f t="shared" si="23"/>
        <v>1.4077968588837191</v>
      </c>
      <c r="AM29" s="1">
        <f t="shared" si="40"/>
        <v>-0.29922478477182857</v>
      </c>
      <c r="AN29" s="1">
        <f t="shared" si="41"/>
        <v>0.89279536144135174</v>
      </c>
      <c r="AO29" s="5">
        <v>4.45</v>
      </c>
      <c r="AQ29" s="2"/>
      <c r="AR29" s="3"/>
      <c r="AT29" s="1"/>
      <c r="AU29" s="1"/>
      <c r="AV29" s="5"/>
      <c r="AX29" s="2"/>
      <c r="AY29" s="3"/>
      <c r="BA29" s="1"/>
      <c r="BB29" s="1"/>
      <c r="BC29" s="5"/>
      <c r="BE29" s="2"/>
      <c r="BF29" s="3"/>
      <c r="BH29" s="1"/>
      <c r="BI29" s="1"/>
      <c r="BJ29" s="5"/>
      <c r="BK29" s="8">
        <v>1985</v>
      </c>
      <c r="BL29" s="2">
        <v>53.465000000000003</v>
      </c>
      <c r="BM29" s="3">
        <f t="shared" si="0"/>
        <v>0.75169772887246433</v>
      </c>
      <c r="BN29">
        <v>0.96998295000000001</v>
      </c>
      <c r="BO29" s="1">
        <f t="shared" si="33"/>
        <v>-5.7238640000000007E-2</v>
      </c>
      <c r="BP29" s="1">
        <f t="shared" si="34"/>
        <v>0.69445908887246433</v>
      </c>
      <c r="BQ29" s="5">
        <v>4.45</v>
      </c>
      <c r="BR29" s="8">
        <v>1985</v>
      </c>
      <c r="BS29" s="2">
        <v>53.465000000000003</v>
      </c>
      <c r="BT29" s="3">
        <f t="shared" si="3"/>
        <v>0.82349762104422841</v>
      </c>
      <c r="BU29">
        <v>1.0427995999999999</v>
      </c>
      <c r="BV29" s="1">
        <f t="shared" si="4"/>
        <v>-7.5463409999999898E-2</v>
      </c>
      <c r="BW29" s="1">
        <f t="shared" si="5"/>
        <v>0.74803421104422851</v>
      </c>
      <c r="BX29" s="5">
        <v>4.45</v>
      </c>
      <c r="BY29" s="8">
        <v>1985</v>
      </c>
      <c r="BZ29" s="2">
        <v>53.465000000000003</v>
      </c>
      <c r="CA29" s="3">
        <f t="shared" si="6"/>
        <v>0.89279536144135174</v>
      </c>
      <c r="CB29">
        <v>1.10805233</v>
      </c>
      <c r="CC29" s="1">
        <f t="shared" si="7"/>
        <v>-0.10545205000000002</v>
      </c>
      <c r="CD29" s="1">
        <f t="shared" si="8"/>
        <v>0.78734331144135172</v>
      </c>
      <c r="CE29" s="5">
        <v>4.45</v>
      </c>
      <c r="CK29" s="2">
        <v>57</v>
      </c>
      <c r="CL29" s="2">
        <v>53.465000000000003</v>
      </c>
      <c r="CM29">
        <v>44.339041999999999</v>
      </c>
      <c r="CN29">
        <f t="shared" si="24"/>
        <v>1.2058221736049237</v>
      </c>
      <c r="CO29" s="3">
        <f t="shared" si="9"/>
        <v>1.1920201462131803</v>
      </c>
      <c r="CP29">
        <f t="shared" si="25"/>
        <v>1.2574505233073998</v>
      </c>
      <c r="CQ29" s="1">
        <f t="shared" si="26"/>
        <v>-6.0070274936678603E-2</v>
      </c>
      <c r="CR29" s="1">
        <f t="shared" si="10"/>
        <v>1.1319498712765017</v>
      </c>
      <c r="CS29" s="5">
        <v>4.45</v>
      </c>
      <c r="CT29" s="8">
        <v>1985</v>
      </c>
      <c r="CU29" s="2">
        <v>53.465000000000003</v>
      </c>
      <c r="CV29" s="3">
        <f t="shared" si="27"/>
        <v>1.1319498712765017</v>
      </c>
      <c r="CW29">
        <f t="shared" si="28"/>
        <v>1.2465281804729742</v>
      </c>
      <c r="CX29" s="1">
        <f t="shared" si="11"/>
        <v>-0.56903540511861339</v>
      </c>
      <c r="CY29" s="1">
        <f t="shared" si="12"/>
        <v>0.56291446615788832</v>
      </c>
      <c r="CZ29" s="5">
        <v>4.45</v>
      </c>
      <c r="DB29" s="2">
        <v>57</v>
      </c>
      <c r="DC29" s="2">
        <v>53.465000000000003</v>
      </c>
      <c r="DD29">
        <v>44.339041999999999</v>
      </c>
      <c r="DE29">
        <f t="shared" si="29"/>
        <v>1.2058221736049237</v>
      </c>
      <c r="DF29" s="3">
        <f t="shared" si="13"/>
        <v>0.69445908887246433</v>
      </c>
      <c r="DG29">
        <f t="shared" si="30"/>
        <v>0.88692448346673458</v>
      </c>
      <c r="DH29" s="1">
        <f t="shared" si="31"/>
        <v>-4.9759462073272309E-2</v>
      </c>
      <c r="DI29" s="1">
        <f t="shared" si="14"/>
        <v>0.64469962679919202</v>
      </c>
      <c r="DJ29" s="5">
        <v>4.45</v>
      </c>
    </row>
    <row r="30" spans="1:114" x14ac:dyDescent="0.35">
      <c r="A30" s="2">
        <v>53.465000000000003</v>
      </c>
      <c r="B30" s="3">
        <v>1.3722288919059098</v>
      </c>
      <c r="C30">
        <v>1.32839091</v>
      </c>
      <c r="D30" s="1">
        <f t="shared" si="15"/>
        <v>-0.42187743999999994</v>
      </c>
      <c r="E30" s="1">
        <f t="shared" si="16"/>
        <v>0.95035145190590986</v>
      </c>
      <c r="F30" s="5">
        <v>4.3500000000000005</v>
      </c>
      <c r="G30" s="7"/>
      <c r="H30" s="2">
        <v>53.465000000000003</v>
      </c>
      <c r="I30" s="3">
        <v>1.3722288919059098</v>
      </c>
      <c r="J30">
        <v>1.33214137</v>
      </c>
      <c r="K30" s="1">
        <f t="shared" si="17"/>
        <v>-0.35010198000000003</v>
      </c>
      <c r="L30" s="1">
        <f t="shared" si="18"/>
        <v>1.0221269119059098</v>
      </c>
      <c r="M30" s="5">
        <v>4.3500000000000005</v>
      </c>
      <c r="N30" s="7"/>
      <c r="O30" s="2">
        <v>53.465000000000003</v>
      </c>
      <c r="P30" s="3">
        <v>1.3722288919059098</v>
      </c>
      <c r="Q30">
        <v>1.32855963</v>
      </c>
      <c r="R30" s="1">
        <f t="shared" si="19"/>
        <v>-0.30160285000000009</v>
      </c>
      <c r="S30" s="1">
        <f t="shared" si="20"/>
        <v>1.0706260419059097</v>
      </c>
      <c r="T30" s="5">
        <v>4.3500000000000005</v>
      </c>
      <c r="U30" s="7"/>
      <c r="V30" s="2">
        <v>56</v>
      </c>
      <c r="W30" s="3">
        <v>1.3722288919059098</v>
      </c>
      <c r="X30">
        <f t="shared" si="57"/>
        <v>1.3969620961472489</v>
      </c>
      <c r="Y30" s="1">
        <f t="shared" si="58"/>
        <v>-0.43133624555825223</v>
      </c>
      <c r="Z30" s="1">
        <f t="shared" si="59"/>
        <v>0.94089264634765757</v>
      </c>
      <c r="AA30" s="5">
        <v>4.3500000000000005</v>
      </c>
      <c r="AC30" s="2">
        <v>56</v>
      </c>
      <c r="AD30" s="3">
        <v>1.3722288919059098</v>
      </c>
      <c r="AE30">
        <f t="shared" si="22"/>
        <v>1.397724028799163</v>
      </c>
      <c r="AF30" s="1">
        <f t="shared" si="38"/>
        <v>-0.35974817933159597</v>
      </c>
      <c r="AG30" s="1">
        <f t="shared" si="39"/>
        <v>1.0124807125743138</v>
      </c>
      <c r="AH30" s="5">
        <v>4.3500000000000005</v>
      </c>
      <c r="AJ30" s="2">
        <v>56</v>
      </c>
      <c r="AK30" s="3">
        <v>1.3722288919059098</v>
      </c>
      <c r="AL30">
        <f t="shared" si="23"/>
        <v>1.3994850593067238</v>
      </c>
      <c r="AM30" s="1">
        <f t="shared" si="40"/>
        <v>-0.29091298519483333</v>
      </c>
      <c r="AN30" s="1">
        <f t="shared" si="41"/>
        <v>1.0813159067110765</v>
      </c>
      <c r="AO30" s="5">
        <v>4.3500000000000005</v>
      </c>
      <c r="AQ30" s="2"/>
      <c r="AR30" s="3"/>
      <c r="AT30" s="1"/>
      <c r="AU30" s="1"/>
      <c r="AV30" s="5"/>
      <c r="AX30" s="2"/>
      <c r="AY30" s="3"/>
      <c r="BA30" s="1"/>
      <c r="BB30" s="1"/>
      <c r="BC30" s="5"/>
      <c r="BE30" s="2"/>
      <c r="BF30" s="3"/>
      <c r="BH30" s="1"/>
      <c r="BI30" s="1"/>
      <c r="BJ30" s="5"/>
      <c r="BK30" s="8">
        <v>1984</v>
      </c>
      <c r="BL30" s="2">
        <v>53.465000000000003</v>
      </c>
      <c r="BM30" s="3">
        <f t="shared" si="0"/>
        <v>0.94089264634765757</v>
      </c>
      <c r="BN30">
        <v>0.96998295000000001</v>
      </c>
      <c r="BO30" s="1">
        <f t="shared" si="33"/>
        <v>-5.7238640000000007E-2</v>
      </c>
      <c r="BP30" s="1">
        <f t="shared" si="34"/>
        <v>0.88365400634765756</v>
      </c>
      <c r="BQ30" s="5">
        <v>4.3500000000000005</v>
      </c>
      <c r="BR30" s="8">
        <v>1984</v>
      </c>
      <c r="BS30" s="2">
        <v>53.465000000000003</v>
      </c>
      <c r="BT30" s="3">
        <f t="shared" si="3"/>
        <v>1.0124807125743138</v>
      </c>
      <c r="BU30">
        <v>1.0427995999999999</v>
      </c>
      <c r="BV30" s="1">
        <f t="shared" si="4"/>
        <v>-7.5463409999999898E-2</v>
      </c>
      <c r="BW30" s="1">
        <f t="shared" si="5"/>
        <v>0.93701730257431393</v>
      </c>
      <c r="BX30" s="5">
        <v>4.3500000000000005</v>
      </c>
      <c r="BY30" s="8">
        <v>1984</v>
      </c>
      <c r="BZ30" s="2">
        <v>53.465000000000003</v>
      </c>
      <c r="CA30" s="3">
        <f t="shared" si="6"/>
        <v>1.0813159067110765</v>
      </c>
      <c r="CB30">
        <v>1.10805233</v>
      </c>
      <c r="CC30" s="1">
        <f t="shared" si="7"/>
        <v>-0.10545205000000002</v>
      </c>
      <c r="CD30" s="1">
        <f t="shared" si="8"/>
        <v>0.97586385671107645</v>
      </c>
      <c r="CE30" s="5">
        <v>4.3500000000000005</v>
      </c>
      <c r="CK30" s="2">
        <v>56</v>
      </c>
      <c r="CL30" s="2">
        <v>53.465000000000003</v>
      </c>
      <c r="CM30">
        <v>44.692092199999998</v>
      </c>
      <c r="CN30">
        <f t="shared" si="24"/>
        <v>1.1962966459645854</v>
      </c>
      <c r="CO30" s="3">
        <f t="shared" si="9"/>
        <v>1.3722288919059098</v>
      </c>
      <c r="CP30">
        <f t="shared" si="25"/>
        <v>1.258908169204914</v>
      </c>
      <c r="CQ30" s="1">
        <f t="shared" si="26"/>
        <v>-6.1527920834192784E-2</v>
      </c>
      <c r="CR30" s="1">
        <f t="shared" si="10"/>
        <v>1.310700971071717</v>
      </c>
      <c r="CS30" s="5">
        <v>4.3500000000000005</v>
      </c>
      <c r="CT30" s="8">
        <v>1984</v>
      </c>
      <c r="CU30" s="2">
        <v>53.465000000000003</v>
      </c>
      <c r="CV30" s="3">
        <f t="shared" si="27"/>
        <v>1.310700971071717</v>
      </c>
      <c r="CW30">
        <f t="shared" si="28"/>
        <v>1.2465281804729742</v>
      </c>
      <c r="CX30" s="1">
        <f t="shared" si="11"/>
        <v>-0.56903540511861339</v>
      </c>
      <c r="CY30" s="1">
        <f t="shared" si="12"/>
        <v>0.74166556595310362</v>
      </c>
      <c r="CZ30" s="5">
        <v>4.3500000000000005</v>
      </c>
      <c r="DB30" s="2">
        <v>56</v>
      </c>
      <c r="DC30" s="2">
        <v>53.465000000000003</v>
      </c>
      <c r="DD30">
        <v>44.692092199999998</v>
      </c>
      <c r="DE30">
        <f t="shared" si="29"/>
        <v>1.1962966459645854</v>
      </c>
      <c r="DF30" s="3">
        <f t="shared" si="13"/>
        <v>0.88365400634765756</v>
      </c>
      <c r="DG30">
        <f t="shared" si="30"/>
        <v>0.88813193050822192</v>
      </c>
      <c r="DH30" s="1">
        <f t="shared" si="31"/>
        <v>-5.0966909114759651E-2</v>
      </c>
      <c r="DI30" s="1">
        <f t="shared" si="14"/>
        <v>0.83268709723289791</v>
      </c>
      <c r="DJ30" s="5">
        <v>4.3500000000000005</v>
      </c>
    </row>
    <row r="31" spans="1:114" x14ac:dyDescent="0.35">
      <c r="A31" s="2">
        <v>33.234999999999999</v>
      </c>
      <c r="B31" s="3">
        <v>1.3059818108645092</v>
      </c>
      <c r="C31">
        <v>1.4778746899999999</v>
      </c>
      <c r="D31" s="1">
        <f t="shared" si="15"/>
        <v>-0.57136121999999989</v>
      </c>
      <c r="E31" s="1">
        <f t="shared" si="16"/>
        <v>0.73462059086450926</v>
      </c>
      <c r="F31" s="5">
        <v>3.2466666499999999</v>
      </c>
      <c r="G31" s="7"/>
      <c r="H31" s="2">
        <v>33.234999999999999</v>
      </c>
      <c r="I31" s="3">
        <v>1.3059818108645092</v>
      </c>
      <c r="J31">
        <v>1.45525076</v>
      </c>
      <c r="K31" s="1">
        <f t="shared" si="17"/>
        <v>-0.47321137000000002</v>
      </c>
      <c r="L31" s="1">
        <f t="shared" si="18"/>
        <v>0.83277044086450913</v>
      </c>
      <c r="M31" s="5">
        <v>3.2466666499999999</v>
      </c>
      <c r="N31" s="7"/>
      <c r="O31" s="2">
        <v>33.234999999999999</v>
      </c>
      <c r="P31" s="3">
        <v>1.3059818108645092</v>
      </c>
      <c r="Q31">
        <v>1.4778198600000001</v>
      </c>
      <c r="R31" s="1">
        <f t="shared" si="19"/>
        <v>-0.45086308000000019</v>
      </c>
      <c r="S31" s="1">
        <f t="shared" si="20"/>
        <v>0.85511873086450896</v>
      </c>
      <c r="T31" s="5">
        <v>3.2466666499999999</v>
      </c>
      <c r="U31" s="7"/>
      <c r="V31" s="2">
        <v>55</v>
      </c>
      <c r="W31" s="3">
        <v>1.3059818108645092</v>
      </c>
      <c r="X31">
        <f t="shared" si="57"/>
        <v>1.3879759243647853</v>
      </c>
      <c r="Y31" s="1">
        <f t="shared" si="58"/>
        <v>-0.4223500737757887</v>
      </c>
      <c r="Z31" s="1">
        <f t="shared" si="59"/>
        <v>0.88363173708872045</v>
      </c>
      <c r="AA31" s="5">
        <v>3.2466666499999999</v>
      </c>
      <c r="AC31" s="2">
        <v>55</v>
      </c>
      <c r="AD31" s="3">
        <v>1.3059818108645092</v>
      </c>
      <c r="AE31">
        <f t="shared" si="22"/>
        <v>1.3889496829618069</v>
      </c>
      <c r="AF31" s="1">
        <f t="shared" si="38"/>
        <v>-0.35097383349423983</v>
      </c>
      <c r="AG31" s="1">
        <f t="shared" si="39"/>
        <v>0.95500797737026932</v>
      </c>
      <c r="AH31" s="5">
        <v>3.2466666499999999</v>
      </c>
      <c r="AJ31" s="2">
        <v>55</v>
      </c>
      <c r="AK31" s="3">
        <v>1.3059818108645092</v>
      </c>
      <c r="AL31">
        <f t="shared" si="23"/>
        <v>1.3911732597297286</v>
      </c>
      <c r="AM31" s="1">
        <f t="shared" si="40"/>
        <v>-0.28260118561783809</v>
      </c>
      <c r="AN31" s="1">
        <f t="shared" si="41"/>
        <v>1.0233806252466711</v>
      </c>
      <c r="AO31" s="5">
        <v>3.2466666499999999</v>
      </c>
      <c r="AQ31" s="2"/>
      <c r="AR31" s="3"/>
      <c r="AT31" s="1"/>
      <c r="AU31" s="1"/>
      <c r="AV31" s="5"/>
      <c r="AX31" s="2"/>
      <c r="AY31" s="3"/>
      <c r="BA31" s="1"/>
      <c r="BB31" s="1"/>
      <c r="BC31" s="5"/>
      <c r="BE31" s="2"/>
      <c r="BF31" s="3"/>
      <c r="BH31" s="1"/>
      <c r="BI31" s="1"/>
      <c r="BJ31" s="5"/>
      <c r="BK31" s="8">
        <v>1983</v>
      </c>
      <c r="BL31" s="2">
        <v>33.234999999999999</v>
      </c>
      <c r="BM31" s="3">
        <f t="shared" si="0"/>
        <v>0.88363173708872045</v>
      </c>
      <c r="BN31">
        <v>0.98579148000000005</v>
      </c>
      <c r="BO31" s="1">
        <f t="shared" si="33"/>
        <v>-7.304717000000005E-2</v>
      </c>
      <c r="BP31" s="1">
        <f t="shared" si="34"/>
        <v>0.8105845670887204</v>
      </c>
      <c r="BQ31" s="5">
        <v>3.2466666499999999</v>
      </c>
      <c r="BR31" s="8">
        <v>1983</v>
      </c>
      <c r="BS31" s="2">
        <v>33.234999999999999</v>
      </c>
      <c r="BT31" s="3">
        <f t="shared" si="3"/>
        <v>0.95500797737026932</v>
      </c>
      <c r="BU31">
        <v>1.06322253</v>
      </c>
      <c r="BV31" s="1">
        <f t="shared" si="4"/>
        <v>-9.5886339999999959E-2</v>
      </c>
      <c r="BW31" s="1">
        <f t="shared" si="5"/>
        <v>0.85912163737026936</v>
      </c>
      <c r="BX31" s="5">
        <v>3.2466666499999999</v>
      </c>
      <c r="BY31" s="8">
        <v>1983</v>
      </c>
      <c r="BZ31" s="2">
        <v>33.234999999999999</v>
      </c>
      <c r="CA31" s="3">
        <f t="shared" si="6"/>
        <v>1.0233806252466711</v>
      </c>
      <c r="CB31">
        <v>1.13239891</v>
      </c>
      <c r="CC31" s="1">
        <f t="shared" si="7"/>
        <v>-0.12979863000000003</v>
      </c>
      <c r="CD31" s="1">
        <f t="shared" si="8"/>
        <v>0.89358199524667103</v>
      </c>
      <c r="CE31" s="5">
        <v>3.2466666499999999</v>
      </c>
      <c r="CK31" s="2">
        <v>55</v>
      </c>
      <c r="CL31" s="2">
        <v>33.234999999999999</v>
      </c>
      <c r="CM31">
        <v>44.655094499999997</v>
      </c>
      <c r="CN31">
        <f t="shared" si="24"/>
        <v>0.74425998583431507</v>
      </c>
      <c r="CO31" s="3">
        <f t="shared" si="9"/>
        <v>1.3059818108645092</v>
      </c>
      <c r="CP31">
        <f t="shared" si="25"/>
        <v>1.3280811754722666</v>
      </c>
      <c r="CQ31" s="1">
        <f t="shared" si="26"/>
        <v>-0.13070092710154535</v>
      </c>
      <c r="CR31" s="1">
        <f t="shared" si="10"/>
        <v>1.1752808837629638</v>
      </c>
      <c r="CS31" s="5">
        <v>3.2466666499999999</v>
      </c>
      <c r="CT31" s="8">
        <v>1983</v>
      </c>
      <c r="CU31" s="2">
        <v>33.234999999999999</v>
      </c>
      <c r="CV31" s="3">
        <f t="shared" si="27"/>
        <v>1.1752808837629638</v>
      </c>
      <c r="CW31">
        <f t="shared" si="28"/>
        <v>1.2609081365590042</v>
      </c>
      <c r="CX31" s="1">
        <f t="shared" si="11"/>
        <v>-0.58341536120464343</v>
      </c>
      <c r="CY31" s="1">
        <f t="shared" si="12"/>
        <v>0.59186552255832037</v>
      </c>
      <c r="CZ31" s="5">
        <v>3.2466666499999999</v>
      </c>
      <c r="DB31" s="2">
        <v>55</v>
      </c>
      <c r="DC31" s="2">
        <v>33.234999999999999</v>
      </c>
      <c r="DD31">
        <v>44.655094499999997</v>
      </c>
      <c r="DE31">
        <f t="shared" si="29"/>
        <v>0.74425998583431507</v>
      </c>
      <c r="DF31" s="3">
        <f t="shared" si="13"/>
        <v>0.8105845670887204</v>
      </c>
      <c r="DG31">
        <f t="shared" si="30"/>
        <v>0.94543167793709348</v>
      </c>
      <c r="DH31" s="1">
        <f t="shared" si="31"/>
        <v>-0.10826665654363121</v>
      </c>
      <c r="DI31" s="1">
        <f t="shared" si="14"/>
        <v>0.70231791054508919</v>
      </c>
      <c r="DJ31" s="5">
        <v>3.2466666499999999</v>
      </c>
    </row>
    <row r="32" spans="1:114" x14ac:dyDescent="0.35">
      <c r="A32" s="2">
        <v>39.015000000000001</v>
      </c>
      <c r="B32" s="3">
        <v>1.2970604692651044</v>
      </c>
      <c r="C32">
        <v>1.4417909200000001</v>
      </c>
      <c r="D32" s="1">
        <f t="shared" si="15"/>
        <v>-0.53527745000000004</v>
      </c>
      <c r="E32" s="1">
        <f t="shared" si="16"/>
        <v>0.76178301926510439</v>
      </c>
      <c r="F32" s="5">
        <v>2.9491666666666667</v>
      </c>
      <c r="G32" s="7"/>
      <c r="H32" s="2">
        <v>39.015000000000001</v>
      </c>
      <c r="I32" s="3">
        <v>1.2970604692651044</v>
      </c>
      <c r="J32">
        <v>1.4198928399999999</v>
      </c>
      <c r="K32" s="1">
        <f t="shared" si="17"/>
        <v>-0.43785344999999998</v>
      </c>
      <c r="L32" s="1">
        <f t="shared" si="18"/>
        <v>0.85920701926510445</v>
      </c>
      <c r="M32" s="5">
        <v>2.9491666666666667</v>
      </c>
      <c r="N32" s="7"/>
      <c r="O32" s="2">
        <v>39.015000000000001</v>
      </c>
      <c r="P32" s="3">
        <v>1.2970604692651044</v>
      </c>
      <c r="Q32">
        <v>1.44173997</v>
      </c>
      <c r="R32" s="1">
        <f t="shared" si="19"/>
        <v>-0.41478319000000008</v>
      </c>
      <c r="S32" s="1">
        <f t="shared" si="20"/>
        <v>0.88227727926510435</v>
      </c>
      <c r="T32" s="5">
        <v>2.9491666666666667</v>
      </c>
      <c r="U32" s="7"/>
      <c r="V32" s="2">
        <v>54</v>
      </c>
      <c r="W32" s="3">
        <v>1.2970604692651044</v>
      </c>
      <c r="X32">
        <f t="shared" si="57"/>
        <v>1.3789897525823216</v>
      </c>
      <c r="Y32" s="1">
        <f t="shared" si="58"/>
        <v>-0.41336390199332496</v>
      </c>
      <c r="Z32" s="1">
        <f t="shared" si="59"/>
        <v>0.88369656727177948</v>
      </c>
      <c r="AA32" s="5">
        <v>2.9491666666666667</v>
      </c>
      <c r="AC32" s="2">
        <v>54</v>
      </c>
      <c r="AD32" s="3">
        <v>1.2970604692651044</v>
      </c>
      <c r="AE32">
        <f t="shared" si="22"/>
        <v>1.380175337124451</v>
      </c>
      <c r="AF32" s="1">
        <f t="shared" si="38"/>
        <v>-0.34219948765688391</v>
      </c>
      <c r="AG32" s="1">
        <f t="shared" si="39"/>
        <v>0.95486098160822053</v>
      </c>
      <c r="AH32" s="5">
        <v>2.9491666666666667</v>
      </c>
      <c r="AJ32" s="2">
        <v>54</v>
      </c>
      <c r="AK32" s="3">
        <v>1.2970604692651044</v>
      </c>
      <c r="AL32">
        <f t="shared" si="23"/>
        <v>1.3828614601527334</v>
      </c>
      <c r="AM32" s="1">
        <f t="shared" si="40"/>
        <v>-0.27428938604084285</v>
      </c>
      <c r="AN32" s="1">
        <f t="shared" si="41"/>
        <v>1.0227710832242616</v>
      </c>
      <c r="AO32" s="5">
        <v>2.9491666666666667</v>
      </c>
      <c r="AQ32" s="2"/>
      <c r="AR32" s="3"/>
      <c r="AT32" s="1"/>
      <c r="AU32" s="1"/>
      <c r="AV32" s="5"/>
      <c r="AX32" s="2"/>
      <c r="AY32" s="3"/>
      <c r="BA32" s="1"/>
      <c r="BB32" s="1"/>
      <c r="BC32" s="5"/>
      <c r="BE32" s="2"/>
      <c r="BF32" s="3"/>
      <c r="BH32" s="1"/>
      <c r="BI32" s="1"/>
      <c r="BJ32" s="5"/>
      <c r="BK32" s="8">
        <v>1982</v>
      </c>
      <c r="BL32" s="2">
        <v>39.015000000000001</v>
      </c>
      <c r="BM32" s="3">
        <f t="shared" si="0"/>
        <v>0.88369656727177948</v>
      </c>
      <c r="BN32">
        <v>0.98127719000000002</v>
      </c>
      <c r="BO32" s="1">
        <f t="shared" si="33"/>
        <v>-6.8532880000000018E-2</v>
      </c>
      <c r="BP32" s="1">
        <f t="shared" si="34"/>
        <v>0.81516368727177946</v>
      </c>
      <c r="BQ32" s="5">
        <v>2.9491666666666667</v>
      </c>
      <c r="BR32" s="8">
        <v>1982</v>
      </c>
      <c r="BS32" s="2">
        <v>39.015000000000001</v>
      </c>
      <c r="BT32" s="3">
        <f t="shared" si="3"/>
        <v>0.95486098160822053</v>
      </c>
      <c r="BU32">
        <v>1.0602208500000001</v>
      </c>
      <c r="BV32" s="1">
        <f t="shared" si="4"/>
        <v>-9.2884660000000063E-2</v>
      </c>
      <c r="BW32" s="1">
        <f t="shared" si="5"/>
        <v>0.86197632160822046</v>
      </c>
      <c r="BX32" s="5">
        <v>2.9491666666666667</v>
      </c>
      <c r="BY32" s="8">
        <v>1982</v>
      </c>
      <c r="BZ32" s="2">
        <v>39.015000000000001</v>
      </c>
      <c r="CA32" s="3">
        <f t="shared" si="6"/>
        <v>1.0227710832242616</v>
      </c>
      <c r="CB32">
        <v>1.1348404599999999</v>
      </c>
      <c r="CC32" s="1">
        <f t="shared" si="7"/>
        <v>-0.13224017999999993</v>
      </c>
      <c r="CD32" s="1">
        <f t="shared" si="8"/>
        <v>0.89053090322426165</v>
      </c>
      <c r="CE32" s="5">
        <v>2.9491666666666667</v>
      </c>
      <c r="CK32" s="2">
        <v>54</v>
      </c>
      <c r="CL32" s="2">
        <v>39.015000000000001</v>
      </c>
      <c r="CM32">
        <v>44.487178700000001</v>
      </c>
      <c r="CN32">
        <f t="shared" si="24"/>
        <v>0.87699425182923541</v>
      </c>
      <c r="CO32" s="3">
        <f t="shared" si="9"/>
        <v>1.2970604692651044</v>
      </c>
      <c r="CP32">
        <f t="shared" si="25"/>
        <v>1.3077694861262896</v>
      </c>
      <c r="CQ32" s="1">
        <f t="shared" si="26"/>
        <v>-0.11038923775556841</v>
      </c>
      <c r="CR32" s="1">
        <f t="shared" si="10"/>
        <v>1.186671231509536</v>
      </c>
      <c r="CS32" s="5">
        <v>2.9491666666666667</v>
      </c>
      <c r="CT32" s="8">
        <v>1982</v>
      </c>
      <c r="CU32" s="2">
        <v>39.015000000000001</v>
      </c>
      <c r="CV32" s="3">
        <f t="shared" si="27"/>
        <v>1.186671231509536</v>
      </c>
      <c r="CW32">
        <f t="shared" si="28"/>
        <v>1.2567995776772813</v>
      </c>
      <c r="CX32" s="1">
        <f t="shared" si="11"/>
        <v>-0.57930680232292053</v>
      </c>
      <c r="CY32" s="1">
        <f t="shared" si="12"/>
        <v>0.60736442918661548</v>
      </c>
      <c r="CZ32" s="5">
        <v>2.9491666666666667</v>
      </c>
      <c r="DB32" s="2">
        <v>54</v>
      </c>
      <c r="DC32" s="2">
        <v>39.015000000000001</v>
      </c>
      <c r="DD32">
        <v>44.487178700000001</v>
      </c>
      <c r="DE32">
        <f t="shared" si="29"/>
        <v>0.87699425182923541</v>
      </c>
      <c r="DF32" s="3">
        <f t="shared" si="13"/>
        <v>0.81516368727177946</v>
      </c>
      <c r="DG32">
        <f t="shared" si="30"/>
        <v>0.92860640559198382</v>
      </c>
      <c r="DH32" s="1">
        <f t="shared" si="31"/>
        <v>-9.1441384198521547E-2</v>
      </c>
      <c r="DI32" s="1">
        <f t="shared" si="14"/>
        <v>0.72372230307325791</v>
      </c>
      <c r="DJ32" s="5">
        <v>2.9491666666666667</v>
      </c>
    </row>
    <row r="33" spans="1:114" x14ac:dyDescent="0.35">
      <c r="A33" s="2">
        <v>36.125</v>
      </c>
      <c r="B33" s="3">
        <v>1.258742610643264</v>
      </c>
      <c r="C33">
        <v>1.46046469</v>
      </c>
      <c r="D33" s="1">
        <f t="shared" si="15"/>
        <v>-0.55395121999999997</v>
      </c>
      <c r="E33" s="1">
        <f t="shared" si="16"/>
        <v>0.70479139064326402</v>
      </c>
      <c r="F33" s="5">
        <v>3.2958333333333329</v>
      </c>
      <c r="G33" s="7"/>
      <c r="H33" s="2">
        <v>36.125</v>
      </c>
      <c r="I33" s="3">
        <v>1.258742610643264</v>
      </c>
      <c r="J33">
        <v>1.4375803199999999</v>
      </c>
      <c r="K33" s="1">
        <f t="shared" si="17"/>
        <v>-0.45554092999999996</v>
      </c>
      <c r="L33" s="1">
        <f t="shared" si="18"/>
        <v>0.80320168064326403</v>
      </c>
      <c r="M33" s="5">
        <v>3.2958333333333329</v>
      </c>
      <c r="N33" s="7"/>
      <c r="O33" s="2">
        <v>36.125</v>
      </c>
      <c r="P33" s="3">
        <v>1.258742610643264</v>
      </c>
      <c r="Q33">
        <v>1.46040897</v>
      </c>
      <c r="R33" s="1">
        <f t="shared" si="19"/>
        <v>-0.43345219000000013</v>
      </c>
      <c r="S33" s="1">
        <f t="shared" si="20"/>
        <v>0.82529042064326386</v>
      </c>
      <c r="T33" s="5">
        <v>3.2958333333333329</v>
      </c>
      <c r="U33" s="7"/>
      <c r="V33" s="2">
        <v>53</v>
      </c>
      <c r="W33" s="3">
        <v>1.258742610643264</v>
      </c>
      <c r="X33">
        <f t="shared" si="57"/>
        <v>1.3700035807998581</v>
      </c>
      <c r="Y33" s="1">
        <f t="shared" si="58"/>
        <v>-0.40437773021086143</v>
      </c>
      <c r="Z33" s="1">
        <f t="shared" si="59"/>
        <v>0.85436488043240255</v>
      </c>
      <c r="AA33" s="5">
        <v>3.2958333333333329</v>
      </c>
      <c r="AC33" s="2">
        <v>53</v>
      </c>
      <c r="AD33" s="3">
        <v>1.258742610643264</v>
      </c>
      <c r="AE33">
        <f t="shared" si="22"/>
        <v>1.371400991287095</v>
      </c>
      <c r="AF33" s="1">
        <f t="shared" si="38"/>
        <v>-0.33342514181952798</v>
      </c>
      <c r="AG33" s="1">
        <f t="shared" si="39"/>
        <v>0.925317468823736</v>
      </c>
      <c r="AH33" s="5">
        <v>3.2958333333333329</v>
      </c>
      <c r="AJ33" s="2">
        <v>53</v>
      </c>
      <c r="AK33" s="3">
        <v>1.258742610643264</v>
      </c>
      <c r="AL33">
        <f t="shared" si="23"/>
        <v>1.3745496605757381</v>
      </c>
      <c r="AM33" s="1">
        <f t="shared" si="40"/>
        <v>-0.26597758646384762</v>
      </c>
      <c r="AN33" s="1">
        <f t="shared" si="41"/>
        <v>0.99276502417941637</v>
      </c>
      <c r="AO33" s="5">
        <v>3.2958333333333329</v>
      </c>
      <c r="AQ33" s="2"/>
      <c r="AR33" s="3"/>
      <c r="AT33" s="1"/>
      <c r="AU33" s="1"/>
      <c r="AV33" s="5"/>
      <c r="AX33" s="2"/>
      <c r="AY33" s="3"/>
      <c r="BA33" s="1"/>
      <c r="BB33" s="1"/>
      <c r="BC33" s="5"/>
      <c r="BE33" s="2"/>
      <c r="BF33" s="3"/>
      <c r="BH33" s="1"/>
      <c r="BI33" s="1"/>
      <c r="BJ33" s="5"/>
      <c r="BK33" s="8">
        <v>1981</v>
      </c>
      <c r="BL33" s="2">
        <v>36.125</v>
      </c>
      <c r="BM33" s="3">
        <f t="shared" si="0"/>
        <v>0.85436488043240255</v>
      </c>
      <c r="BN33">
        <v>0.98353104000000002</v>
      </c>
      <c r="BO33" s="1">
        <f t="shared" si="33"/>
        <v>-7.078673000000002E-2</v>
      </c>
      <c r="BP33" s="1">
        <f t="shared" si="34"/>
        <v>0.78357815043240253</v>
      </c>
      <c r="BQ33" s="5">
        <v>3.2958333333333329</v>
      </c>
      <c r="BR33" s="8">
        <v>1981</v>
      </c>
      <c r="BS33" s="2">
        <v>36.125</v>
      </c>
      <c r="BT33" s="3">
        <f t="shared" si="3"/>
        <v>0.925317468823736</v>
      </c>
      <c r="BU33">
        <v>1.06166538</v>
      </c>
      <c r="BV33" s="1">
        <f t="shared" si="4"/>
        <v>-9.4329189999999952E-2</v>
      </c>
      <c r="BW33" s="1">
        <f t="shared" si="5"/>
        <v>0.83098827882373605</v>
      </c>
      <c r="BX33" s="5">
        <v>3.2958333333333329</v>
      </c>
      <c r="BY33" s="8">
        <v>1981</v>
      </c>
      <c r="BZ33" s="2">
        <v>36.125</v>
      </c>
      <c r="CA33" s="3">
        <f t="shared" si="6"/>
        <v>0.99276502417941637</v>
      </c>
      <c r="CB33">
        <v>1.13316763</v>
      </c>
      <c r="CC33" s="1">
        <f t="shared" si="7"/>
        <v>-0.13056734999999997</v>
      </c>
      <c r="CD33" s="1">
        <f t="shared" si="8"/>
        <v>0.8621976741794164</v>
      </c>
      <c r="CE33" s="5">
        <v>3.2958333333333329</v>
      </c>
      <c r="CK33" s="2">
        <v>53</v>
      </c>
      <c r="CL33" s="2">
        <v>36.125</v>
      </c>
      <c r="CM33">
        <v>44.3476833</v>
      </c>
      <c r="CN33">
        <f t="shared" si="24"/>
        <v>0.81458595606052775</v>
      </c>
      <c r="CO33" s="3">
        <f t="shared" si="9"/>
        <v>1.258742610643264</v>
      </c>
      <c r="CP33">
        <f t="shared" si="25"/>
        <v>1.3173195288885282</v>
      </c>
      <c r="CQ33" s="1">
        <f t="shared" si="26"/>
        <v>-0.119939280517807</v>
      </c>
      <c r="CR33" s="1">
        <f t="shared" si="10"/>
        <v>1.138803330125457</v>
      </c>
      <c r="CS33" s="5">
        <v>3.2958333333333329</v>
      </c>
      <c r="CT33" s="8">
        <v>1981</v>
      </c>
      <c r="CU33" s="2">
        <v>36.125</v>
      </c>
      <c r="CV33" s="3">
        <f t="shared" si="27"/>
        <v>1.138803330125457</v>
      </c>
      <c r="CW33">
        <f t="shared" si="28"/>
        <v>1.2588538571181427</v>
      </c>
      <c r="CX33" s="1">
        <f t="shared" si="11"/>
        <v>-0.58136108176378187</v>
      </c>
      <c r="CY33" s="1">
        <f t="shared" si="12"/>
        <v>0.55744224836167511</v>
      </c>
      <c r="CZ33" s="5">
        <v>3.2958333333333329</v>
      </c>
      <c r="DB33" s="2">
        <v>53</v>
      </c>
      <c r="DC33" s="2">
        <v>36.125</v>
      </c>
      <c r="DD33">
        <v>44.3476833</v>
      </c>
      <c r="DE33">
        <f t="shared" si="29"/>
        <v>0.81458595606052775</v>
      </c>
      <c r="DF33" s="3">
        <f t="shared" si="13"/>
        <v>0.78357815043240253</v>
      </c>
      <c r="DG33">
        <f t="shared" si="30"/>
        <v>0.93651722323226705</v>
      </c>
      <c r="DH33" s="1">
        <f t="shared" si="31"/>
        <v>-9.9352201838804777E-2</v>
      </c>
      <c r="DI33" s="1">
        <f t="shared" si="14"/>
        <v>0.68422594859359775</v>
      </c>
      <c r="DJ33" s="5">
        <v>3.2958333333333329</v>
      </c>
    </row>
    <row r="34" spans="1:114" x14ac:dyDescent="0.35">
      <c r="A34" s="2">
        <v>70.805000000000007</v>
      </c>
      <c r="B34" s="3">
        <v>1.4898775988412807</v>
      </c>
      <c r="C34">
        <v>1.2056497900000001</v>
      </c>
      <c r="D34" s="1">
        <f t="shared" si="15"/>
        <v>-0.29913632000000001</v>
      </c>
      <c r="E34" s="1">
        <f t="shared" si="16"/>
        <v>1.1907412788412808</v>
      </c>
      <c r="F34" s="5">
        <v>4.4783333333333335</v>
      </c>
      <c r="G34" s="7"/>
      <c r="H34" s="2">
        <v>70.805000000000007</v>
      </c>
      <c r="I34" s="3">
        <v>1.4898775988412807</v>
      </c>
      <c r="J34">
        <v>1.2344285699999999</v>
      </c>
      <c r="K34" s="1">
        <f t="shared" si="17"/>
        <v>-0.25238917999999999</v>
      </c>
      <c r="L34" s="1">
        <f t="shared" si="18"/>
        <v>1.2374884188412807</v>
      </c>
      <c r="M34" s="5">
        <v>4.4783333333333335</v>
      </c>
      <c r="N34" s="7"/>
      <c r="O34" s="2">
        <v>70.805000000000007</v>
      </c>
      <c r="P34" s="3">
        <v>1.4898775988412807</v>
      </c>
      <c r="Q34">
        <v>1.20682157</v>
      </c>
      <c r="R34" s="1">
        <f t="shared" si="19"/>
        <v>-0.17986479000000011</v>
      </c>
      <c r="S34" s="1">
        <f t="shared" si="20"/>
        <v>1.3100128088412806</v>
      </c>
      <c r="T34" s="5">
        <v>4.4783333333333335</v>
      </c>
      <c r="U34" s="7"/>
      <c r="V34" s="2">
        <v>52</v>
      </c>
      <c r="W34" s="3">
        <v>1.4898775988412807</v>
      </c>
      <c r="X34">
        <f t="shared" si="57"/>
        <v>1.3610174090173945</v>
      </c>
      <c r="Y34" s="1">
        <f t="shared" si="58"/>
        <v>-0.3953915584283979</v>
      </c>
      <c r="Z34" s="1">
        <f t="shared" si="59"/>
        <v>1.0944860404128827</v>
      </c>
      <c r="AA34" s="5">
        <v>4.4783333333333335</v>
      </c>
      <c r="AC34" s="2">
        <v>52</v>
      </c>
      <c r="AD34" s="3">
        <v>1.4898775988412807</v>
      </c>
      <c r="AE34">
        <f t="shared" si="22"/>
        <v>1.3626266454497391</v>
      </c>
      <c r="AF34" s="1">
        <f t="shared" si="38"/>
        <v>-0.32465079598217206</v>
      </c>
      <c r="AG34" s="1">
        <f t="shared" si="39"/>
        <v>1.1652268028591086</v>
      </c>
      <c r="AH34" s="5">
        <v>4.4783333333333335</v>
      </c>
      <c r="AJ34" s="2">
        <v>52</v>
      </c>
      <c r="AK34" s="3">
        <v>1.4898775988412807</v>
      </c>
      <c r="AL34">
        <f t="shared" si="23"/>
        <v>1.3662378609987429</v>
      </c>
      <c r="AM34" s="1">
        <f t="shared" si="40"/>
        <v>-0.25766578688685238</v>
      </c>
      <c r="AN34" s="1">
        <f t="shared" si="41"/>
        <v>1.2322118119544283</v>
      </c>
      <c r="AO34" s="5">
        <v>4.4783333333333335</v>
      </c>
      <c r="AQ34" s="2"/>
      <c r="AR34" s="3"/>
      <c r="AT34" s="1"/>
      <c r="AU34" s="1"/>
      <c r="AV34" s="5"/>
      <c r="AX34" s="2"/>
      <c r="AY34" s="3"/>
      <c r="BA34" s="1"/>
      <c r="BB34" s="1"/>
      <c r="BC34" s="5"/>
      <c r="BE34" s="2"/>
      <c r="BF34" s="3"/>
      <c r="BH34" s="1"/>
      <c r="BI34" s="1"/>
      <c r="BJ34" s="5"/>
      <c r="BK34" s="8">
        <v>1980</v>
      </c>
      <c r="BL34" s="2">
        <v>70.805000000000007</v>
      </c>
      <c r="BM34" s="3">
        <f t="shared" si="0"/>
        <v>1.0944860404128827</v>
      </c>
      <c r="BN34">
        <v>0.95703148000000005</v>
      </c>
      <c r="BO34" s="1">
        <f t="shared" si="33"/>
        <v>-4.4287170000000042E-2</v>
      </c>
      <c r="BP34" s="1">
        <f t="shared" si="34"/>
        <v>1.0501988704128826</v>
      </c>
      <c r="BQ34" s="5">
        <v>4.4783333333333335</v>
      </c>
      <c r="BR34" s="8">
        <v>1980</v>
      </c>
      <c r="BS34" s="2">
        <v>70.805000000000007</v>
      </c>
      <c r="BT34" s="3">
        <f t="shared" si="3"/>
        <v>1.1652268028591086</v>
      </c>
      <c r="BU34">
        <v>1.01753406</v>
      </c>
      <c r="BV34" s="1">
        <f t="shared" si="4"/>
        <v>-5.0197869999999978E-2</v>
      </c>
      <c r="BW34" s="1">
        <f t="shared" si="5"/>
        <v>1.1150289328591088</v>
      </c>
      <c r="BX34" s="5">
        <v>4.4783333333333335</v>
      </c>
      <c r="BY34" s="8">
        <v>1980</v>
      </c>
      <c r="BZ34" s="2">
        <v>70.805000000000007</v>
      </c>
      <c r="CA34" s="3">
        <f t="shared" si="6"/>
        <v>1.2322118119544283</v>
      </c>
      <c r="CB34">
        <v>1.07368431</v>
      </c>
      <c r="CC34" s="1">
        <f t="shared" si="7"/>
        <v>-7.1084029999999965E-2</v>
      </c>
      <c r="CD34" s="1">
        <f t="shared" si="8"/>
        <v>1.1611277819544283</v>
      </c>
      <c r="CE34" s="5">
        <v>4.4783333333333335</v>
      </c>
      <c r="CK34" s="2">
        <v>52</v>
      </c>
      <c r="CL34" s="2">
        <v>70.805000000000007</v>
      </c>
      <c r="CM34">
        <v>44.298152399999999</v>
      </c>
      <c r="CN34">
        <f t="shared" si="24"/>
        <v>1.5983736603876961</v>
      </c>
      <c r="CO34" s="3">
        <f t="shared" si="9"/>
        <v>1.4898775988412807</v>
      </c>
      <c r="CP34">
        <f t="shared" si="25"/>
        <v>1.1973802483707212</v>
      </c>
      <c r="CQ34" s="1">
        <f t="shared" si="26"/>
        <v>0</v>
      </c>
      <c r="CR34" s="1">
        <f t="shared" si="10"/>
        <v>1.4898775988412807</v>
      </c>
      <c r="CS34" s="5">
        <v>4.4783333333333335</v>
      </c>
      <c r="CT34" s="8">
        <v>1980</v>
      </c>
      <c r="CU34" s="2">
        <v>70.805000000000007</v>
      </c>
      <c r="CV34" s="3">
        <f t="shared" si="27"/>
        <v>1.4898775988412807</v>
      </c>
      <c r="CW34">
        <f t="shared" si="28"/>
        <v>1.2342025038278057</v>
      </c>
      <c r="CX34" s="1">
        <f t="shared" si="11"/>
        <v>-0.55670972847344491</v>
      </c>
      <c r="CY34" s="1">
        <f t="shared" si="12"/>
        <v>0.93316787036783577</v>
      </c>
      <c r="CZ34" s="5">
        <v>4.4783333333333335</v>
      </c>
      <c r="DB34" s="2">
        <v>52</v>
      </c>
      <c r="DC34" s="2">
        <v>70.805000000000007</v>
      </c>
      <c r="DD34">
        <v>44.298152399999999</v>
      </c>
      <c r="DE34">
        <f t="shared" si="29"/>
        <v>1.5983736603876961</v>
      </c>
      <c r="DF34" s="3">
        <f t="shared" si="13"/>
        <v>1.0501988704128826</v>
      </c>
      <c r="DG34">
        <f t="shared" si="30"/>
        <v>0.83716502139346227</v>
      </c>
      <c r="DH34" s="1">
        <f t="shared" si="31"/>
        <v>0</v>
      </c>
      <c r="DI34" s="1">
        <f t="shared" si="14"/>
        <v>1.0501988704128826</v>
      </c>
      <c r="DJ34" s="5">
        <v>4.4783333333333335</v>
      </c>
    </row>
    <row r="35" spans="1:114" x14ac:dyDescent="0.35">
      <c r="A35" s="2">
        <v>11.56</v>
      </c>
      <c r="B35" s="3">
        <v>1.5111652826841888</v>
      </c>
      <c r="C35">
        <v>1.56468637</v>
      </c>
      <c r="D35" s="1">
        <f t="shared" si="15"/>
        <v>-0.65817289999999995</v>
      </c>
      <c r="E35" s="1">
        <f t="shared" si="16"/>
        <v>0.85299238268418887</v>
      </c>
      <c r="F35" s="5">
        <v>3.2166666666666668</v>
      </c>
      <c r="G35" s="7"/>
      <c r="H35" s="2">
        <v>11.56</v>
      </c>
      <c r="I35" s="3">
        <v>1.5111652826841888</v>
      </c>
      <c r="J35">
        <v>1.58645904</v>
      </c>
      <c r="K35" s="1">
        <f t="shared" si="17"/>
        <v>-0.60441965000000009</v>
      </c>
      <c r="L35" s="1">
        <f t="shared" si="18"/>
        <v>0.90674563268418873</v>
      </c>
      <c r="M35" s="5">
        <v>3.2166666666666668</v>
      </c>
      <c r="N35" s="7"/>
      <c r="O35" s="2">
        <v>11.56</v>
      </c>
      <c r="P35" s="3">
        <v>1.5111652826841888</v>
      </c>
      <c r="Q35">
        <v>1.5646907800000001</v>
      </c>
      <c r="R35" s="1">
        <f t="shared" si="19"/>
        <v>-0.53773400000000016</v>
      </c>
      <c r="S35" s="1">
        <f t="shared" si="20"/>
        <v>0.97343128268418866</v>
      </c>
      <c r="T35" s="5">
        <v>3.2166666666666668</v>
      </c>
      <c r="U35" s="7"/>
      <c r="V35" s="2">
        <v>51</v>
      </c>
      <c r="W35" s="3">
        <v>1.5111652826841888</v>
      </c>
      <c r="X35">
        <f t="shared" si="57"/>
        <v>1.352031237234931</v>
      </c>
      <c r="Y35" s="1">
        <f t="shared" si="58"/>
        <v>-0.38640538664593438</v>
      </c>
      <c r="Z35" s="1">
        <f t="shared" si="59"/>
        <v>1.1247598960382543</v>
      </c>
      <c r="AA35" s="5">
        <v>3.2166666666666668</v>
      </c>
      <c r="AC35" s="2">
        <v>51</v>
      </c>
      <c r="AD35" s="3">
        <v>1.5111652826841888</v>
      </c>
      <c r="AE35">
        <f t="shared" si="22"/>
        <v>1.353852299612383</v>
      </c>
      <c r="AF35" s="1">
        <f t="shared" si="38"/>
        <v>-0.31587645014481591</v>
      </c>
      <c r="AG35" s="1">
        <f t="shared" si="39"/>
        <v>1.1952888325393729</v>
      </c>
      <c r="AH35" s="5">
        <v>3.2166666666666668</v>
      </c>
      <c r="AJ35" s="2">
        <v>51</v>
      </c>
      <c r="AK35" s="3">
        <v>1.5111652826841888</v>
      </c>
      <c r="AL35">
        <f t="shared" si="23"/>
        <v>1.3579260614217477</v>
      </c>
      <c r="AM35" s="1">
        <f t="shared" si="40"/>
        <v>-0.24935398730985714</v>
      </c>
      <c r="AN35" s="1">
        <f t="shared" si="41"/>
        <v>1.2618112953743317</v>
      </c>
      <c r="AO35" s="5">
        <v>3.2166666666666668</v>
      </c>
      <c r="AQ35" s="2"/>
      <c r="AR35" s="3"/>
      <c r="AT35" s="1"/>
      <c r="AU35" s="1"/>
      <c r="AV35" s="5"/>
      <c r="AX35" s="2"/>
      <c r="AY35" s="3"/>
      <c r="BA35" s="1"/>
      <c r="BB35" s="1"/>
      <c r="BC35" s="5"/>
      <c r="BE35" s="2"/>
      <c r="BF35" s="3"/>
      <c r="BH35" s="1"/>
      <c r="BI35" s="1"/>
      <c r="BJ35" s="5"/>
      <c r="BK35" s="8">
        <v>1979</v>
      </c>
      <c r="BL35" s="2">
        <v>11.56</v>
      </c>
      <c r="BM35" s="3">
        <f t="shared" si="0"/>
        <v>1.1247598960382543</v>
      </c>
      <c r="BN35">
        <v>1.00297503</v>
      </c>
      <c r="BO35" s="1">
        <f t="shared" si="33"/>
        <v>-9.0230719999999986E-2</v>
      </c>
      <c r="BP35" s="1">
        <f t="shared" si="34"/>
        <v>1.0345291760382542</v>
      </c>
      <c r="BQ35" s="5">
        <v>3.2166666666666668</v>
      </c>
      <c r="BR35" s="8">
        <v>1979</v>
      </c>
      <c r="BS35" s="2">
        <v>11.56</v>
      </c>
      <c r="BT35" s="3">
        <f t="shared" si="3"/>
        <v>1.1952888325393729</v>
      </c>
      <c r="BU35">
        <v>1.0853386899999999</v>
      </c>
      <c r="BV35" s="1">
        <f t="shared" si="4"/>
        <v>-0.1180024999999999</v>
      </c>
      <c r="BW35" s="1">
        <f t="shared" si="5"/>
        <v>1.0772863325393729</v>
      </c>
      <c r="BX35" s="5">
        <v>3.2166666666666668</v>
      </c>
      <c r="BY35" s="8">
        <v>1979</v>
      </c>
      <c r="BZ35" s="2">
        <v>11.56</v>
      </c>
      <c r="CA35" s="3">
        <f t="shared" si="6"/>
        <v>1.2618112953743317</v>
      </c>
      <c r="CB35">
        <v>1.1682262400000001</v>
      </c>
      <c r="CC35" s="1">
        <f t="shared" si="7"/>
        <v>-0.16562596000000007</v>
      </c>
      <c r="CD35" s="1">
        <f t="shared" si="8"/>
        <v>1.0961853353743316</v>
      </c>
      <c r="CE35" s="5">
        <v>3.2166666666666668</v>
      </c>
      <c r="CK35" s="2">
        <v>51</v>
      </c>
      <c r="CL35" s="2">
        <v>11.56</v>
      </c>
      <c r="CM35">
        <v>44.372213000000002</v>
      </c>
      <c r="CN35">
        <f t="shared" si="24"/>
        <v>0.26052340459106693</v>
      </c>
      <c r="CO35" s="3">
        <f t="shared" si="9"/>
        <v>1.5111652826841888</v>
      </c>
      <c r="CP35">
        <f t="shared" si="25"/>
        <v>1.4021050689247221</v>
      </c>
      <c r="CQ35" s="1">
        <f t="shared" si="26"/>
        <v>-0.20472482055400087</v>
      </c>
      <c r="CR35" s="1">
        <f t="shared" si="10"/>
        <v>1.3064404621301879</v>
      </c>
      <c r="CS35" s="5">
        <v>3.2166666666666668</v>
      </c>
      <c r="CT35" s="8">
        <v>1979</v>
      </c>
      <c r="CU35" s="2">
        <v>11.56</v>
      </c>
      <c r="CV35" s="3">
        <f t="shared" si="27"/>
        <v>1.3064404621301879</v>
      </c>
      <c r="CW35">
        <f t="shared" si="28"/>
        <v>1.276315232365465</v>
      </c>
      <c r="CX35" s="1">
        <f t="shared" si="11"/>
        <v>-0.59882245701110415</v>
      </c>
      <c r="CY35" s="1">
        <f t="shared" si="12"/>
        <v>0.70761800511908379</v>
      </c>
      <c r="CZ35" s="5">
        <v>3.2166666666666668</v>
      </c>
      <c r="DB35" s="2">
        <v>51</v>
      </c>
      <c r="DC35" s="2">
        <v>11.56</v>
      </c>
      <c r="DD35">
        <v>44.372213000000002</v>
      </c>
      <c r="DE35">
        <f t="shared" si="29"/>
        <v>0.26052340459106693</v>
      </c>
      <c r="DF35" s="3">
        <f t="shared" si="13"/>
        <v>1.0345291760382542</v>
      </c>
      <c r="DG35">
        <f t="shared" si="30"/>
        <v>1.0067496779403586</v>
      </c>
      <c r="DH35" s="1">
        <f t="shared" si="31"/>
        <v>-0.16958465654689636</v>
      </c>
      <c r="DI35" s="1">
        <f t="shared" si="14"/>
        <v>0.86494451949135787</v>
      </c>
      <c r="DJ35" s="5">
        <v>3.2166666666666668</v>
      </c>
    </row>
    <row r="36" spans="1:114" x14ac:dyDescent="0.35">
      <c r="A36" s="2">
        <v>47.685000000000002</v>
      </c>
      <c r="B36" s="3">
        <v>1.5291843048674523</v>
      </c>
      <c r="C36">
        <v>1.3769095899999999</v>
      </c>
      <c r="D36" s="1">
        <f t="shared" si="15"/>
        <v>-0.47039611999999986</v>
      </c>
      <c r="E36" s="1">
        <f t="shared" si="16"/>
        <v>1.0587881848674523</v>
      </c>
      <c r="F36" s="5">
        <v>3.6391666666666667</v>
      </c>
      <c r="G36" s="7"/>
      <c r="H36" s="2">
        <v>47.685000000000002</v>
      </c>
      <c r="I36" s="3">
        <v>1.5291843048674523</v>
      </c>
      <c r="J36">
        <v>1.3669543399999999</v>
      </c>
      <c r="K36" s="1">
        <f t="shared" si="17"/>
        <v>-0.38491494999999998</v>
      </c>
      <c r="L36" s="1">
        <f t="shared" si="18"/>
        <v>1.1442693548674523</v>
      </c>
      <c r="M36" s="5">
        <v>3.6391666666666667</v>
      </c>
      <c r="N36" s="7"/>
      <c r="O36" s="2">
        <v>47.685000000000002</v>
      </c>
      <c r="P36" s="3">
        <v>1.5291843048674523</v>
      </c>
      <c r="Q36">
        <v>1.37693756</v>
      </c>
      <c r="R36" s="1">
        <f t="shared" si="19"/>
        <v>-0.3499807800000001</v>
      </c>
      <c r="S36" s="1">
        <f t="shared" si="20"/>
        <v>1.1792035248674522</v>
      </c>
      <c r="T36" s="5">
        <v>3.6391666666666667</v>
      </c>
      <c r="U36" s="7"/>
      <c r="V36" s="2">
        <v>50</v>
      </c>
      <c r="W36" s="3">
        <v>1.5291843048674523</v>
      </c>
      <c r="X36">
        <f t="shared" si="57"/>
        <v>1.3430450654524675</v>
      </c>
      <c r="Y36" s="1">
        <f t="shared" si="58"/>
        <v>-0.37741921486347085</v>
      </c>
      <c r="Z36" s="1">
        <f t="shared" si="59"/>
        <v>1.1517650900039813</v>
      </c>
      <c r="AA36" s="5">
        <v>3.6391666666666667</v>
      </c>
      <c r="AC36" s="2">
        <v>50</v>
      </c>
      <c r="AD36" s="3">
        <v>1.5291843048674523</v>
      </c>
      <c r="AE36">
        <f t="shared" si="22"/>
        <v>1.345077953775027</v>
      </c>
      <c r="AF36" s="1">
        <f t="shared" si="38"/>
        <v>-0.30710210430745999</v>
      </c>
      <c r="AG36" s="1">
        <f t="shared" si="39"/>
        <v>1.2220822005599923</v>
      </c>
      <c r="AH36" s="5">
        <v>3.6391666666666667</v>
      </c>
      <c r="AJ36" s="2">
        <v>50</v>
      </c>
      <c r="AK36" s="3">
        <v>1.5291843048674523</v>
      </c>
      <c r="AL36">
        <f t="shared" si="23"/>
        <v>1.3496142618447524</v>
      </c>
      <c r="AM36" s="1">
        <f t="shared" si="40"/>
        <v>-0.2410421877328619</v>
      </c>
      <c r="AN36" s="1">
        <f t="shared" si="41"/>
        <v>1.2881421171345904</v>
      </c>
      <c r="AO36" s="5">
        <v>3.6391666666666667</v>
      </c>
      <c r="AQ36" s="2"/>
      <c r="AR36" s="3"/>
      <c r="AT36" s="1"/>
      <c r="AU36" s="1"/>
      <c r="AV36" s="5"/>
      <c r="AX36" s="2"/>
      <c r="AY36" s="3"/>
      <c r="BA36" s="1"/>
      <c r="BB36" s="1"/>
      <c r="BC36" s="5"/>
      <c r="BE36" s="2"/>
      <c r="BF36" s="3"/>
      <c r="BH36" s="1"/>
      <c r="BI36" s="1"/>
      <c r="BJ36" s="5"/>
      <c r="BK36" s="8">
        <v>1978</v>
      </c>
      <c r="BL36" s="2">
        <v>47.685000000000002</v>
      </c>
      <c r="BM36" s="3">
        <f t="shared" si="0"/>
        <v>1.1517650900039813</v>
      </c>
      <c r="BN36">
        <v>0.97450619999999999</v>
      </c>
      <c r="BO36" s="1">
        <f t="shared" si="33"/>
        <v>-6.1761889999999986E-2</v>
      </c>
      <c r="BP36" s="1">
        <f t="shared" si="34"/>
        <v>1.0900032000039812</v>
      </c>
      <c r="BQ36" s="5">
        <v>3.6391666666666667</v>
      </c>
      <c r="BR36" s="8">
        <v>1978</v>
      </c>
      <c r="BS36" s="2">
        <v>47.685000000000002</v>
      </c>
      <c r="BT36" s="3">
        <f t="shared" si="3"/>
        <v>1.2220822005599923</v>
      </c>
      <c r="BU36">
        <v>1.05241308</v>
      </c>
      <c r="BV36" s="1">
        <f t="shared" si="4"/>
        <v>-8.5076889999999961E-2</v>
      </c>
      <c r="BW36" s="1">
        <f t="shared" si="5"/>
        <v>1.1370053105599922</v>
      </c>
      <c r="BX36" s="5">
        <v>3.6391666666666667</v>
      </c>
      <c r="BY36" s="8">
        <v>1978</v>
      </c>
      <c r="BZ36" s="2">
        <v>47.685000000000002</v>
      </c>
      <c r="CA36" s="3">
        <f t="shared" si="6"/>
        <v>1.2881421171345904</v>
      </c>
      <c r="CB36">
        <v>1.12830451</v>
      </c>
      <c r="CC36" s="1">
        <f t="shared" si="7"/>
        <v>-0.12570422999999997</v>
      </c>
      <c r="CD36" s="1">
        <f t="shared" si="8"/>
        <v>1.1624378871345904</v>
      </c>
      <c r="CE36" s="5">
        <v>3.6391666666666667</v>
      </c>
      <c r="CK36" s="2">
        <v>50</v>
      </c>
      <c r="CL36" s="2">
        <v>47.685000000000002</v>
      </c>
      <c r="CM36">
        <v>44.756529399999998</v>
      </c>
      <c r="CN36">
        <f t="shared" si="24"/>
        <v>1.0654311368477112</v>
      </c>
      <c r="CO36" s="3">
        <f t="shared" si="9"/>
        <v>1.5291843048674523</v>
      </c>
      <c r="CP36">
        <f t="shared" si="25"/>
        <v>1.2789338916313056</v>
      </c>
      <c r="CQ36" s="1">
        <f t="shared" si="26"/>
        <v>-8.1553643260584341E-2</v>
      </c>
      <c r="CR36" s="1">
        <f t="shared" si="10"/>
        <v>1.4476306616068679</v>
      </c>
      <c r="CS36" s="5">
        <v>3.6391666666666667</v>
      </c>
      <c r="CT36" s="8">
        <v>1978</v>
      </c>
      <c r="CU36" s="2">
        <v>47.685000000000002</v>
      </c>
      <c r="CV36" s="3">
        <f t="shared" si="27"/>
        <v>1.4476306616068679</v>
      </c>
      <c r="CW36">
        <f t="shared" si="28"/>
        <v>1.2506367393546971</v>
      </c>
      <c r="CX36" s="1">
        <f t="shared" si="11"/>
        <v>-0.57314396400033629</v>
      </c>
      <c r="CY36" s="1">
        <f t="shared" si="12"/>
        <v>0.87448669760653164</v>
      </c>
      <c r="CZ36" s="5">
        <v>3.6391666666666667</v>
      </c>
      <c r="DB36" s="2">
        <v>50</v>
      </c>
      <c r="DC36" s="2">
        <v>47.685000000000002</v>
      </c>
      <c r="DD36">
        <v>44.756529399999998</v>
      </c>
      <c r="DE36">
        <f t="shared" si="29"/>
        <v>1.0654311368477112</v>
      </c>
      <c r="DF36" s="3">
        <f t="shared" si="13"/>
        <v>1.0900032000039812</v>
      </c>
      <c r="DG36">
        <f t="shared" si="30"/>
        <v>0.90472032096616972</v>
      </c>
      <c r="DH36" s="1">
        <f t="shared" si="31"/>
        <v>-6.755529957270745E-2</v>
      </c>
      <c r="DI36" s="1">
        <f t="shared" si="14"/>
        <v>1.0224479004312736</v>
      </c>
      <c r="DJ36" s="5">
        <v>3.6391666666666667</v>
      </c>
    </row>
    <row r="37" spans="1:114" x14ac:dyDescent="0.35">
      <c r="A37" s="2">
        <v>36.125</v>
      </c>
      <c r="B37" s="3">
        <v>1.3806179461532349</v>
      </c>
      <c r="C37">
        <v>1.46046469</v>
      </c>
      <c r="D37" s="1">
        <f t="shared" si="15"/>
        <v>-0.55395121999999997</v>
      </c>
      <c r="E37" s="1">
        <f t="shared" si="16"/>
        <v>0.82666672615323489</v>
      </c>
      <c r="F37" s="5">
        <v>3.5991666666666666</v>
      </c>
      <c r="G37" s="7"/>
      <c r="H37" s="2">
        <v>36.125</v>
      </c>
      <c r="I37" s="3">
        <v>1.3806179461532349</v>
      </c>
      <c r="J37">
        <v>1.4375803199999999</v>
      </c>
      <c r="K37" s="1">
        <f t="shared" si="17"/>
        <v>-0.45554092999999996</v>
      </c>
      <c r="L37" s="1">
        <f t="shared" si="18"/>
        <v>0.9250770161532349</v>
      </c>
      <c r="M37" s="5">
        <v>3.5991666666666666</v>
      </c>
      <c r="N37" s="7"/>
      <c r="O37" s="2">
        <v>36.125</v>
      </c>
      <c r="P37" s="3">
        <v>1.3806179461532349</v>
      </c>
      <c r="Q37">
        <v>1.46040897</v>
      </c>
      <c r="R37" s="1">
        <f t="shared" si="19"/>
        <v>-0.43345219000000013</v>
      </c>
      <c r="S37" s="1">
        <f t="shared" si="20"/>
        <v>0.94716575615323473</v>
      </c>
      <c r="T37" s="5">
        <v>3.5991666666666666</v>
      </c>
      <c r="U37" s="7"/>
      <c r="V37" s="2">
        <v>49</v>
      </c>
      <c r="W37" s="3">
        <v>1.3806179461532349</v>
      </c>
      <c r="X37">
        <f t="shared" si="57"/>
        <v>1.3340588936700037</v>
      </c>
      <c r="Y37" s="1">
        <f t="shared" si="58"/>
        <v>-0.36843304308100711</v>
      </c>
      <c r="Z37" s="1">
        <f t="shared" si="59"/>
        <v>1.0121849030722276</v>
      </c>
      <c r="AA37" s="5">
        <v>3.5991666666666666</v>
      </c>
      <c r="AC37" s="2">
        <v>49</v>
      </c>
      <c r="AD37" s="3">
        <v>1.3806179461532349</v>
      </c>
      <c r="AE37">
        <f t="shared" si="22"/>
        <v>1.3363036079376709</v>
      </c>
      <c r="AF37" s="1">
        <f t="shared" si="38"/>
        <v>-0.29832775847010384</v>
      </c>
      <c r="AG37" s="1">
        <f t="shared" si="39"/>
        <v>1.082290187683131</v>
      </c>
      <c r="AH37" s="5">
        <v>3.5991666666666666</v>
      </c>
      <c r="AJ37" s="2">
        <v>49</v>
      </c>
      <c r="AK37" s="3">
        <v>1.3806179461532349</v>
      </c>
      <c r="AL37">
        <f t="shared" si="23"/>
        <v>1.3413024622677572</v>
      </c>
      <c r="AM37" s="1">
        <f t="shared" si="40"/>
        <v>-0.23273038815586666</v>
      </c>
      <c r="AN37" s="1">
        <f t="shared" si="41"/>
        <v>1.1478875579973682</v>
      </c>
      <c r="AO37" s="5">
        <v>3.5991666666666666</v>
      </c>
      <c r="AQ37" s="2"/>
      <c r="AR37" s="3"/>
      <c r="AT37" s="1"/>
      <c r="AU37" s="1"/>
      <c r="AV37" s="5"/>
      <c r="AX37" s="2"/>
      <c r="AY37" s="3"/>
      <c r="BA37" s="1"/>
      <c r="BB37" s="1"/>
      <c r="BC37" s="5"/>
      <c r="BE37" s="2"/>
      <c r="BF37" s="3"/>
      <c r="BH37" s="1"/>
      <c r="BI37" s="1"/>
      <c r="BJ37" s="5"/>
      <c r="BK37" s="8">
        <v>1977</v>
      </c>
      <c r="BL37" s="2">
        <v>36.125</v>
      </c>
      <c r="BM37" s="3">
        <f t="shared" si="0"/>
        <v>1.0121849030722276</v>
      </c>
      <c r="BN37">
        <v>0.98353104000000002</v>
      </c>
      <c r="BO37" s="1">
        <f t="shared" si="33"/>
        <v>-7.078673000000002E-2</v>
      </c>
      <c r="BP37" s="1">
        <f t="shared" si="34"/>
        <v>0.94139817307222762</v>
      </c>
      <c r="BQ37" s="5">
        <v>3.5991666666666666</v>
      </c>
      <c r="BR37" s="8">
        <v>1977</v>
      </c>
      <c r="BS37" s="2">
        <v>36.125</v>
      </c>
      <c r="BT37" s="3">
        <f t="shared" si="3"/>
        <v>1.082290187683131</v>
      </c>
      <c r="BU37">
        <v>1.06166538</v>
      </c>
      <c r="BV37" s="1">
        <f t="shared" si="4"/>
        <v>-9.4329189999999952E-2</v>
      </c>
      <c r="BW37" s="1">
        <f t="shared" si="5"/>
        <v>0.98796099768313106</v>
      </c>
      <c r="BX37" s="5">
        <v>3.5991666666666666</v>
      </c>
      <c r="BY37" s="8">
        <v>1977</v>
      </c>
      <c r="BZ37" s="2">
        <v>36.125</v>
      </c>
      <c r="CA37" s="3">
        <f t="shared" si="6"/>
        <v>1.1478875579973682</v>
      </c>
      <c r="CB37">
        <v>1.13316763</v>
      </c>
      <c r="CC37" s="1">
        <f t="shared" si="7"/>
        <v>-0.13056734999999997</v>
      </c>
      <c r="CD37" s="1">
        <f t="shared" si="8"/>
        <v>1.0173202079973682</v>
      </c>
      <c r="CE37" s="5">
        <v>3.5991666666666666</v>
      </c>
      <c r="CK37" s="2">
        <v>49</v>
      </c>
      <c r="CL37" s="2">
        <v>36.125</v>
      </c>
      <c r="CM37">
        <v>45.398026100000003</v>
      </c>
      <c r="CN37">
        <f t="shared" si="24"/>
        <v>0.7957394429534459</v>
      </c>
      <c r="CO37" s="3">
        <f t="shared" si="9"/>
        <v>1.3806179461532349</v>
      </c>
      <c r="CP37">
        <f t="shared" si="25"/>
        <v>1.3202035205738447</v>
      </c>
      <c r="CQ37" s="1">
        <f t="shared" si="26"/>
        <v>-0.1228232722031235</v>
      </c>
      <c r="CR37" s="1">
        <f t="shared" si="10"/>
        <v>1.2577946739501114</v>
      </c>
      <c r="CS37" s="5">
        <v>3.5991666666666666</v>
      </c>
      <c r="CT37" s="8">
        <v>1977</v>
      </c>
      <c r="CU37" s="2">
        <v>36.125</v>
      </c>
      <c r="CV37" s="3">
        <f t="shared" si="27"/>
        <v>1.2577946739501114</v>
      </c>
      <c r="CW37">
        <f t="shared" si="28"/>
        <v>1.2588538571181427</v>
      </c>
      <c r="CX37" s="1">
        <f t="shared" si="11"/>
        <v>-0.58136108176378187</v>
      </c>
      <c r="CY37" s="1">
        <f t="shared" si="12"/>
        <v>0.67643359218632948</v>
      </c>
      <c r="CZ37" s="5">
        <v>3.5991666666666666</v>
      </c>
      <c r="DB37" s="2">
        <v>49</v>
      </c>
      <c r="DC37" s="2">
        <v>36.125</v>
      </c>
      <c r="DD37">
        <v>45.398026100000003</v>
      </c>
      <c r="DE37">
        <f t="shared" si="29"/>
        <v>0.7957394429534459</v>
      </c>
      <c r="DF37" s="3">
        <f t="shared" si="13"/>
        <v>0.94139817307222762</v>
      </c>
      <c r="DG37">
        <f t="shared" si="30"/>
        <v>0.93890618973918594</v>
      </c>
      <c r="DH37" s="1">
        <f t="shared" si="31"/>
        <v>-0.10174116834572366</v>
      </c>
      <c r="DI37" s="1">
        <f t="shared" si="14"/>
        <v>0.83965700472650395</v>
      </c>
      <c r="DJ37" s="5">
        <v>3.5991666666666666</v>
      </c>
    </row>
    <row r="38" spans="1:114" x14ac:dyDescent="0.35">
      <c r="A38" s="2">
        <v>62.135000000000005</v>
      </c>
      <c r="B38" s="3">
        <v>1.371437425992277</v>
      </c>
      <c r="C38">
        <v>1.26187556</v>
      </c>
      <c r="D38" s="1">
        <f t="shared" si="15"/>
        <v>-0.35536208999999996</v>
      </c>
      <c r="E38" s="1">
        <f t="shared" si="16"/>
        <v>1.016075335992277</v>
      </c>
      <c r="F38" s="5">
        <v>4.2683335000000007</v>
      </c>
      <c r="G38" s="7"/>
      <c r="H38" s="2">
        <v>62.135000000000005</v>
      </c>
      <c r="I38" s="3">
        <v>1.371437425992277</v>
      </c>
      <c r="J38">
        <v>1.2817387</v>
      </c>
      <c r="K38" s="1">
        <f t="shared" si="17"/>
        <v>-0.29969931000000005</v>
      </c>
      <c r="L38" s="1">
        <f t="shared" si="18"/>
        <v>1.071738115992277</v>
      </c>
      <c r="M38" s="5">
        <v>4.2683335000000007</v>
      </c>
      <c r="N38" s="7"/>
      <c r="O38" s="2">
        <v>62.135000000000005</v>
      </c>
      <c r="P38" s="3">
        <v>1.371437425992277</v>
      </c>
      <c r="Q38">
        <v>1.2624419</v>
      </c>
      <c r="R38" s="1">
        <f t="shared" si="19"/>
        <v>-0.2354851200000001</v>
      </c>
      <c r="S38" s="1">
        <f t="shared" si="20"/>
        <v>1.1359523059922769</v>
      </c>
      <c r="T38" s="5">
        <v>4.2683335000000007</v>
      </c>
      <c r="U38" s="7"/>
      <c r="V38" s="2">
        <v>48</v>
      </c>
      <c r="W38" s="3">
        <v>1.371437425992277</v>
      </c>
      <c r="X38">
        <f t="shared" si="57"/>
        <v>1.3250727218875402</v>
      </c>
      <c r="Y38" s="1">
        <f t="shared" si="58"/>
        <v>-0.35944687129854358</v>
      </c>
      <c r="Z38" s="1">
        <f t="shared" si="59"/>
        <v>1.0119905546937336</v>
      </c>
      <c r="AA38" s="5">
        <v>4.2683335000000007</v>
      </c>
      <c r="AC38" s="2">
        <v>48</v>
      </c>
      <c r="AD38" s="3">
        <v>1.371437425992277</v>
      </c>
      <c r="AE38">
        <f t="shared" si="22"/>
        <v>1.327529262100315</v>
      </c>
      <c r="AF38" s="1">
        <f t="shared" si="38"/>
        <v>-0.28955341263274792</v>
      </c>
      <c r="AG38" s="1">
        <f t="shared" si="39"/>
        <v>1.0818840133595291</v>
      </c>
      <c r="AH38" s="5">
        <v>4.2683335000000007</v>
      </c>
      <c r="AJ38" s="2">
        <v>48</v>
      </c>
      <c r="AK38" s="3">
        <v>1.371437425992277</v>
      </c>
      <c r="AL38">
        <f t="shared" si="23"/>
        <v>1.3329906626907619</v>
      </c>
      <c r="AM38" s="1">
        <f t="shared" si="40"/>
        <v>-0.22441858857887143</v>
      </c>
      <c r="AN38" s="1">
        <f t="shared" si="41"/>
        <v>1.1470188374134056</v>
      </c>
      <c r="AO38" s="5">
        <v>4.2683335000000007</v>
      </c>
      <c r="AQ38" s="2"/>
      <c r="AR38" s="3"/>
      <c r="AT38" s="1"/>
      <c r="AU38" s="1"/>
      <c r="AV38" s="5"/>
      <c r="AX38" s="2"/>
      <c r="AY38" s="3"/>
      <c r="BA38" s="1"/>
      <c r="BB38" s="1"/>
      <c r="BC38" s="5"/>
      <c r="BE38" s="2"/>
      <c r="BF38" s="3"/>
      <c r="BH38" s="1"/>
      <c r="BI38" s="1"/>
      <c r="BJ38" s="5"/>
      <c r="BK38" s="8">
        <v>1976</v>
      </c>
      <c r="BL38" s="2">
        <v>62.135000000000005</v>
      </c>
      <c r="BM38" s="3">
        <f t="shared" si="0"/>
        <v>1.0119905546937336</v>
      </c>
      <c r="BN38">
        <v>0.96335417000000001</v>
      </c>
      <c r="BO38" s="1">
        <f t="shared" si="33"/>
        <v>-5.0609860000000007E-2</v>
      </c>
      <c r="BP38" s="1">
        <f t="shared" si="34"/>
        <v>0.96138069469373355</v>
      </c>
      <c r="BQ38" s="5">
        <v>4.2683335000000007</v>
      </c>
      <c r="BR38" s="8">
        <v>1976</v>
      </c>
      <c r="BS38" s="2">
        <v>62.135000000000005</v>
      </c>
      <c r="BT38" s="3">
        <f t="shared" si="3"/>
        <v>1.0818840133595291</v>
      </c>
      <c r="BU38">
        <v>1.02875633</v>
      </c>
      <c r="BV38" s="1">
        <f t="shared" si="4"/>
        <v>-6.1420139999999956E-2</v>
      </c>
      <c r="BW38" s="1">
        <f t="shared" si="5"/>
        <v>1.020463873359529</v>
      </c>
      <c r="BX38" s="5">
        <v>4.2683335000000007</v>
      </c>
      <c r="BY38" s="8">
        <v>1976</v>
      </c>
      <c r="BZ38" s="2">
        <v>62.135000000000005</v>
      </c>
      <c r="CA38" s="3">
        <f t="shared" si="6"/>
        <v>1.1470188374134056</v>
      </c>
      <c r="CB38">
        <v>1.08370922</v>
      </c>
      <c r="CC38" s="1">
        <f t="shared" si="7"/>
        <v>-8.1108940000000018E-2</v>
      </c>
      <c r="CD38" s="1">
        <f t="shared" si="8"/>
        <v>1.0659098974134056</v>
      </c>
      <c r="CE38" s="5">
        <v>4.2683335000000007</v>
      </c>
      <c r="CK38" s="2">
        <v>48</v>
      </c>
      <c r="CL38" s="2">
        <v>62.135000000000005</v>
      </c>
      <c r="CM38">
        <v>46.172111999999998</v>
      </c>
      <c r="CN38">
        <f t="shared" si="24"/>
        <v>1.3457257489109444</v>
      </c>
      <c r="CO38" s="3">
        <f t="shared" ref="CO38:CO69" si="60">B38</f>
        <v>1.371437425992277</v>
      </c>
      <c r="CP38">
        <f t="shared" si="25"/>
        <v>1.2360417488759643</v>
      </c>
      <c r="CQ38" s="1">
        <f t="shared" si="26"/>
        <v>-3.8661500505243085E-2</v>
      </c>
      <c r="CR38" s="1">
        <f t="shared" ref="CR38:CR69" si="61">CO38+CQ38</f>
        <v>1.3327759254870339</v>
      </c>
      <c r="CS38" s="5">
        <v>4.2683335000000007</v>
      </c>
      <c r="CT38" s="8">
        <v>1976</v>
      </c>
      <c r="CU38" s="2">
        <v>62.135000000000005</v>
      </c>
      <c r="CV38" s="3">
        <f t="shared" si="27"/>
        <v>1.3327759254870339</v>
      </c>
      <c r="CW38">
        <f t="shared" si="28"/>
        <v>1.24036534215039</v>
      </c>
      <c r="CX38" s="1">
        <f t="shared" si="11"/>
        <v>-0.56287256679602915</v>
      </c>
      <c r="CY38" s="1">
        <f t="shared" si="12"/>
        <v>0.76990335869100479</v>
      </c>
      <c r="CZ38" s="5">
        <v>4.2683335000000007</v>
      </c>
      <c r="DB38" s="2">
        <v>48</v>
      </c>
      <c r="DC38" s="2">
        <v>62.135000000000005</v>
      </c>
      <c r="DD38">
        <v>46.172111999999998</v>
      </c>
      <c r="DE38">
        <f t="shared" si="29"/>
        <v>1.3457257489109444</v>
      </c>
      <c r="DF38" s="3">
        <f t="shared" ref="DF38:DF69" si="62">BP38</f>
        <v>0.96138069469373355</v>
      </c>
      <c r="DG38">
        <f t="shared" si="30"/>
        <v>0.86919043612835967</v>
      </c>
      <c r="DH38" s="1">
        <f t="shared" si="31"/>
        <v>-3.2025414734897395E-2</v>
      </c>
      <c r="DI38" s="1">
        <f t="shared" ref="DI38:DI69" si="63">DF38+DH38</f>
        <v>0.92935527995883616</v>
      </c>
      <c r="DJ38" s="5">
        <v>4.2683335000000007</v>
      </c>
    </row>
    <row r="39" spans="1:114" x14ac:dyDescent="0.35">
      <c r="A39" s="2">
        <v>44.795000000000002</v>
      </c>
      <c r="B39" s="3">
        <v>1.4656551351518041</v>
      </c>
      <c r="C39">
        <v>1.4001511099999999</v>
      </c>
      <c r="D39" s="1">
        <f t="shared" si="15"/>
        <v>-0.49363763999999988</v>
      </c>
      <c r="E39" s="1">
        <f t="shared" si="16"/>
        <v>0.97201749515180424</v>
      </c>
      <c r="F39" s="5">
        <v>3.5408333333333335</v>
      </c>
      <c r="G39" s="7"/>
      <c r="H39" s="2">
        <v>44.795000000000002</v>
      </c>
      <c r="I39" s="3">
        <v>1.4656551351518041</v>
      </c>
      <c r="J39">
        <v>1.38455376</v>
      </c>
      <c r="K39" s="1">
        <f t="shared" si="17"/>
        <v>-0.40251437000000001</v>
      </c>
      <c r="L39" s="1">
        <f t="shared" si="18"/>
        <v>1.0631407651518041</v>
      </c>
      <c r="M39" s="5">
        <v>3.5408333333333335</v>
      </c>
      <c r="N39" s="7"/>
      <c r="O39" s="2">
        <v>44.795000000000002</v>
      </c>
      <c r="P39" s="3">
        <v>1.4656551351518041</v>
      </c>
      <c r="Q39">
        <v>1.4001386300000001</v>
      </c>
      <c r="R39" s="1">
        <f t="shared" si="19"/>
        <v>-0.37318185000000015</v>
      </c>
      <c r="S39" s="1">
        <f t="shared" si="20"/>
        <v>1.092473285151804</v>
      </c>
      <c r="T39" s="5">
        <v>3.5408333333333335</v>
      </c>
      <c r="U39" s="7"/>
      <c r="V39" s="2">
        <v>47</v>
      </c>
      <c r="W39" s="3">
        <v>1.4656551351518041</v>
      </c>
      <c r="X39">
        <f t="shared" si="57"/>
        <v>1.3160865501050765</v>
      </c>
      <c r="Y39" s="1">
        <f t="shared" si="58"/>
        <v>-0.35046069951607983</v>
      </c>
      <c r="Z39" s="1">
        <f t="shared" si="59"/>
        <v>1.1151944356357242</v>
      </c>
      <c r="AA39" s="5">
        <v>3.5408333333333335</v>
      </c>
      <c r="AC39" s="2">
        <v>47</v>
      </c>
      <c r="AD39" s="3">
        <v>1.4656551351518041</v>
      </c>
      <c r="AE39">
        <f t="shared" si="22"/>
        <v>1.318754916262959</v>
      </c>
      <c r="AF39" s="1">
        <f t="shared" si="38"/>
        <v>-0.280779066795392</v>
      </c>
      <c r="AG39" s="1">
        <f t="shared" si="39"/>
        <v>1.1848760683564121</v>
      </c>
      <c r="AH39" s="5">
        <v>3.5408333333333335</v>
      </c>
      <c r="AJ39" s="2">
        <v>47</v>
      </c>
      <c r="AK39" s="3">
        <v>1.4656551351518041</v>
      </c>
      <c r="AL39">
        <f t="shared" si="23"/>
        <v>1.3246788631137667</v>
      </c>
      <c r="AM39" s="1">
        <f t="shared" si="40"/>
        <v>-0.21610678900187619</v>
      </c>
      <c r="AN39" s="1">
        <f t="shared" si="41"/>
        <v>1.2495483461499279</v>
      </c>
      <c r="AO39" s="5">
        <v>3.5408333333333335</v>
      </c>
      <c r="AQ39" s="2"/>
      <c r="AR39" s="3"/>
      <c r="AT39" s="1"/>
      <c r="AU39" s="1"/>
      <c r="AV39" s="5"/>
      <c r="AX39" s="2"/>
      <c r="AY39" s="3"/>
      <c r="BA39" s="1"/>
      <c r="BB39" s="1"/>
      <c r="BC39" s="5"/>
      <c r="BE39" s="2"/>
      <c r="BF39" s="3"/>
      <c r="BH39" s="1"/>
      <c r="BI39" s="1"/>
      <c r="BJ39" s="5"/>
      <c r="BK39" s="8">
        <v>1975</v>
      </c>
      <c r="BL39" s="2">
        <v>44.795000000000002</v>
      </c>
      <c r="BM39" s="3">
        <f t="shared" si="0"/>
        <v>1.1151944356357242</v>
      </c>
      <c r="BN39">
        <v>0.97676932000000005</v>
      </c>
      <c r="BO39" s="1">
        <f t="shared" si="33"/>
        <v>-6.4025010000000049E-2</v>
      </c>
      <c r="BP39" s="1">
        <f t="shared" si="34"/>
        <v>1.0511694256357242</v>
      </c>
      <c r="BQ39" s="5">
        <v>3.5408333333333335</v>
      </c>
      <c r="BR39" s="8">
        <v>1975</v>
      </c>
      <c r="BS39" s="2">
        <v>44.795000000000002</v>
      </c>
      <c r="BT39" s="3">
        <f t="shared" si="3"/>
        <v>1.1848760683564121</v>
      </c>
      <c r="BU39">
        <v>1.05600746</v>
      </c>
      <c r="BV39" s="1">
        <f t="shared" si="4"/>
        <v>-8.8671269999999969E-2</v>
      </c>
      <c r="BW39" s="1">
        <f t="shared" si="5"/>
        <v>1.0962047983564123</v>
      </c>
      <c r="BX39" s="5">
        <v>3.5408333333333335</v>
      </c>
      <c r="BY39" s="8">
        <v>1975</v>
      </c>
      <c r="BZ39" s="2">
        <v>44.795000000000002</v>
      </c>
      <c r="CA39" s="3">
        <f t="shared" si="6"/>
        <v>1.2495483461499279</v>
      </c>
      <c r="CB39">
        <v>1.1341633499999999</v>
      </c>
      <c r="CC39" s="1">
        <f t="shared" si="7"/>
        <v>-0.13156306999999989</v>
      </c>
      <c r="CD39" s="1">
        <f t="shared" si="8"/>
        <v>1.117985276149928</v>
      </c>
      <c r="CE39" s="5">
        <v>3.5408333333333335</v>
      </c>
      <c r="CK39" s="2">
        <v>47</v>
      </c>
      <c r="CL39" s="2">
        <v>44.795000000000002</v>
      </c>
      <c r="CM39">
        <v>46.911338600000001</v>
      </c>
      <c r="CN39">
        <f t="shared" si="24"/>
        <v>0.95488641630874294</v>
      </c>
      <c r="CO39" s="3">
        <f t="shared" si="60"/>
        <v>1.4656551351518041</v>
      </c>
      <c r="CP39">
        <f t="shared" si="25"/>
        <v>1.2958500210542181</v>
      </c>
      <c r="CQ39" s="1">
        <f t="shared" si="26"/>
        <v>-9.8469772683496881E-2</v>
      </c>
      <c r="CR39" s="1">
        <f t="shared" si="61"/>
        <v>1.3671853624683072</v>
      </c>
      <c r="CS39" s="5">
        <v>3.5408333333333335</v>
      </c>
      <c r="CT39" s="8">
        <v>1975</v>
      </c>
      <c r="CU39" s="2">
        <v>44.795000000000002</v>
      </c>
      <c r="CV39" s="3">
        <f t="shared" si="27"/>
        <v>1.3671853624683072</v>
      </c>
      <c r="CW39">
        <f t="shared" si="28"/>
        <v>1.2526910187955584</v>
      </c>
      <c r="CX39" s="1">
        <f t="shared" si="11"/>
        <v>-0.57519824344119763</v>
      </c>
      <c r="CY39" s="1">
        <f t="shared" si="12"/>
        <v>0.79198711902710961</v>
      </c>
      <c r="CZ39" s="5">
        <v>3.5408333333333335</v>
      </c>
      <c r="DB39" s="2">
        <v>47</v>
      </c>
      <c r="DC39" s="2">
        <v>44.795000000000002</v>
      </c>
      <c r="DD39">
        <v>46.911338600000001</v>
      </c>
      <c r="DE39">
        <f t="shared" si="29"/>
        <v>0.95488641630874294</v>
      </c>
      <c r="DF39" s="3">
        <f t="shared" si="62"/>
        <v>1.0511694256357242</v>
      </c>
      <c r="DG39">
        <f t="shared" si="30"/>
        <v>0.91873286712703339</v>
      </c>
      <c r="DH39" s="1">
        <f t="shared" si="31"/>
        <v>-8.156784573357112E-2</v>
      </c>
      <c r="DI39" s="1">
        <f t="shared" si="63"/>
        <v>0.96960157990215312</v>
      </c>
      <c r="DJ39" s="5">
        <v>3.5408333333333335</v>
      </c>
    </row>
    <row r="40" spans="1:114" x14ac:dyDescent="0.35">
      <c r="A40" s="2">
        <v>43.35</v>
      </c>
      <c r="B40" s="3">
        <v>1.3377985203747931</v>
      </c>
      <c r="C40">
        <v>1.41115298</v>
      </c>
      <c r="D40" s="1">
        <f t="shared" si="15"/>
        <v>-0.50463950999999996</v>
      </c>
      <c r="E40" s="1">
        <f t="shared" si="16"/>
        <v>0.83315901037479312</v>
      </c>
      <c r="F40" s="5">
        <v>4.6591666666666667</v>
      </c>
      <c r="G40" s="7"/>
      <c r="H40" s="2">
        <v>43.35</v>
      </c>
      <c r="I40" s="3">
        <v>1.3377985203747931</v>
      </c>
      <c r="J40">
        <v>1.39337662</v>
      </c>
      <c r="K40" s="1">
        <f t="shared" si="17"/>
        <v>-0.41133723</v>
      </c>
      <c r="L40" s="1">
        <f t="shared" si="18"/>
        <v>0.92646129037479308</v>
      </c>
      <c r="M40" s="5">
        <v>4.6591666666666667</v>
      </c>
      <c r="N40" s="7"/>
      <c r="O40" s="2">
        <v>43.35</v>
      </c>
      <c r="P40" s="3">
        <v>1.3377985203747931</v>
      </c>
      <c r="Q40">
        <v>1.4111262499999999</v>
      </c>
      <c r="R40" s="1">
        <f t="shared" si="19"/>
        <v>-0.38416947000000001</v>
      </c>
      <c r="S40" s="1">
        <f t="shared" si="20"/>
        <v>0.95362905037479306</v>
      </c>
      <c r="T40" s="5">
        <v>4.6591666666666667</v>
      </c>
      <c r="U40" s="7"/>
      <c r="V40" s="2">
        <v>46</v>
      </c>
      <c r="W40" s="3">
        <v>1.3377985203747931</v>
      </c>
      <c r="X40">
        <f t="shared" si="57"/>
        <v>1.3071003783226129</v>
      </c>
      <c r="Y40" s="1">
        <f t="shared" si="58"/>
        <v>-0.34147452773361631</v>
      </c>
      <c r="Z40" s="1">
        <f t="shared" si="59"/>
        <v>0.99632399264117677</v>
      </c>
      <c r="AA40" s="5">
        <v>4.6591666666666667</v>
      </c>
      <c r="AC40" s="2">
        <v>46</v>
      </c>
      <c r="AD40" s="3">
        <v>1.3377985203747931</v>
      </c>
      <c r="AE40">
        <f t="shared" si="22"/>
        <v>1.3099805704256031</v>
      </c>
      <c r="AF40" s="1">
        <f t="shared" si="38"/>
        <v>-0.27200472095803607</v>
      </c>
      <c r="AG40" s="1">
        <f t="shared" si="39"/>
        <v>1.065793799416757</v>
      </c>
      <c r="AH40" s="5">
        <v>4.6591666666666667</v>
      </c>
      <c r="AJ40" s="2">
        <v>46</v>
      </c>
      <c r="AK40" s="3">
        <v>1.3377985203747931</v>
      </c>
      <c r="AL40">
        <f t="shared" si="23"/>
        <v>1.3163670635367715</v>
      </c>
      <c r="AM40" s="1">
        <f t="shared" si="40"/>
        <v>-0.20779498942488095</v>
      </c>
      <c r="AN40" s="1">
        <f t="shared" si="41"/>
        <v>1.1300035309499121</v>
      </c>
      <c r="AO40" s="5">
        <v>4.6591666666666667</v>
      </c>
      <c r="AQ40" s="2"/>
      <c r="AR40" s="3"/>
      <c r="AT40" s="1"/>
      <c r="AU40" s="1"/>
      <c r="AV40" s="5"/>
      <c r="AX40" s="2"/>
      <c r="AY40" s="3"/>
      <c r="BA40" s="1"/>
      <c r="BB40" s="1"/>
      <c r="BC40" s="5"/>
      <c r="BE40" s="2"/>
      <c r="BF40" s="3"/>
      <c r="BH40" s="1"/>
      <c r="BI40" s="1"/>
      <c r="BJ40" s="5"/>
      <c r="BK40" s="8">
        <v>1974</v>
      </c>
      <c r="BL40" s="2">
        <v>43.35</v>
      </c>
      <c r="BM40" s="3">
        <f t="shared" si="0"/>
        <v>0.99632399264117677</v>
      </c>
      <c r="BN40">
        <v>0.97789800000000004</v>
      </c>
      <c r="BO40" s="1">
        <f t="shared" si="33"/>
        <v>-6.5153690000000042E-2</v>
      </c>
      <c r="BP40" s="1">
        <f t="shared" si="34"/>
        <v>0.93117030264117673</v>
      </c>
      <c r="BQ40" s="5">
        <v>4.6591666666666667</v>
      </c>
      <c r="BR40" s="8">
        <v>1974</v>
      </c>
      <c r="BS40" s="2">
        <v>43.35</v>
      </c>
      <c r="BT40" s="3">
        <f t="shared" si="3"/>
        <v>1.065793799416757</v>
      </c>
      <c r="BU40">
        <v>1.0573698499999999</v>
      </c>
      <c r="BV40" s="1">
        <f t="shared" si="4"/>
        <v>-9.0033659999999904E-2</v>
      </c>
      <c r="BW40" s="1">
        <f t="shared" si="5"/>
        <v>0.9757601394167571</v>
      </c>
      <c r="BX40" s="5">
        <v>4.6591666666666667</v>
      </c>
      <c r="BY40" s="8">
        <v>1974</v>
      </c>
      <c r="BZ40" s="2">
        <v>43.35</v>
      </c>
      <c r="CA40" s="3">
        <f t="shared" si="6"/>
        <v>1.1300035309499121</v>
      </c>
      <c r="CB40">
        <v>1.1354389</v>
      </c>
      <c r="CC40" s="1">
        <f t="shared" si="7"/>
        <v>-0.13283862000000002</v>
      </c>
      <c r="CD40" s="1">
        <f t="shared" si="8"/>
        <v>0.99716491094991211</v>
      </c>
      <c r="CE40" s="5">
        <v>4.6591666666666667</v>
      </c>
      <c r="CK40" s="2">
        <v>46</v>
      </c>
      <c r="CL40" s="2">
        <v>43.35</v>
      </c>
      <c r="CM40">
        <v>47.571790300000004</v>
      </c>
      <c r="CN40">
        <f t="shared" si="24"/>
        <v>0.91125433217088736</v>
      </c>
      <c r="CO40" s="3">
        <f t="shared" si="60"/>
        <v>1.3377985203747931</v>
      </c>
      <c r="CP40">
        <f t="shared" si="25"/>
        <v>1.302526830029525</v>
      </c>
      <c r="CQ40" s="1">
        <f t="shared" si="26"/>
        <v>-0.10514658165880375</v>
      </c>
      <c r="CR40" s="1">
        <f t="shared" si="61"/>
        <v>1.2326519387159893</v>
      </c>
      <c r="CS40" s="5">
        <v>4.6591666666666667</v>
      </c>
      <c r="CT40" s="8">
        <v>1974</v>
      </c>
      <c r="CU40" s="2">
        <v>43.35</v>
      </c>
      <c r="CV40" s="3">
        <f t="shared" si="27"/>
        <v>1.2326519387159893</v>
      </c>
      <c r="CW40">
        <f t="shared" si="28"/>
        <v>1.2537181585159893</v>
      </c>
      <c r="CX40" s="1">
        <f t="shared" si="11"/>
        <v>-0.57622538316162852</v>
      </c>
      <c r="CY40" s="1">
        <f t="shared" si="12"/>
        <v>0.6564265555543608</v>
      </c>
      <c r="CZ40" s="5">
        <v>4.6591666666666667</v>
      </c>
      <c r="DB40" s="2">
        <v>46</v>
      </c>
      <c r="DC40" s="2">
        <v>43.35</v>
      </c>
      <c r="DD40">
        <v>47.571790300000004</v>
      </c>
      <c r="DE40">
        <f t="shared" si="29"/>
        <v>0.91125433217088736</v>
      </c>
      <c r="DF40" s="3">
        <f t="shared" si="62"/>
        <v>0.93117030264117673</v>
      </c>
      <c r="DG40">
        <f t="shared" si="30"/>
        <v>0.92426362961026631</v>
      </c>
      <c r="DH40" s="1">
        <f t="shared" si="31"/>
        <v>-8.7098608216804041E-2</v>
      </c>
      <c r="DI40" s="1">
        <f t="shared" si="63"/>
        <v>0.84407169442437269</v>
      </c>
      <c r="DJ40" s="5">
        <v>4.6591666666666667</v>
      </c>
    </row>
    <row r="41" spans="1:114" x14ac:dyDescent="0.35">
      <c r="A41" s="2">
        <v>50.575000000000003</v>
      </c>
      <c r="B41" s="3">
        <v>1.2053427868559798</v>
      </c>
      <c r="C41">
        <v>1.3525818999999999</v>
      </c>
      <c r="D41" s="1">
        <f t="shared" si="15"/>
        <v>-0.44606842999999985</v>
      </c>
      <c r="E41" s="1">
        <f t="shared" si="16"/>
        <v>0.75927435685597999</v>
      </c>
      <c r="F41" s="5">
        <v>4.0283333333333333</v>
      </c>
      <c r="G41" s="7"/>
      <c r="H41" s="2">
        <v>50.575000000000003</v>
      </c>
      <c r="I41" s="3">
        <v>1.2053427868559798</v>
      </c>
      <c r="J41">
        <v>1.34946056</v>
      </c>
      <c r="K41" s="1">
        <f t="shared" si="17"/>
        <v>-0.36742117000000007</v>
      </c>
      <c r="L41" s="1">
        <f t="shared" si="18"/>
        <v>0.83792161685597977</v>
      </c>
      <c r="M41" s="5">
        <v>4.0283333333333333</v>
      </c>
      <c r="N41" s="7"/>
      <c r="O41" s="2">
        <v>50.575000000000003</v>
      </c>
      <c r="P41" s="3">
        <v>1.2053427868559798</v>
      </c>
      <c r="Q41">
        <v>1.35266916</v>
      </c>
      <c r="R41" s="1">
        <f t="shared" si="19"/>
        <v>-0.32571238000000013</v>
      </c>
      <c r="S41" s="1">
        <f t="shared" si="20"/>
        <v>0.87963040685597971</v>
      </c>
      <c r="T41" s="5">
        <v>4.0283333333333333</v>
      </c>
      <c r="U41" s="7"/>
      <c r="V41" s="2">
        <v>45</v>
      </c>
      <c r="W41" s="3">
        <v>1.2053427868559798</v>
      </c>
      <c r="X41">
        <f t="shared" si="57"/>
        <v>1.2981142065401494</v>
      </c>
      <c r="Y41" s="1">
        <f t="shared" si="58"/>
        <v>-0.33248835595115278</v>
      </c>
      <c r="Z41" s="1">
        <f t="shared" si="59"/>
        <v>0.87285443090482706</v>
      </c>
      <c r="AA41" s="5">
        <v>4.0283333333333333</v>
      </c>
      <c r="AC41" s="2">
        <v>45</v>
      </c>
      <c r="AD41" s="3">
        <v>1.2053427868559798</v>
      </c>
      <c r="AE41">
        <f t="shared" si="22"/>
        <v>1.301206224588247</v>
      </c>
      <c r="AF41" s="1">
        <f t="shared" si="38"/>
        <v>-0.26323037512067993</v>
      </c>
      <c r="AG41" s="1">
        <f t="shared" si="39"/>
        <v>0.94211241173529991</v>
      </c>
      <c r="AH41" s="5">
        <v>4.0283333333333333</v>
      </c>
      <c r="AJ41" s="2">
        <v>45</v>
      </c>
      <c r="AK41" s="3">
        <v>1.2053427868559798</v>
      </c>
      <c r="AL41">
        <f t="shared" si="23"/>
        <v>1.3080552639597762</v>
      </c>
      <c r="AM41" s="1">
        <f t="shared" si="40"/>
        <v>-0.19948318984788571</v>
      </c>
      <c r="AN41" s="1">
        <f t="shared" si="41"/>
        <v>1.0058595970080941</v>
      </c>
      <c r="AO41" s="5">
        <v>4.0283333333333333</v>
      </c>
      <c r="AQ41" s="2"/>
      <c r="AR41" s="3"/>
      <c r="AT41" s="1"/>
      <c r="AU41" s="1"/>
      <c r="AV41" s="5"/>
      <c r="AX41" s="2"/>
      <c r="AY41" s="3"/>
      <c r="BA41" s="1"/>
      <c r="BB41" s="1"/>
      <c r="BC41" s="5"/>
      <c r="BE41" s="2"/>
      <c r="BF41" s="3"/>
      <c r="BH41" s="1"/>
      <c r="BI41" s="1"/>
      <c r="BJ41" s="5"/>
      <c r="BK41" s="8">
        <v>1973</v>
      </c>
      <c r="BL41" s="2">
        <v>50.575000000000003</v>
      </c>
      <c r="BM41" s="3">
        <f t="shared" si="0"/>
        <v>0.87285443090482706</v>
      </c>
      <c r="BN41">
        <v>0.97223990000000005</v>
      </c>
      <c r="BO41" s="1">
        <f t="shared" si="33"/>
        <v>-5.9495590000000043E-2</v>
      </c>
      <c r="BP41" s="1">
        <f t="shared" si="34"/>
        <v>0.81335884090482702</v>
      </c>
      <c r="BQ41" s="5">
        <v>4.0283333333333333</v>
      </c>
      <c r="BR41" s="8">
        <v>1973</v>
      </c>
      <c r="BS41" s="2">
        <v>50.575000000000003</v>
      </c>
      <c r="BT41" s="3">
        <f t="shared" si="3"/>
        <v>0.94211241173529991</v>
      </c>
      <c r="BU41">
        <v>1.0478074100000001</v>
      </c>
      <c r="BV41" s="1">
        <f t="shared" si="4"/>
        <v>-8.0471220000000065E-2</v>
      </c>
      <c r="BW41" s="1">
        <f t="shared" si="5"/>
        <v>0.86164119173529985</v>
      </c>
      <c r="BX41" s="5">
        <v>4.0283333333333333</v>
      </c>
      <c r="BY41" s="8">
        <v>1973</v>
      </c>
      <c r="BZ41" s="2">
        <v>50.575000000000003</v>
      </c>
      <c r="CA41" s="3">
        <f t="shared" si="6"/>
        <v>1.0058595970080941</v>
      </c>
      <c r="CB41">
        <v>1.1187022099999999</v>
      </c>
      <c r="CC41" s="1">
        <f t="shared" si="7"/>
        <v>-0.11610192999999991</v>
      </c>
      <c r="CD41" s="1">
        <f t="shared" si="8"/>
        <v>0.88975766700809422</v>
      </c>
      <c r="CE41" s="5">
        <v>4.0283333333333333</v>
      </c>
      <c r="CK41" s="2">
        <v>45</v>
      </c>
      <c r="CL41" s="2">
        <v>50.575000000000003</v>
      </c>
      <c r="CM41">
        <v>48.117264800000001</v>
      </c>
      <c r="CN41">
        <f t="shared" si="24"/>
        <v>1.0510780321827438</v>
      </c>
      <c r="CO41" s="3">
        <f t="shared" si="60"/>
        <v>1.2053427868559798</v>
      </c>
      <c r="CP41">
        <f t="shared" si="25"/>
        <v>1.2811302785320042</v>
      </c>
      <c r="CQ41" s="1">
        <f t="shared" si="26"/>
        <v>-8.3750030161283018E-2</v>
      </c>
      <c r="CR41" s="1">
        <f t="shared" si="61"/>
        <v>1.1215927566946968</v>
      </c>
      <c r="CS41" s="5">
        <v>4.0283333333333333</v>
      </c>
      <c r="CT41" s="8">
        <v>1973</v>
      </c>
      <c r="CU41" s="2">
        <v>50.575000000000003</v>
      </c>
      <c r="CV41" s="3">
        <f t="shared" si="27"/>
        <v>1.1215927566946968</v>
      </c>
      <c r="CW41">
        <f t="shared" si="28"/>
        <v>1.2485824599138358</v>
      </c>
      <c r="CX41" s="1">
        <f t="shared" si="11"/>
        <v>-0.57108968455947495</v>
      </c>
      <c r="CY41" s="1">
        <f t="shared" si="12"/>
        <v>0.55050307213522187</v>
      </c>
      <c r="CZ41" s="5">
        <v>4.0283333333333333</v>
      </c>
      <c r="DB41" s="2">
        <v>45</v>
      </c>
      <c r="DC41" s="2">
        <v>50.575000000000003</v>
      </c>
      <c r="DD41">
        <v>48.117264800000001</v>
      </c>
      <c r="DE41">
        <f t="shared" si="29"/>
        <v>1.0510780321827438</v>
      </c>
      <c r="DF41" s="3">
        <f t="shared" si="62"/>
        <v>0.81335884090482702</v>
      </c>
      <c r="DG41">
        <f t="shared" si="30"/>
        <v>0.90653970719003441</v>
      </c>
      <c r="DH41" s="1">
        <f t="shared" si="31"/>
        <v>-6.9374685796572133E-2</v>
      </c>
      <c r="DI41" s="1">
        <f t="shared" si="63"/>
        <v>0.74398415510825489</v>
      </c>
      <c r="DJ41" s="5">
        <v>4.0283333333333333</v>
      </c>
    </row>
    <row r="42" spans="1:114" x14ac:dyDescent="0.35">
      <c r="A42" s="2">
        <v>66.47</v>
      </c>
      <c r="B42" s="3">
        <v>1.2231007595971659</v>
      </c>
      <c r="C42">
        <v>1.2325214099999999</v>
      </c>
      <c r="D42" s="1">
        <f t="shared" si="15"/>
        <v>-0.32600793999999989</v>
      </c>
      <c r="E42" s="1">
        <f t="shared" si="16"/>
        <v>0.89709281959716602</v>
      </c>
      <c r="F42" s="5">
        <v>4.805000166666666</v>
      </c>
      <c r="G42" s="7"/>
      <c r="H42" s="2">
        <v>66.47</v>
      </c>
      <c r="I42" s="3">
        <v>1.2231007595971659</v>
      </c>
      <c r="J42">
        <v>1.25764433</v>
      </c>
      <c r="K42" s="1">
        <f t="shared" si="17"/>
        <v>-0.27560494000000002</v>
      </c>
      <c r="L42" s="1">
        <f t="shared" si="18"/>
        <v>0.94749581959716589</v>
      </c>
      <c r="M42" s="5">
        <v>4.805000166666666</v>
      </c>
      <c r="N42" s="7"/>
      <c r="O42" s="2">
        <v>66.47</v>
      </c>
      <c r="P42" s="3">
        <v>1.2231007595971659</v>
      </c>
      <c r="Q42">
        <v>1.2333715199999999</v>
      </c>
      <c r="R42" s="1">
        <f t="shared" si="19"/>
        <v>-0.20641474000000004</v>
      </c>
      <c r="S42" s="1">
        <f t="shared" si="20"/>
        <v>1.0166860195971659</v>
      </c>
      <c r="T42" s="5">
        <v>4.805000166666666</v>
      </c>
      <c r="U42" s="7"/>
      <c r="V42" s="2">
        <v>44</v>
      </c>
      <c r="W42" s="3">
        <v>1.2231007595971659</v>
      </c>
      <c r="X42">
        <f t="shared" si="57"/>
        <v>1.2891280347576859</v>
      </c>
      <c r="Y42" s="1">
        <f t="shared" si="58"/>
        <v>-0.32350218416868926</v>
      </c>
      <c r="Z42" s="1">
        <f t="shared" si="59"/>
        <v>0.89959857542847665</v>
      </c>
      <c r="AA42" s="5">
        <v>4.805000166666666</v>
      </c>
      <c r="AC42" s="2">
        <v>44</v>
      </c>
      <c r="AD42" s="3">
        <v>1.2231007595971659</v>
      </c>
      <c r="AE42">
        <f t="shared" si="22"/>
        <v>1.292431878750891</v>
      </c>
      <c r="AF42" s="1">
        <f t="shared" si="38"/>
        <v>-0.254456029283324</v>
      </c>
      <c r="AG42" s="1">
        <f t="shared" si="39"/>
        <v>0.96864473031384191</v>
      </c>
      <c r="AH42" s="5">
        <v>4.805000166666666</v>
      </c>
      <c r="AJ42" s="2">
        <v>44</v>
      </c>
      <c r="AK42" s="3">
        <v>1.2231007595971659</v>
      </c>
      <c r="AL42">
        <f t="shared" si="23"/>
        <v>1.299743464382781</v>
      </c>
      <c r="AM42" s="1">
        <f t="shared" si="40"/>
        <v>-0.19117139027089047</v>
      </c>
      <c r="AN42" s="1">
        <f t="shared" si="41"/>
        <v>1.0319293693262754</v>
      </c>
      <c r="AO42" s="5">
        <v>4.805000166666666</v>
      </c>
      <c r="AQ42" s="2"/>
      <c r="AR42" s="3"/>
      <c r="AT42" s="1"/>
      <c r="AU42" s="1"/>
      <c r="AV42" s="5"/>
      <c r="AX42" s="2"/>
      <c r="AY42" s="3"/>
      <c r="BA42" s="1"/>
      <c r="BB42" s="1"/>
      <c r="BC42" s="5"/>
      <c r="BE42" s="2"/>
      <c r="BF42" s="3"/>
      <c r="BH42" s="1"/>
      <c r="BI42" s="1"/>
      <c r="BJ42" s="5"/>
      <c r="BK42" s="8">
        <v>1972</v>
      </c>
      <c r="BL42" s="2">
        <v>66.47</v>
      </c>
      <c r="BM42" s="3">
        <f t="shared" si="0"/>
        <v>0.89959857542847665</v>
      </c>
      <c r="BN42">
        <v>0.96014951000000004</v>
      </c>
      <c r="BO42" s="1">
        <f t="shared" si="33"/>
        <v>-4.7405200000000036E-2</v>
      </c>
      <c r="BP42" s="1">
        <f t="shared" si="34"/>
        <v>0.85219337542847662</v>
      </c>
      <c r="BQ42" s="5">
        <v>4.805000166666666</v>
      </c>
      <c r="BR42" s="8">
        <v>1972</v>
      </c>
      <c r="BS42" s="2">
        <v>66.47</v>
      </c>
      <c r="BT42" s="3">
        <f t="shared" si="3"/>
        <v>0.96864473031384191</v>
      </c>
      <c r="BU42">
        <v>1.0228278</v>
      </c>
      <c r="BV42" s="1">
        <f t="shared" si="4"/>
        <v>-5.5491609999999914E-2</v>
      </c>
      <c r="BW42" s="1">
        <f t="shared" si="5"/>
        <v>0.91315312031384199</v>
      </c>
      <c r="BX42" s="5">
        <v>4.805000166666666</v>
      </c>
      <c r="BY42" s="8">
        <v>1972</v>
      </c>
      <c r="BZ42" s="2">
        <v>66.47</v>
      </c>
      <c r="CA42" s="3">
        <f t="shared" si="6"/>
        <v>1.0319293693262754</v>
      </c>
      <c r="CB42">
        <v>1.07721939</v>
      </c>
      <c r="CC42" s="1">
        <f t="shared" si="7"/>
        <v>-7.4619109999999989E-2</v>
      </c>
      <c r="CD42" s="1">
        <f t="shared" si="8"/>
        <v>0.95731025932627545</v>
      </c>
      <c r="CE42" s="5">
        <v>4.805000166666666</v>
      </c>
      <c r="CK42" s="2">
        <v>44</v>
      </c>
      <c r="CL42" s="2">
        <v>66.47</v>
      </c>
      <c r="CM42">
        <v>48.4725994</v>
      </c>
      <c r="CN42">
        <f t="shared" si="24"/>
        <v>1.371290189153751</v>
      </c>
      <c r="CO42" s="3">
        <f t="shared" si="60"/>
        <v>1.2231007595971659</v>
      </c>
      <c r="CP42">
        <f t="shared" si="25"/>
        <v>1.2321297449587878</v>
      </c>
      <c r="CQ42" s="1">
        <f t="shared" si="26"/>
        <v>-3.4749496588066586E-2</v>
      </c>
      <c r="CR42" s="1">
        <f t="shared" si="61"/>
        <v>1.1883512630090993</v>
      </c>
      <c r="CS42" s="5">
        <v>4.805000166666666</v>
      </c>
      <c r="CT42" s="8">
        <v>1972</v>
      </c>
      <c r="CU42" s="2">
        <v>66.47</v>
      </c>
      <c r="CV42" s="3">
        <f t="shared" si="27"/>
        <v>1.1883512630090993</v>
      </c>
      <c r="CW42">
        <f t="shared" si="28"/>
        <v>1.237283922989098</v>
      </c>
      <c r="CX42" s="1">
        <f t="shared" si="11"/>
        <v>-0.55979114763473714</v>
      </c>
      <c r="CY42" s="1">
        <f t="shared" si="12"/>
        <v>0.62856011537436218</v>
      </c>
      <c r="CZ42" s="5">
        <v>4.805000166666666</v>
      </c>
      <c r="DB42" s="2">
        <v>44</v>
      </c>
      <c r="DC42" s="2">
        <v>66.47</v>
      </c>
      <c r="DD42">
        <v>48.4725994</v>
      </c>
      <c r="DE42">
        <f t="shared" si="29"/>
        <v>1.371290189153751</v>
      </c>
      <c r="DF42" s="3">
        <f t="shared" si="62"/>
        <v>0.85219337542847662</v>
      </c>
      <c r="DG42">
        <f t="shared" si="30"/>
        <v>0.86594991141372446</v>
      </c>
      <c r="DH42" s="1">
        <f t="shared" si="31"/>
        <v>-2.8784890020262188E-2</v>
      </c>
      <c r="DI42" s="1">
        <f t="shared" si="63"/>
        <v>0.82340848540821443</v>
      </c>
      <c r="DJ42" s="5">
        <v>4.805000166666666</v>
      </c>
    </row>
    <row r="43" spans="1:114" x14ac:dyDescent="0.35">
      <c r="A43" s="2">
        <v>53.465000000000003</v>
      </c>
      <c r="B43" s="3">
        <v>1.2074405674526161</v>
      </c>
      <c r="C43">
        <v>1.32839091</v>
      </c>
      <c r="D43" s="1">
        <f t="shared" si="15"/>
        <v>-0.42187743999999994</v>
      </c>
      <c r="E43" s="1">
        <f t="shared" si="16"/>
        <v>0.78556312745261614</v>
      </c>
      <c r="F43" s="5">
        <v>3.3450000166666665</v>
      </c>
      <c r="G43" s="7"/>
      <c r="H43" s="2">
        <v>53.465000000000003</v>
      </c>
      <c r="I43" s="3">
        <v>1.2074405674526161</v>
      </c>
      <c r="J43">
        <v>1.33214137</v>
      </c>
      <c r="K43" s="1">
        <f t="shared" si="17"/>
        <v>-0.35010198000000003</v>
      </c>
      <c r="L43" s="1">
        <f t="shared" si="18"/>
        <v>0.85733858745261604</v>
      </c>
      <c r="M43" s="5">
        <v>3.3450000166666665</v>
      </c>
      <c r="N43" s="7"/>
      <c r="O43" s="2">
        <v>53.465000000000003</v>
      </c>
      <c r="P43" s="3">
        <v>1.2074405674526161</v>
      </c>
      <c r="Q43">
        <v>1.32855963</v>
      </c>
      <c r="R43" s="1">
        <f t="shared" si="19"/>
        <v>-0.30160285000000009</v>
      </c>
      <c r="S43" s="1">
        <f t="shared" si="20"/>
        <v>0.90583771745261599</v>
      </c>
      <c r="T43" s="5">
        <v>3.3450000166666665</v>
      </c>
      <c r="U43" s="7"/>
      <c r="V43" s="2">
        <v>43</v>
      </c>
      <c r="W43" s="3">
        <v>1.2074405674526161</v>
      </c>
      <c r="X43">
        <f t="shared" si="57"/>
        <v>1.2801418629752224</v>
      </c>
      <c r="Y43" s="1">
        <f t="shared" si="58"/>
        <v>-0.31451601238622573</v>
      </c>
      <c r="Z43" s="1">
        <f t="shared" si="59"/>
        <v>0.89292455506639035</v>
      </c>
      <c r="AA43" s="5">
        <v>3.3450000166666665</v>
      </c>
      <c r="AC43" s="2">
        <v>43</v>
      </c>
      <c r="AD43" s="3">
        <v>1.2074405674526161</v>
      </c>
      <c r="AE43">
        <f t="shared" si="22"/>
        <v>1.2836575329135349</v>
      </c>
      <c r="AF43" s="1">
        <f t="shared" si="38"/>
        <v>-0.24568168344596786</v>
      </c>
      <c r="AG43" s="1">
        <f t="shared" si="39"/>
        <v>0.96175888400664822</v>
      </c>
      <c r="AH43" s="5">
        <v>3.3450000166666665</v>
      </c>
      <c r="AJ43" s="2">
        <v>43</v>
      </c>
      <c r="AK43" s="3">
        <v>1.2074405674526161</v>
      </c>
      <c r="AL43">
        <f t="shared" si="23"/>
        <v>1.2914316648057858</v>
      </c>
      <c r="AM43" s="1">
        <f t="shared" si="40"/>
        <v>-0.18285959069389524</v>
      </c>
      <c r="AN43" s="1">
        <f t="shared" si="41"/>
        <v>1.0245809767587208</v>
      </c>
      <c r="AO43" s="5">
        <v>3.3450000166666665</v>
      </c>
      <c r="AQ43" s="2"/>
      <c r="AR43" s="3"/>
      <c r="AT43" s="1"/>
      <c r="AU43" s="1"/>
      <c r="AV43" s="5"/>
      <c r="AX43" s="2"/>
      <c r="AY43" s="3"/>
      <c r="BA43" s="1"/>
      <c r="BB43" s="1"/>
      <c r="BC43" s="5"/>
      <c r="BE43" s="2"/>
      <c r="BF43" s="3"/>
      <c r="BH43" s="1"/>
      <c r="BI43" s="1"/>
      <c r="BJ43" s="5"/>
      <c r="BK43" s="8">
        <v>1971</v>
      </c>
      <c r="BL43" s="2">
        <v>53.465000000000003</v>
      </c>
      <c r="BM43" s="3">
        <f t="shared" si="0"/>
        <v>0.89292455506639035</v>
      </c>
      <c r="BN43">
        <v>0.96998295000000001</v>
      </c>
      <c r="BO43" s="1">
        <f t="shared" si="33"/>
        <v>-5.7238640000000007E-2</v>
      </c>
      <c r="BP43" s="1">
        <f t="shared" si="34"/>
        <v>0.83568591506639034</v>
      </c>
      <c r="BQ43" s="5">
        <v>3.3450000166666665</v>
      </c>
      <c r="BR43" s="8">
        <v>1971</v>
      </c>
      <c r="BS43" s="2">
        <v>53.465000000000003</v>
      </c>
      <c r="BT43" s="3">
        <f t="shared" si="3"/>
        <v>0.96175888400664822</v>
      </c>
      <c r="BU43">
        <v>1.0427995999999999</v>
      </c>
      <c r="BV43" s="1">
        <f t="shared" si="4"/>
        <v>-7.5463409999999898E-2</v>
      </c>
      <c r="BW43" s="1">
        <f t="shared" si="5"/>
        <v>0.88629547400664832</v>
      </c>
      <c r="BX43" s="5">
        <v>3.3450000166666665</v>
      </c>
      <c r="BY43" s="8">
        <v>1971</v>
      </c>
      <c r="BZ43" s="2">
        <v>53.465000000000003</v>
      </c>
      <c r="CA43" s="3">
        <f t="shared" si="6"/>
        <v>1.0245809767587208</v>
      </c>
      <c r="CB43">
        <v>1.10805233</v>
      </c>
      <c r="CC43" s="1">
        <f t="shared" si="7"/>
        <v>-0.10545205000000002</v>
      </c>
      <c r="CD43" s="1">
        <f t="shared" si="8"/>
        <v>0.91912892675872082</v>
      </c>
      <c r="CE43" s="5">
        <v>3.3450000166666665</v>
      </c>
      <c r="CK43" s="2">
        <v>43</v>
      </c>
      <c r="CL43" s="2">
        <v>53.465000000000003</v>
      </c>
      <c r="CM43">
        <v>48.618217799999996</v>
      </c>
      <c r="CN43">
        <f t="shared" si="24"/>
        <v>1.0996906595782292</v>
      </c>
      <c r="CO43" s="3">
        <f t="shared" si="60"/>
        <v>1.2074405674526161</v>
      </c>
      <c r="CP43">
        <f t="shared" si="25"/>
        <v>1.2736913208631035</v>
      </c>
      <c r="CQ43" s="1">
        <f t="shared" si="26"/>
        <v>-7.6311072492382337E-2</v>
      </c>
      <c r="CR43" s="1">
        <f t="shared" si="61"/>
        <v>1.1311294949602337</v>
      </c>
      <c r="CS43" s="5">
        <v>3.3450000166666665</v>
      </c>
      <c r="CT43" s="8">
        <v>1971</v>
      </c>
      <c r="CU43" s="2">
        <v>53.465000000000003</v>
      </c>
      <c r="CV43" s="3">
        <f t="shared" si="27"/>
        <v>1.1311294949602337</v>
      </c>
      <c r="CW43">
        <f t="shared" si="28"/>
        <v>1.2465281804729742</v>
      </c>
      <c r="CX43" s="1">
        <f t="shared" si="11"/>
        <v>-0.56903540511861339</v>
      </c>
      <c r="CY43" s="1">
        <f t="shared" si="12"/>
        <v>0.56209408984162035</v>
      </c>
      <c r="CZ43" s="5">
        <v>3.3450000166666665</v>
      </c>
      <c r="DB43" s="2">
        <v>43</v>
      </c>
      <c r="DC43" s="2">
        <v>53.465000000000003</v>
      </c>
      <c r="DD43">
        <v>48.618217799999996</v>
      </c>
      <c r="DE43">
        <f t="shared" si="29"/>
        <v>1.0996906595782292</v>
      </c>
      <c r="DF43" s="3">
        <f t="shared" si="62"/>
        <v>0.83568591506639034</v>
      </c>
      <c r="DG43">
        <f t="shared" si="30"/>
        <v>0.90037761566672203</v>
      </c>
      <c r="DH43" s="1">
        <f t="shared" si="31"/>
        <v>-6.3212594273259759E-2</v>
      </c>
      <c r="DI43" s="1">
        <f t="shared" si="63"/>
        <v>0.77247332079313058</v>
      </c>
      <c r="DJ43" s="5">
        <v>3.3450000166666665</v>
      </c>
    </row>
    <row r="44" spans="1:114" x14ac:dyDescent="0.35">
      <c r="A44" s="2">
        <v>56.355000000000004</v>
      </c>
      <c r="B44" s="3">
        <v>1.4236178662423</v>
      </c>
      <c r="C44">
        <v>1.3051559399999999</v>
      </c>
      <c r="D44" s="1">
        <f t="shared" si="15"/>
        <v>-0.39864246999999986</v>
      </c>
      <c r="E44" s="1">
        <f t="shared" si="16"/>
        <v>1.0249753962423003</v>
      </c>
      <c r="F44" s="5">
        <v>3.2099999833333333</v>
      </c>
      <c r="G44" s="7"/>
      <c r="H44" s="2">
        <v>56.355000000000004</v>
      </c>
      <c r="I44" s="3">
        <v>1.4236178662423</v>
      </c>
      <c r="J44">
        <v>1.31505564</v>
      </c>
      <c r="K44" s="1">
        <f t="shared" si="17"/>
        <v>-0.33301625000000001</v>
      </c>
      <c r="L44" s="1">
        <f t="shared" si="18"/>
        <v>1.0906016162423</v>
      </c>
      <c r="M44" s="5">
        <v>3.2099999833333333</v>
      </c>
      <c r="N44" s="7"/>
      <c r="O44" s="2">
        <v>56.355000000000004</v>
      </c>
      <c r="P44" s="3">
        <v>1.4236178662423</v>
      </c>
      <c r="Q44">
        <v>1.30543104</v>
      </c>
      <c r="R44" s="1">
        <f t="shared" si="19"/>
        <v>-0.27847426000000008</v>
      </c>
      <c r="S44" s="1">
        <f t="shared" si="20"/>
        <v>1.1451436062422999</v>
      </c>
      <c r="T44" s="5">
        <v>3.2099999833333333</v>
      </c>
      <c r="U44" s="7"/>
      <c r="V44" s="2">
        <v>42</v>
      </c>
      <c r="W44" s="3">
        <v>1.4236178662423</v>
      </c>
      <c r="X44">
        <f t="shared" si="57"/>
        <v>1.2711556911927586</v>
      </c>
      <c r="Y44" s="1">
        <f t="shared" si="58"/>
        <v>-0.30552984060376198</v>
      </c>
      <c r="Z44" s="1">
        <f t="shared" si="59"/>
        <v>1.1180880256385382</v>
      </c>
      <c r="AA44" s="5">
        <v>3.2099999833333333</v>
      </c>
      <c r="AC44" s="2">
        <v>42</v>
      </c>
      <c r="AD44" s="3">
        <v>1.4236178662423</v>
      </c>
      <c r="AE44">
        <f t="shared" si="22"/>
        <v>1.274883187076179</v>
      </c>
      <c r="AF44" s="1">
        <f t="shared" si="38"/>
        <v>-0.23690733760861193</v>
      </c>
      <c r="AG44" s="1">
        <f t="shared" si="39"/>
        <v>1.1867105286336881</v>
      </c>
      <c r="AH44" s="5">
        <v>3.2099999833333333</v>
      </c>
      <c r="AJ44" s="2">
        <v>42</v>
      </c>
      <c r="AK44" s="3">
        <v>1.4236178662423</v>
      </c>
      <c r="AL44">
        <f t="shared" si="23"/>
        <v>1.2831198652287905</v>
      </c>
      <c r="AM44" s="1">
        <f t="shared" si="40"/>
        <v>-0.1745477911169</v>
      </c>
      <c r="AN44" s="1">
        <f t="shared" si="41"/>
        <v>1.2490700751254</v>
      </c>
      <c r="AO44" s="5">
        <v>3.2099999833333333</v>
      </c>
      <c r="AQ44" s="2"/>
      <c r="AR44" s="3"/>
      <c r="AT44" s="1"/>
      <c r="AU44" s="1"/>
      <c r="AV44" s="5"/>
      <c r="AX44" s="2"/>
      <c r="AY44" s="3"/>
      <c r="BA44" s="1"/>
      <c r="BB44" s="1"/>
      <c r="BC44" s="5"/>
      <c r="BE44" s="2"/>
      <c r="BF44" s="3"/>
      <c r="BH44" s="1"/>
      <c r="BI44" s="1"/>
      <c r="BJ44" s="5"/>
      <c r="BK44" s="8">
        <v>1970</v>
      </c>
      <c r="BL44" s="2">
        <v>56.355000000000004</v>
      </c>
      <c r="BM44" s="3">
        <f t="shared" si="0"/>
        <v>1.1180880256385382</v>
      </c>
      <c r="BN44">
        <v>0.96774640999999995</v>
      </c>
      <c r="BO44" s="1">
        <f t="shared" si="33"/>
        <v>-5.5002099999999943E-2</v>
      </c>
      <c r="BP44" s="1">
        <f t="shared" si="34"/>
        <v>1.0630859256385383</v>
      </c>
      <c r="BQ44" s="5">
        <v>3.2099999833333333</v>
      </c>
      <c r="BR44" s="8">
        <v>1970</v>
      </c>
      <c r="BS44" s="2">
        <v>56.355000000000004</v>
      </c>
      <c r="BT44" s="3">
        <f t="shared" si="3"/>
        <v>1.1867105286336881</v>
      </c>
      <c r="BU44">
        <v>1.03789288</v>
      </c>
      <c r="BV44" s="1">
        <f t="shared" si="4"/>
        <v>-7.0556689999999977E-2</v>
      </c>
      <c r="BW44" s="1">
        <f t="shared" si="5"/>
        <v>1.116153838633688</v>
      </c>
      <c r="BX44" s="5">
        <v>3.2099999833333333</v>
      </c>
      <c r="BY44" s="8">
        <v>1970</v>
      </c>
      <c r="BZ44" s="2">
        <v>56.355000000000004</v>
      </c>
      <c r="CA44" s="3">
        <f t="shared" si="6"/>
        <v>1.2490700751254</v>
      </c>
      <c r="CB44">
        <v>1.0985146400000001</v>
      </c>
      <c r="CC44" s="1">
        <f t="shared" si="7"/>
        <v>-9.5914360000000087E-2</v>
      </c>
      <c r="CD44" s="1">
        <f t="shared" si="8"/>
        <v>1.1531557151253999</v>
      </c>
      <c r="CE44" s="5">
        <v>3.2099999833333333</v>
      </c>
      <c r="CK44" s="2">
        <v>42</v>
      </c>
      <c r="CL44" s="2">
        <v>56.355000000000004</v>
      </c>
      <c r="CM44">
        <v>48.721257600000001</v>
      </c>
      <c r="CN44">
        <f t="shared" si="24"/>
        <v>1.1566819654507441</v>
      </c>
      <c r="CO44" s="3">
        <f t="shared" si="60"/>
        <v>1.4236178662423</v>
      </c>
      <c r="CP44">
        <f t="shared" si="25"/>
        <v>1.2649702141343528</v>
      </c>
      <c r="CQ44" s="1">
        <f t="shared" si="26"/>
        <v>-6.7589965763631632E-2</v>
      </c>
      <c r="CR44" s="1">
        <f t="shared" si="61"/>
        <v>1.3560279004786684</v>
      </c>
      <c r="CS44" s="5">
        <v>3.2099999833333333</v>
      </c>
      <c r="CT44" s="8">
        <v>1970</v>
      </c>
      <c r="CU44" s="2">
        <v>56.355000000000004</v>
      </c>
      <c r="CV44" s="3">
        <f t="shared" si="27"/>
        <v>1.3560279004786684</v>
      </c>
      <c r="CW44">
        <f t="shared" si="28"/>
        <v>1.2444739010321129</v>
      </c>
      <c r="CX44" s="1">
        <f t="shared" si="11"/>
        <v>-0.56698112567775205</v>
      </c>
      <c r="CY44" s="1">
        <f t="shared" si="12"/>
        <v>0.78904677480091634</v>
      </c>
      <c r="CZ44" s="5">
        <v>3.2099999833333333</v>
      </c>
      <c r="DB44" s="2">
        <v>42</v>
      </c>
      <c r="DC44" s="2">
        <v>56.355000000000004</v>
      </c>
      <c r="DD44">
        <v>48.721257600000001</v>
      </c>
      <c r="DE44">
        <f t="shared" si="29"/>
        <v>1.1566819654507441</v>
      </c>
      <c r="DF44" s="3">
        <f t="shared" si="62"/>
        <v>1.0630859256385383</v>
      </c>
      <c r="DG44">
        <f t="shared" si="30"/>
        <v>0.89315345063728491</v>
      </c>
      <c r="DH44" s="1">
        <f t="shared" si="31"/>
        <v>-5.5988429243822635E-2</v>
      </c>
      <c r="DI44" s="1">
        <f t="shared" si="63"/>
        <v>1.0070974963947157</v>
      </c>
      <c r="DJ44" s="5">
        <v>3.2099999833333333</v>
      </c>
    </row>
    <row r="45" spans="1:114" x14ac:dyDescent="0.35">
      <c r="A45" s="2">
        <v>46.24</v>
      </c>
      <c r="B45" s="3">
        <v>1.7078432352049491</v>
      </c>
      <c r="C45">
        <v>1.38872997</v>
      </c>
      <c r="D45" s="1">
        <f t="shared" si="15"/>
        <v>-0.48221649999999994</v>
      </c>
      <c r="E45" s="1">
        <f t="shared" si="16"/>
        <v>1.225626735204949</v>
      </c>
      <c r="F45" s="5">
        <v>2.9108333000000002</v>
      </c>
      <c r="G45" s="7"/>
      <c r="H45" s="2">
        <v>46.24</v>
      </c>
      <c r="I45" s="3">
        <v>1.7078432352049491</v>
      </c>
      <c r="J45">
        <v>1.37574474</v>
      </c>
      <c r="K45" s="1">
        <f t="shared" si="17"/>
        <v>-0.39370535000000006</v>
      </c>
      <c r="L45" s="1">
        <f t="shared" si="18"/>
        <v>1.314137885204949</v>
      </c>
      <c r="M45" s="5">
        <v>2.9108333000000002</v>
      </c>
      <c r="N45" s="7"/>
      <c r="O45" s="2">
        <v>46.24</v>
      </c>
      <c r="P45" s="3">
        <v>1.7078432352049491</v>
      </c>
      <c r="Q45">
        <v>1.38873559</v>
      </c>
      <c r="R45" s="1">
        <f t="shared" si="19"/>
        <v>-0.36177881000000012</v>
      </c>
      <c r="S45" s="1">
        <f t="shared" si="20"/>
        <v>1.346064425204949</v>
      </c>
      <c r="T45" s="5">
        <v>2.9108333000000002</v>
      </c>
      <c r="U45" s="7"/>
      <c r="V45" s="2">
        <v>41</v>
      </c>
      <c r="W45" s="3">
        <v>1.7078432352049491</v>
      </c>
      <c r="X45">
        <f t="shared" si="57"/>
        <v>1.2621695194102951</v>
      </c>
      <c r="Y45" s="1">
        <f t="shared" si="58"/>
        <v>-0.29654366882129846</v>
      </c>
      <c r="Z45" s="1">
        <f t="shared" si="59"/>
        <v>1.4112995663836507</v>
      </c>
      <c r="AA45" s="5">
        <v>2.9108333000000002</v>
      </c>
      <c r="AC45" s="2">
        <v>41</v>
      </c>
      <c r="AD45" s="3">
        <v>1.7078432352049491</v>
      </c>
      <c r="AE45">
        <f t="shared" si="22"/>
        <v>1.2661088412388231</v>
      </c>
      <c r="AF45" s="1">
        <f t="shared" si="38"/>
        <v>-0.22813299177125601</v>
      </c>
      <c r="AG45" s="1">
        <f t="shared" si="39"/>
        <v>1.4797102434336931</v>
      </c>
      <c r="AH45" s="5">
        <v>2.9108333000000002</v>
      </c>
      <c r="AJ45" s="2">
        <v>41</v>
      </c>
      <c r="AK45" s="3">
        <v>1.7078432352049491</v>
      </c>
      <c r="AL45">
        <f t="shared" si="23"/>
        <v>1.2748080656517953</v>
      </c>
      <c r="AM45" s="1">
        <f t="shared" si="40"/>
        <v>-0.16623599153990476</v>
      </c>
      <c r="AN45" s="1">
        <f t="shared" si="41"/>
        <v>1.5416072436650443</v>
      </c>
      <c r="AO45" s="5">
        <v>2.9108333000000002</v>
      </c>
      <c r="AQ45" s="2"/>
      <c r="AR45" s="3"/>
      <c r="AT45" s="1"/>
      <c r="AU45" s="1"/>
      <c r="AV45" s="5"/>
      <c r="AX45" s="2"/>
      <c r="AY45" s="3"/>
      <c r="BA45" s="1"/>
      <c r="BB45" s="1"/>
      <c r="BC45" s="5"/>
      <c r="BE45" s="2"/>
      <c r="BF45" s="3"/>
      <c r="BH45" s="1"/>
      <c r="BI45" s="1"/>
      <c r="BJ45" s="5"/>
      <c r="BK45" s="8">
        <v>1969</v>
      </c>
      <c r="BL45" s="2">
        <v>46.24</v>
      </c>
      <c r="BM45" s="3">
        <f t="shared" si="0"/>
        <v>1.4112995663836507</v>
      </c>
      <c r="BN45">
        <v>0.97563869000000003</v>
      </c>
      <c r="BO45" s="1">
        <f t="shared" si="33"/>
        <v>-6.2894380000000027E-2</v>
      </c>
      <c r="BP45" s="1">
        <f t="shared" si="34"/>
        <v>1.3484051863836508</v>
      </c>
      <c r="BQ45" s="5">
        <v>2.9108333000000002</v>
      </c>
      <c r="BR45" s="8">
        <v>1969</v>
      </c>
      <c r="BS45" s="2">
        <v>46.24</v>
      </c>
      <c r="BT45" s="3">
        <f t="shared" si="3"/>
        <v>1.4797102434336931</v>
      </c>
      <c r="BU45">
        <v>1.0543600900000001</v>
      </c>
      <c r="BV45" s="1">
        <f t="shared" si="4"/>
        <v>-8.7023900000000043E-2</v>
      </c>
      <c r="BW45" s="1">
        <f t="shared" si="5"/>
        <v>1.3926863434336929</v>
      </c>
      <c r="BX45" s="5">
        <v>2.9108333000000002</v>
      </c>
      <c r="BY45" s="8">
        <v>1969</v>
      </c>
      <c r="BZ45" s="2">
        <v>46.24</v>
      </c>
      <c r="CA45" s="3">
        <f t="shared" si="6"/>
        <v>1.5416072436650443</v>
      </c>
      <c r="CB45">
        <v>1.13180719</v>
      </c>
      <c r="CC45" s="1">
        <f t="shared" si="7"/>
        <v>-0.12920690999999995</v>
      </c>
      <c r="CD45" s="1">
        <f t="shared" si="8"/>
        <v>1.4124003336650444</v>
      </c>
      <c r="CE45" s="5">
        <v>2.9108333000000002</v>
      </c>
      <c r="CK45" s="2">
        <v>41</v>
      </c>
      <c r="CL45" s="2">
        <v>46.24</v>
      </c>
      <c r="CM45">
        <v>49.054860699999999</v>
      </c>
      <c r="CN45">
        <f t="shared" si="24"/>
        <v>0.94261810838247884</v>
      </c>
      <c r="CO45" s="3">
        <f t="shared" si="60"/>
        <v>1.7078432352049491</v>
      </c>
      <c r="CP45">
        <f t="shared" si="25"/>
        <v>1.2977273814896055</v>
      </c>
      <c r="CQ45" s="1">
        <f t="shared" si="26"/>
        <v>-0.10034713311888432</v>
      </c>
      <c r="CR45" s="1">
        <f t="shared" si="61"/>
        <v>1.6074961020860647</v>
      </c>
      <c r="CS45" s="5">
        <v>2.9108333000000002</v>
      </c>
      <c r="CT45" s="8">
        <v>1969</v>
      </c>
      <c r="CU45" s="2">
        <v>46.24</v>
      </c>
      <c r="CV45" s="3">
        <f t="shared" si="27"/>
        <v>1.6074961020860647</v>
      </c>
      <c r="CW45">
        <f t="shared" si="28"/>
        <v>1.2516638790751278</v>
      </c>
      <c r="CX45" s="1">
        <f t="shared" si="11"/>
        <v>-0.57417110372076696</v>
      </c>
      <c r="CY45" s="1">
        <f t="shared" si="12"/>
        <v>1.0333249983652979</v>
      </c>
      <c r="CZ45" s="5">
        <v>2.9108333000000002</v>
      </c>
      <c r="DB45" s="2">
        <v>41</v>
      </c>
      <c r="DC45" s="2">
        <v>46.24</v>
      </c>
      <c r="DD45">
        <v>49.054860699999999</v>
      </c>
      <c r="DE45">
        <f t="shared" si="29"/>
        <v>0.94261810838247884</v>
      </c>
      <c r="DF45" s="3">
        <f t="shared" si="62"/>
        <v>1.3484051863836508</v>
      </c>
      <c r="DG45">
        <f t="shared" si="30"/>
        <v>0.92028798645154131</v>
      </c>
      <c r="DH45" s="1">
        <f t="shared" si="31"/>
        <v>-8.3122965058079035E-2</v>
      </c>
      <c r="DI45" s="1">
        <f t="shared" si="63"/>
        <v>1.2652822213255717</v>
      </c>
      <c r="DJ45" s="5">
        <v>2.9108333000000002</v>
      </c>
    </row>
    <row r="46" spans="1:114" x14ac:dyDescent="0.35">
      <c r="A46" s="2">
        <v>18.785</v>
      </c>
      <c r="B46" s="3">
        <v>1.5079153675115335</v>
      </c>
      <c r="C46">
        <v>1.54071414</v>
      </c>
      <c r="D46" s="1">
        <f t="shared" si="15"/>
        <v>-0.63420066999999991</v>
      </c>
      <c r="E46" s="1">
        <f t="shared" si="16"/>
        <v>0.87371469751153363</v>
      </c>
      <c r="F46" s="5">
        <v>2.3333334566666668</v>
      </c>
      <c r="G46" s="7"/>
      <c r="H46" s="2">
        <v>18.785</v>
      </c>
      <c r="I46" s="3">
        <v>1.5079153675115335</v>
      </c>
      <c r="J46">
        <v>1.5428933899999999</v>
      </c>
      <c r="K46" s="1">
        <f t="shared" si="17"/>
        <v>-0.56085399999999996</v>
      </c>
      <c r="L46" s="1">
        <f t="shared" si="18"/>
        <v>0.94706136751153358</v>
      </c>
      <c r="M46" s="5">
        <v>2.3333334566666668</v>
      </c>
      <c r="N46" s="7"/>
      <c r="O46" s="2">
        <v>18.785</v>
      </c>
      <c r="P46" s="3">
        <v>1.5079153675115335</v>
      </c>
      <c r="Q46">
        <v>1.54069623</v>
      </c>
      <c r="R46" s="1">
        <f t="shared" si="19"/>
        <v>-0.5137394500000001</v>
      </c>
      <c r="S46" s="1">
        <f t="shared" si="20"/>
        <v>0.99417591751153345</v>
      </c>
      <c r="T46" s="5">
        <v>2.3333334566666668</v>
      </c>
      <c r="U46" s="7"/>
      <c r="V46" s="2">
        <v>40</v>
      </c>
      <c r="W46" s="3">
        <v>1.5079153675115335</v>
      </c>
      <c r="X46">
        <f t="shared" si="57"/>
        <v>1.2531833476278313</v>
      </c>
      <c r="Y46" s="1">
        <f t="shared" si="58"/>
        <v>-0.28755749703883471</v>
      </c>
      <c r="Z46" s="1">
        <f t="shared" si="59"/>
        <v>1.2203578704726987</v>
      </c>
      <c r="AA46" s="5">
        <v>2.3333334566666668</v>
      </c>
      <c r="AC46" s="2">
        <v>40</v>
      </c>
      <c r="AD46" s="3">
        <v>1.5079153675115335</v>
      </c>
      <c r="AE46">
        <f t="shared" si="22"/>
        <v>1.2573344954014671</v>
      </c>
      <c r="AF46" s="1">
        <f t="shared" si="38"/>
        <v>-0.21935864593390009</v>
      </c>
      <c r="AG46" s="1">
        <f t="shared" si="39"/>
        <v>1.2885567215776335</v>
      </c>
      <c r="AH46" s="5">
        <v>2.3333334566666668</v>
      </c>
      <c r="AJ46" s="2">
        <v>40</v>
      </c>
      <c r="AK46" s="3">
        <v>1.5079153675115335</v>
      </c>
      <c r="AL46">
        <f t="shared" si="23"/>
        <v>1.2664962660748</v>
      </c>
      <c r="AM46" s="1">
        <f t="shared" si="40"/>
        <v>-0.15792419196290952</v>
      </c>
      <c r="AN46" s="1">
        <f t="shared" si="41"/>
        <v>1.349991175548624</v>
      </c>
      <c r="AO46" s="5">
        <v>2.3333334566666668</v>
      </c>
      <c r="AQ46" s="2"/>
      <c r="AR46" s="3"/>
      <c r="AT46" s="1"/>
      <c r="AU46" s="1"/>
      <c r="AV46" s="5"/>
      <c r="AX46" s="2"/>
      <c r="AY46" s="3"/>
      <c r="BA46" s="1"/>
      <c r="BB46" s="1"/>
      <c r="BC46" s="5"/>
      <c r="BE46" s="2"/>
      <c r="BF46" s="3"/>
      <c r="BH46" s="1"/>
      <c r="BI46" s="1"/>
      <c r="BJ46" s="5"/>
      <c r="BK46" s="8">
        <v>1968</v>
      </c>
      <c r="BL46" s="2">
        <v>18.785</v>
      </c>
      <c r="BM46" s="3">
        <f t="shared" si="0"/>
        <v>1.2203578704726987</v>
      </c>
      <c r="BN46">
        <v>0.99720768000000004</v>
      </c>
      <c r="BO46" s="1">
        <f t="shared" si="33"/>
        <v>-8.4463370000000038E-2</v>
      </c>
      <c r="BP46" s="1">
        <f t="shared" si="34"/>
        <v>1.1358945004726988</v>
      </c>
      <c r="BQ46" s="5">
        <v>2.3333334566666668</v>
      </c>
      <c r="BR46" s="8">
        <v>1968</v>
      </c>
      <c r="BS46" s="2">
        <v>18.785</v>
      </c>
      <c r="BT46" s="3">
        <f t="shared" si="3"/>
        <v>1.2885567215776335</v>
      </c>
      <c r="BU46">
        <v>1.07576793</v>
      </c>
      <c r="BV46" s="1">
        <f t="shared" si="4"/>
        <v>-0.10843174</v>
      </c>
      <c r="BW46" s="1">
        <f t="shared" si="5"/>
        <v>1.1801249815776336</v>
      </c>
      <c r="BX46" s="5">
        <v>2.3333334566666668</v>
      </c>
      <c r="BY46" s="8">
        <v>1968</v>
      </c>
      <c r="BZ46" s="2">
        <v>18.785</v>
      </c>
      <c r="CA46" s="3">
        <f t="shared" si="6"/>
        <v>1.349991175548624</v>
      </c>
      <c r="CB46">
        <v>1.1478611299999999</v>
      </c>
      <c r="CC46" s="1">
        <f t="shared" si="7"/>
        <v>-0.14526084999999989</v>
      </c>
      <c r="CD46" s="1">
        <f t="shared" si="8"/>
        <v>1.2047303255486241</v>
      </c>
      <c r="CE46" s="5">
        <v>2.3333334566666668</v>
      </c>
      <c r="CK46" s="2">
        <v>40</v>
      </c>
      <c r="CL46" s="2">
        <v>18.785</v>
      </c>
      <c r="CM46">
        <v>49.968854399999998</v>
      </c>
      <c r="CN46">
        <f t="shared" si="24"/>
        <v>0.37593417390813749</v>
      </c>
      <c r="CO46" s="3">
        <f t="shared" si="60"/>
        <v>1.5079153675115335</v>
      </c>
      <c r="CP46">
        <f t="shared" si="25"/>
        <v>1.3844443113503495</v>
      </c>
      <c r="CQ46" s="1">
        <f t="shared" si="26"/>
        <v>-0.1870640629796283</v>
      </c>
      <c r="CR46" s="1">
        <f t="shared" si="61"/>
        <v>1.3208513045319052</v>
      </c>
      <c r="CS46" s="5">
        <v>2.3333334566666668</v>
      </c>
      <c r="CT46" s="8">
        <v>1968</v>
      </c>
      <c r="CU46" s="2">
        <v>18.785</v>
      </c>
      <c r="CV46" s="3">
        <f t="shared" si="27"/>
        <v>1.3208513045319052</v>
      </c>
      <c r="CW46">
        <f t="shared" si="28"/>
        <v>1.2711795337633114</v>
      </c>
      <c r="CX46" s="1">
        <f t="shared" si="11"/>
        <v>-0.59368675840895058</v>
      </c>
      <c r="CY46" s="1">
        <f t="shared" si="12"/>
        <v>0.72716454612295467</v>
      </c>
      <c r="CZ46" s="5">
        <v>2.3333334566666668</v>
      </c>
      <c r="DB46" s="2">
        <v>40</v>
      </c>
      <c r="DC46" s="2">
        <v>18.785</v>
      </c>
      <c r="DD46">
        <v>49.968854399999998</v>
      </c>
      <c r="DE46">
        <f t="shared" si="29"/>
        <v>0.37593417390813749</v>
      </c>
      <c r="DF46" s="3">
        <f t="shared" si="62"/>
        <v>1.1358945004726988</v>
      </c>
      <c r="DG46">
        <f t="shared" si="30"/>
        <v>0.99212031595335937</v>
      </c>
      <c r="DH46" s="1">
        <f t="shared" si="31"/>
        <v>-0.15495529455989709</v>
      </c>
      <c r="DI46" s="1">
        <f t="shared" si="63"/>
        <v>0.9809392059128017</v>
      </c>
      <c r="DJ46" s="5">
        <v>2.3333334566666668</v>
      </c>
    </row>
    <row r="47" spans="1:114" x14ac:dyDescent="0.35">
      <c r="A47" s="2">
        <v>47.685000000000002</v>
      </c>
      <c r="B47" s="3">
        <v>1.4144070286961214</v>
      </c>
      <c r="C47">
        <v>1.3769095899999999</v>
      </c>
      <c r="D47" s="1">
        <f t="shared" si="15"/>
        <v>-0.47039611999999986</v>
      </c>
      <c r="E47" s="1">
        <f t="shared" si="16"/>
        <v>0.94401090869612159</v>
      </c>
      <c r="F47" s="5">
        <v>2.9725000166666669</v>
      </c>
      <c r="G47" s="7"/>
      <c r="H47" s="2">
        <v>47.685000000000002</v>
      </c>
      <c r="I47" s="3">
        <v>1.4144070286961214</v>
      </c>
      <c r="J47">
        <v>1.3669543399999999</v>
      </c>
      <c r="K47" s="1">
        <f t="shared" si="17"/>
        <v>-0.38491494999999998</v>
      </c>
      <c r="L47" s="1">
        <f t="shared" si="18"/>
        <v>1.0294920786961215</v>
      </c>
      <c r="M47" s="5">
        <v>2.9725000166666669</v>
      </c>
      <c r="N47" s="7"/>
      <c r="O47" s="2">
        <v>47.685000000000002</v>
      </c>
      <c r="P47" s="3">
        <v>1.4144070286961214</v>
      </c>
      <c r="Q47">
        <v>1.37693756</v>
      </c>
      <c r="R47" s="1">
        <f t="shared" si="19"/>
        <v>-0.3499807800000001</v>
      </c>
      <c r="S47" s="1">
        <f t="shared" si="20"/>
        <v>1.0644262486961213</v>
      </c>
      <c r="T47" s="5">
        <v>2.9725000166666669</v>
      </c>
      <c r="U47" s="7"/>
      <c r="V47" s="2">
        <v>39</v>
      </c>
      <c r="W47" s="3">
        <v>1.4144070286961214</v>
      </c>
      <c r="X47">
        <f t="shared" si="57"/>
        <v>1.2441971758453678</v>
      </c>
      <c r="Y47" s="1">
        <f t="shared" si="58"/>
        <v>-0.27857132525637118</v>
      </c>
      <c r="Z47" s="1">
        <f t="shared" si="59"/>
        <v>1.1358357034397502</v>
      </c>
      <c r="AA47" s="5">
        <v>2.9725000166666669</v>
      </c>
      <c r="AC47" s="2">
        <v>39</v>
      </c>
      <c r="AD47" s="3">
        <v>1.4144070286961214</v>
      </c>
      <c r="AE47">
        <f t="shared" si="22"/>
        <v>1.248560149564111</v>
      </c>
      <c r="AF47" s="1">
        <f t="shared" si="38"/>
        <v>-0.21058430009654394</v>
      </c>
      <c r="AG47" s="1">
        <f t="shared" si="39"/>
        <v>1.2038227285995775</v>
      </c>
      <c r="AH47" s="5">
        <v>2.9725000166666669</v>
      </c>
      <c r="AJ47" s="2">
        <v>39</v>
      </c>
      <c r="AK47" s="3">
        <v>1.4144070286961214</v>
      </c>
      <c r="AL47">
        <f t="shared" si="23"/>
        <v>1.2581844664978048</v>
      </c>
      <c r="AM47" s="1">
        <f t="shared" si="40"/>
        <v>-0.14961239238591428</v>
      </c>
      <c r="AN47" s="1">
        <f t="shared" si="41"/>
        <v>1.2647946363102072</v>
      </c>
      <c r="AO47" s="5">
        <v>2.9725000166666669</v>
      </c>
      <c r="AQ47" s="2"/>
      <c r="AR47" s="3"/>
      <c r="AT47" s="1"/>
      <c r="AU47" s="1"/>
      <c r="AV47" s="5"/>
      <c r="AX47" s="2"/>
      <c r="AY47" s="3"/>
      <c r="BA47" s="1"/>
      <c r="BB47" s="1"/>
      <c r="BC47" s="5"/>
      <c r="BE47" s="2"/>
      <c r="BF47" s="3"/>
      <c r="BH47" s="1"/>
      <c r="BI47" s="1"/>
      <c r="BJ47" s="5"/>
      <c r="BK47" s="8">
        <v>1967</v>
      </c>
      <c r="BL47" s="2">
        <v>47.685000000000002</v>
      </c>
      <c r="BM47" s="3">
        <f t="shared" si="0"/>
        <v>1.1358357034397502</v>
      </c>
      <c r="BN47">
        <v>0.97450619999999999</v>
      </c>
      <c r="BO47" s="1">
        <f t="shared" si="33"/>
        <v>-6.1761889999999986E-2</v>
      </c>
      <c r="BP47" s="1">
        <f t="shared" si="34"/>
        <v>1.0740738134397501</v>
      </c>
      <c r="BQ47" s="5">
        <v>2.9725000166666669</v>
      </c>
      <c r="BR47" s="8">
        <v>1967</v>
      </c>
      <c r="BS47" s="2">
        <v>47.685000000000002</v>
      </c>
      <c r="BT47" s="3">
        <f t="shared" si="3"/>
        <v>1.2038227285995775</v>
      </c>
      <c r="BU47">
        <v>1.05241308</v>
      </c>
      <c r="BV47" s="1">
        <f t="shared" si="4"/>
        <v>-8.5076889999999961E-2</v>
      </c>
      <c r="BW47" s="1">
        <f t="shared" si="5"/>
        <v>1.1187458385995774</v>
      </c>
      <c r="BX47" s="5">
        <v>2.9725000166666669</v>
      </c>
      <c r="BY47" s="8">
        <v>1967</v>
      </c>
      <c r="BZ47" s="2">
        <v>47.685000000000002</v>
      </c>
      <c r="CA47" s="3">
        <f t="shared" si="6"/>
        <v>1.2647946363102072</v>
      </c>
      <c r="CB47">
        <v>1.12830451</v>
      </c>
      <c r="CC47" s="1">
        <f t="shared" si="7"/>
        <v>-0.12570422999999997</v>
      </c>
      <c r="CD47" s="1">
        <f t="shared" si="8"/>
        <v>1.1390904063102072</v>
      </c>
      <c r="CE47" s="5">
        <v>2.9725000166666669</v>
      </c>
      <c r="CK47" s="2">
        <v>39</v>
      </c>
      <c r="CL47" s="2">
        <v>47.685000000000002</v>
      </c>
      <c r="CM47">
        <v>51.731099899999997</v>
      </c>
      <c r="CN47">
        <f t="shared" si="24"/>
        <v>0.92178592939602289</v>
      </c>
      <c r="CO47" s="3">
        <f t="shared" si="60"/>
        <v>1.4144070286961214</v>
      </c>
      <c r="CP47">
        <f t="shared" si="25"/>
        <v>1.3009152301193549</v>
      </c>
      <c r="CQ47" s="1">
        <f t="shared" si="26"/>
        <v>-0.10353498174863374</v>
      </c>
      <c r="CR47" s="1">
        <f t="shared" si="61"/>
        <v>1.3108720469474877</v>
      </c>
      <c r="CS47" s="5">
        <v>2.9725000166666669</v>
      </c>
      <c r="CT47" s="8">
        <v>1967</v>
      </c>
      <c r="CU47" s="2">
        <v>47.685000000000002</v>
      </c>
      <c r="CV47" s="3">
        <f t="shared" si="27"/>
        <v>1.3108720469474877</v>
      </c>
      <c r="CW47">
        <f t="shared" si="28"/>
        <v>1.2506367393546971</v>
      </c>
      <c r="CX47" s="1">
        <f t="shared" si="11"/>
        <v>-0.57314396400033629</v>
      </c>
      <c r="CY47" s="1">
        <f t="shared" si="12"/>
        <v>0.73772808294715142</v>
      </c>
      <c r="CZ47" s="5">
        <v>2.9725000166666669</v>
      </c>
      <c r="DB47" s="2">
        <v>39</v>
      </c>
      <c r="DC47" s="2">
        <v>47.685000000000002</v>
      </c>
      <c r="DD47">
        <v>51.731099899999997</v>
      </c>
      <c r="DE47">
        <f t="shared" si="29"/>
        <v>0.92178592939602289</v>
      </c>
      <c r="DF47" s="3">
        <f t="shared" si="62"/>
        <v>1.0740738134397501</v>
      </c>
      <c r="DG47">
        <f t="shared" si="30"/>
        <v>0.92292865412210801</v>
      </c>
      <c r="DH47" s="1">
        <f t="shared" si="31"/>
        <v>-8.5763632728645733E-2</v>
      </c>
      <c r="DI47" s="1">
        <f t="shared" si="63"/>
        <v>0.98831018071110432</v>
      </c>
      <c r="DJ47" s="5">
        <v>2.9725000166666669</v>
      </c>
    </row>
    <row r="48" spans="1:114" x14ac:dyDescent="0.35">
      <c r="A48" s="2">
        <v>43.35</v>
      </c>
      <c r="B48" s="3">
        <v>1.4330155196909466</v>
      </c>
      <c r="C48">
        <v>1.41115298</v>
      </c>
      <c r="D48" s="1">
        <f t="shared" si="15"/>
        <v>-0.50463950999999996</v>
      </c>
      <c r="E48" s="1">
        <f t="shared" si="16"/>
        <v>0.92837600969094669</v>
      </c>
      <c r="F48" s="5">
        <v>4.0341666666666667</v>
      </c>
      <c r="G48" s="7"/>
      <c r="H48" s="2">
        <v>43.35</v>
      </c>
      <c r="I48" s="3">
        <v>1.4330155196909466</v>
      </c>
      <c r="J48">
        <v>1.39337662</v>
      </c>
      <c r="K48" s="1">
        <f t="shared" si="17"/>
        <v>-0.41133723</v>
      </c>
      <c r="L48" s="1">
        <f t="shared" si="18"/>
        <v>1.0216782896909467</v>
      </c>
      <c r="M48" s="5">
        <v>4.0341666666666667</v>
      </c>
      <c r="N48" s="7"/>
      <c r="O48" s="2">
        <v>43.35</v>
      </c>
      <c r="P48" s="3">
        <v>1.4330155196909466</v>
      </c>
      <c r="Q48">
        <v>1.4111262499999999</v>
      </c>
      <c r="R48" s="1">
        <f t="shared" si="19"/>
        <v>-0.38416947000000001</v>
      </c>
      <c r="S48" s="1">
        <f t="shared" si="20"/>
        <v>1.0488460496909466</v>
      </c>
      <c r="T48" s="5">
        <v>4.0341666666666667</v>
      </c>
      <c r="U48" s="7"/>
      <c r="V48" s="2">
        <v>38</v>
      </c>
      <c r="W48" s="3">
        <v>1.4330155196909466</v>
      </c>
      <c r="X48">
        <f t="shared" si="57"/>
        <v>1.2352110040629043</v>
      </c>
      <c r="Y48" s="1">
        <f t="shared" si="58"/>
        <v>-0.26958515347390766</v>
      </c>
      <c r="Z48" s="1">
        <f t="shared" si="59"/>
        <v>1.1634303662170389</v>
      </c>
      <c r="AA48" s="5">
        <v>4.0341666666666667</v>
      </c>
      <c r="AC48" s="2">
        <v>38</v>
      </c>
      <c r="AD48" s="3">
        <v>1.4330155196909466</v>
      </c>
      <c r="AE48">
        <f t="shared" si="22"/>
        <v>1.2397858037267551</v>
      </c>
      <c r="AF48" s="1">
        <f t="shared" si="38"/>
        <v>-0.20180995425918802</v>
      </c>
      <c r="AG48" s="1">
        <f t="shared" si="39"/>
        <v>1.2312055654317586</v>
      </c>
      <c r="AH48" s="5">
        <v>4.0341666666666667</v>
      </c>
      <c r="AJ48" s="2">
        <v>38</v>
      </c>
      <c r="AK48" s="3">
        <v>1.4330155196909466</v>
      </c>
      <c r="AL48">
        <f t="shared" si="23"/>
        <v>1.2498726669208096</v>
      </c>
      <c r="AM48" s="1">
        <f t="shared" si="40"/>
        <v>-0.14130059280891905</v>
      </c>
      <c r="AN48" s="1">
        <f t="shared" si="41"/>
        <v>1.2917149268820276</v>
      </c>
      <c r="AO48" s="5">
        <v>4.0341666666666667</v>
      </c>
      <c r="AQ48" s="2"/>
      <c r="AR48" s="3"/>
      <c r="AT48" s="1"/>
      <c r="AU48" s="1"/>
      <c r="AV48" s="5"/>
      <c r="AX48" s="2"/>
      <c r="AY48" s="3"/>
      <c r="BA48" s="1"/>
      <c r="BB48" s="1"/>
      <c r="BC48" s="5"/>
      <c r="BE48" s="2"/>
      <c r="BF48" s="3"/>
      <c r="BH48" s="1"/>
      <c r="BI48" s="1"/>
      <c r="BJ48" s="5"/>
      <c r="BK48" s="8">
        <v>1966</v>
      </c>
      <c r="BL48" s="2">
        <v>43.35</v>
      </c>
      <c r="BM48" s="3">
        <f t="shared" si="0"/>
        <v>1.1634303662170389</v>
      </c>
      <c r="BN48">
        <v>0.97789800000000004</v>
      </c>
      <c r="BO48" s="1">
        <f t="shared" si="33"/>
        <v>-6.5153690000000042E-2</v>
      </c>
      <c r="BP48" s="1">
        <f t="shared" si="34"/>
        <v>1.0982766762170388</v>
      </c>
      <c r="BQ48" s="5">
        <v>4.0341666666666667</v>
      </c>
      <c r="BR48" s="8">
        <v>1966</v>
      </c>
      <c r="BS48" s="2">
        <v>43.35</v>
      </c>
      <c r="BT48" s="3">
        <f t="shared" si="3"/>
        <v>1.2312055654317586</v>
      </c>
      <c r="BU48">
        <v>1.0573698499999999</v>
      </c>
      <c r="BV48" s="1">
        <f t="shared" si="4"/>
        <v>-9.0033659999999904E-2</v>
      </c>
      <c r="BW48" s="1">
        <f t="shared" si="5"/>
        <v>1.1411719054317588</v>
      </c>
      <c r="BX48" s="5">
        <v>4.0341666666666667</v>
      </c>
      <c r="BY48" s="8">
        <v>1966</v>
      </c>
      <c r="BZ48" s="2">
        <v>43.35</v>
      </c>
      <c r="CA48" s="3">
        <f t="shared" si="6"/>
        <v>1.2917149268820276</v>
      </c>
      <c r="CB48">
        <v>1.1354389</v>
      </c>
      <c r="CC48" s="1">
        <f t="shared" si="7"/>
        <v>-0.13283862000000002</v>
      </c>
      <c r="CD48" s="1">
        <f t="shared" si="8"/>
        <v>1.1588763068820276</v>
      </c>
      <c r="CE48" s="5">
        <v>4.0341666666666667</v>
      </c>
      <c r="CK48" s="2">
        <v>38</v>
      </c>
      <c r="CL48" s="2">
        <v>43.35</v>
      </c>
      <c r="CM48">
        <v>54.299588399999998</v>
      </c>
      <c r="CN48">
        <f t="shared" si="24"/>
        <v>0.79834859300701444</v>
      </c>
      <c r="CO48" s="3">
        <f t="shared" si="60"/>
        <v>1.4330155196909466</v>
      </c>
      <c r="CP48">
        <f t="shared" si="25"/>
        <v>1.3198042548307609</v>
      </c>
      <c r="CQ48" s="1">
        <f t="shared" si="26"/>
        <v>-0.1224240064600397</v>
      </c>
      <c r="CR48" s="1">
        <f t="shared" si="61"/>
        <v>1.3105915132309069</v>
      </c>
      <c r="CS48" s="5">
        <v>4.0341666666666667</v>
      </c>
      <c r="CT48" s="8">
        <v>1966</v>
      </c>
      <c r="CU48" s="2">
        <v>43.35</v>
      </c>
      <c r="CV48" s="3">
        <f t="shared" si="27"/>
        <v>1.3105915132309069</v>
      </c>
      <c r="CW48">
        <f t="shared" si="28"/>
        <v>1.2537181585159893</v>
      </c>
      <c r="CX48" s="1">
        <f t="shared" si="11"/>
        <v>-0.57622538316162852</v>
      </c>
      <c r="CY48" s="1">
        <f t="shared" si="12"/>
        <v>0.73436613006927842</v>
      </c>
      <c r="CZ48" s="5">
        <v>4.0341666666666667</v>
      </c>
      <c r="DB48" s="2">
        <v>38</v>
      </c>
      <c r="DC48" s="2">
        <v>43.35</v>
      </c>
      <c r="DD48">
        <v>54.299588399999998</v>
      </c>
      <c r="DE48">
        <f t="shared" si="29"/>
        <v>0.79834859300701444</v>
      </c>
      <c r="DF48" s="3">
        <f t="shared" si="62"/>
        <v>1.0982766762170388</v>
      </c>
      <c r="DG48">
        <f t="shared" si="30"/>
        <v>0.93857545630037498</v>
      </c>
      <c r="DH48" s="1">
        <f t="shared" si="31"/>
        <v>-0.10141043490691271</v>
      </c>
      <c r="DI48" s="1">
        <f t="shared" si="63"/>
        <v>0.99686624131012613</v>
      </c>
      <c r="DJ48" s="5">
        <v>4.0341666666666667</v>
      </c>
    </row>
    <row r="49" spans="1:114" x14ac:dyDescent="0.35">
      <c r="A49" s="2">
        <v>47.685000000000002</v>
      </c>
      <c r="B49" s="3">
        <v>1.3008144441590901</v>
      </c>
      <c r="C49">
        <v>1.3769095899999999</v>
      </c>
      <c r="D49" s="1">
        <f t="shared" si="15"/>
        <v>-0.47039611999999986</v>
      </c>
      <c r="E49" s="1">
        <f t="shared" si="16"/>
        <v>0.83041832415909023</v>
      </c>
      <c r="F49" s="5">
        <v>2.85</v>
      </c>
      <c r="G49" s="7"/>
      <c r="H49" s="2">
        <v>47.685000000000002</v>
      </c>
      <c r="I49" s="3">
        <v>1.3008144441590901</v>
      </c>
      <c r="J49">
        <v>1.3669543399999999</v>
      </c>
      <c r="K49" s="1">
        <f t="shared" si="17"/>
        <v>-0.38491494999999998</v>
      </c>
      <c r="L49" s="1">
        <f t="shared" si="18"/>
        <v>0.91589949415909011</v>
      </c>
      <c r="M49" s="5">
        <v>2.85</v>
      </c>
      <c r="N49" s="7"/>
      <c r="O49" s="2">
        <v>47.685000000000002</v>
      </c>
      <c r="P49" s="3">
        <v>1.3008144441590901</v>
      </c>
      <c r="Q49">
        <v>1.37693756</v>
      </c>
      <c r="R49" s="1">
        <f t="shared" si="19"/>
        <v>-0.3499807800000001</v>
      </c>
      <c r="S49" s="1">
        <f t="shared" si="20"/>
        <v>0.95083366415908999</v>
      </c>
      <c r="T49" s="5">
        <v>2.85</v>
      </c>
      <c r="U49" s="7"/>
      <c r="V49" s="2">
        <v>37</v>
      </c>
      <c r="W49" s="3">
        <v>1.3008144441590901</v>
      </c>
      <c r="X49">
        <f t="shared" si="57"/>
        <v>1.2262248322804408</v>
      </c>
      <c r="Y49" s="1">
        <f t="shared" si="58"/>
        <v>-0.26059898169144413</v>
      </c>
      <c r="Z49" s="1">
        <f t="shared" si="59"/>
        <v>1.0402154624676458</v>
      </c>
      <c r="AA49" s="5">
        <v>2.85</v>
      </c>
      <c r="AC49" s="2">
        <v>37</v>
      </c>
      <c r="AD49" s="3">
        <v>1.3008144441590901</v>
      </c>
      <c r="AE49">
        <f t="shared" si="22"/>
        <v>1.2310114578893991</v>
      </c>
      <c r="AF49" s="1">
        <f t="shared" si="38"/>
        <v>-0.19303560842183209</v>
      </c>
      <c r="AG49" s="1">
        <f t="shared" si="39"/>
        <v>1.107778835737258</v>
      </c>
      <c r="AH49" s="5">
        <v>2.85</v>
      </c>
      <c r="AJ49" s="2">
        <v>37</v>
      </c>
      <c r="AK49" s="3">
        <v>1.3008144441590901</v>
      </c>
      <c r="AL49">
        <f t="shared" si="23"/>
        <v>1.2415608673438143</v>
      </c>
      <c r="AM49" s="1">
        <f t="shared" si="40"/>
        <v>-0.13298879323192381</v>
      </c>
      <c r="AN49" s="1">
        <f t="shared" si="41"/>
        <v>1.1678256509271663</v>
      </c>
      <c r="AO49" s="5">
        <v>2.85</v>
      </c>
      <c r="AQ49" s="2"/>
      <c r="AR49" s="3"/>
      <c r="AT49" s="1"/>
      <c r="AU49" s="1"/>
      <c r="AV49" s="5"/>
      <c r="AX49" s="2"/>
      <c r="AY49" s="3"/>
      <c r="BA49" s="1"/>
      <c r="BB49" s="1"/>
      <c r="BC49" s="5"/>
      <c r="BE49" s="2"/>
      <c r="BF49" s="3"/>
      <c r="BH49" s="1"/>
      <c r="BI49" s="1"/>
      <c r="BJ49" s="5"/>
      <c r="BK49" s="8">
        <v>1965</v>
      </c>
      <c r="BL49" s="2">
        <v>47.685000000000002</v>
      </c>
      <c r="BM49" s="3">
        <f t="shared" si="0"/>
        <v>1.0402154624676458</v>
      </c>
      <c r="BN49">
        <v>0.97450619999999999</v>
      </c>
      <c r="BO49" s="1">
        <f t="shared" si="33"/>
        <v>-6.1761889999999986E-2</v>
      </c>
      <c r="BP49" s="1">
        <f t="shared" si="34"/>
        <v>0.97845357246764586</v>
      </c>
      <c r="BQ49" s="5">
        <v>2.85</v>
      </c>
      <c r="BR49" s="8">
        <v>1965</v>
      </c>
      <c r="BS49" s="2">
        <v>47.685000000000002</v>
      </c>
      <c r="BT49" s="3">
        <f t="shared" si="3"/>
        <v>1.107778835737258</v>
      </c>
      <c r="BU49">
        <v>1.05241308</v>
      </c>
      <c r="BV49" s="1">
        <f t="shared" si="4"/>
        <v>-8.5076889999999961E-2</v>
      </c>
      <c r="BW49" s="1">
        <f t="shared" si="5"/>
        <v>1.0227019457372579</v>
      </c>
      <c r="BX49" s="5">
        <v>2.85</v>
      </c>
      <c r="BY49" s="8">
        <v>1965</v>
      </c>
      <c r="BZ49" s="2">
        <v>47.685000000000002</v>
      </c>
      <c r="CA49" s="3">
        <f t="shared" si="6"/>
        <v>1.1678256509271663</v>
      </c>
      <c r="CB49">
        <v>1.12830451</v>
      </c>
      <c r="CC49" s="1">
        <f t="shared" si="7"/>
        <v>-0.12570422999999997</v>
      </c>
      <c r="CD49" s="1">
        <f t="shared" si="8"/>
        <v>1.0421214209271663</v>
      </c>
      <c r="CE49" s="5">
        <v>2.85</v>
      </c>
      <c r="CK49" s="2">
        <v>37</v>
      </c>
      <c r="CL49" s="2">
        <v>47.685000000000002</v>
      </c>
      <c r="CM49">
        <v>57.494990399999999</v>
      </c>
      <c r="CN49">
        <f t="shared" si="24"/>
        <v>0.82937660600079</v>
      </c>
      <c r="CO49" s="3">
        <f t="shared" si="60"/>
        <v>1.3008144441590901</v>
      </c>
      <c r="CP49">
        <f t="shared" si="25"/>
        <v>1.3150561865288153</v>
      </c>
      <c r="CQ49" s="1">
        <f t="shared" si="26"/>
        <v>-0.11767593815809407</v>
      </c>
      <c r="CR49" s="1">
        <f t="shared" si="61"/>
        <v>1.183138506000996</v>
      </c>
      <c r="CS49" s="5">
        <v>2.85</v>
      </c>
      <c r="CT49" s="8">
        <v>1965</v>
      </c>
      <c r="CU49" s="2">
        <v>47.685000000000002</v>
      </c>
      <c r="CV49" s="3">
        <f t="shared" si="27"/>
        <v>1.183138506000996</v>
      </c>
      <c r="CW49">
        <f t="shared" si="28"/>
        <v>1.2506367393546971</v>
      </c>
      <c r="CX49" s="1">
        <f t="shared" si="11"/>
        <v>-0.57314396400033629</v>
      </c>
      <c r="CY49" s="1">
        <f t="shared" si="12"/>
        <v>0.60999454200065972</v>
      </c>
      <c r="CZ49" s="5">
        <v>2.85</v>
      </c>
      <c r="DB49" s="2">
        <v>37</v>
      </c>
      <c r="DC49" s="2">
        <v>47.685000000000002</v>
      </c>
      <c r="DD49">
        <v>57.494990399999999</v>
      </c>
      <c r="DE49">
        <f t="shared" si="29"/>
        <v>0.82937660600079</v>
      </c>
      <c r="DF49" s="3">
        <f t="shared" si="62"/>
        <v>0.97845357246764586</v>
      </c>
      <c r="DG49">
        <f t="shared" si="30"/>
        <v>0.93464237417546348</v>
      </c>
      <c r="DH49" s="1">
        <f t="shared" si="31"/>
        <v>-9.7477352782001203E-2</v>
      </c>
      <c r="DI49" s="1">
        <f t="shared" si="63"/>
        <v>0.88097621968564466</v>
      </c>
      <c r="DJ49" s="5">
        <v>2.85</v>
      </c>
    </row>
    <row r="50" spans="1:114" x14ac:dyDescent="0.35">
      <c r="A50" s="2">
        <v>73.695000000000007</v>
      </c>
      <c r="B50" s="3">
        <v>1.1442332400704971</v>
      </c>
      <c r="C50">
        <v>1.1886729300000001</v>
      </c>
      <c r="D50" s="1">
        <f t="shared" si="15"/>
        <v>-0.28215946000000003</v>
      </c>
      <c r="E50" s="1">
        <f t="shared" si="16"/>
        <v>0.86207378007049706</v>
      </c>
      <c r="F50" s="5">
        <v>4.8033333333333337</v>
      </c>
      <c r="G50" s="7"/>
      <c r="H50" s="2">
        <v>73.695000000000007</v>
      </c>
      <c r="I50" s="3">
        <v>1.1442332400704971</v>
      </c>
      <c r="J50">
        <v>1.21947278</v>
      </c>
      <c r="K50" s="1">
        <f t="shared" si="17"/>
        <v>-0.23743339000000008</v>
      </c>
      <c r="L50" s="1">
        <f t="shared" si="18"/>
        <v>0.90679985007049702</v>
      </c>
      <c r="M50" s="5">
        <v>4.8033333333333337</v>
      </c>
      <c r="N50" s="7"/>
      <c r="O50" s="2">
        <v>73.695000000000007</v>
      </c>
      <c r="P50" s="3">
        <v>1.1442332400704971</v>
      </c>
      <c r="Q50">
        <v>1.1900624200000001</v>
      </c>
      <c r="R50" s="1">
        <f t="shared" si="19"/>
        <v>-0.16310564000000016</v>
      </c>
      <c r="S50" s="1">
        <f t="shared" si="20"/>
        <v>0.98112760007049693</v>
      </c>
      <c r="T50" s="5">
        <v>4.8033333333333337</v>
      </c>
      <c r="U50" s="7"/>
      <c r="V50" s="2">
        <v>36</v>
      </c>
      <c r="W50" s="3">
        <v>1.1442332400704971</v>
      </c>
      <c r="X50">
        <f t="shared" si="57"/>
        <v>1.2172386604979772</v>
      </c>
      <c r="Y50" s="1">
        <f t="shared" si="58"/>
        <v>-0.25161280990898061</v>
      </c>
      <c r="Z50" s="1">
        <f t="shared" si="59"/>
        <v>0.89262043016151649</v>
      </c>
      <c r="AA50" s="5">
        <v>4.8033333333333337</v>
      </c>
      <c r="AC50" s="2">
        <v>36</v>
      </c>
      <c r="AD50" s="3">
        <v>1.1442332400704971</v>
      </c>
      <c r="AE50">
        <f t="shared" si="22"/>
        <v>1.222237112052043</v>
      </c>
      <c r="AF50" s="1">
        <f t="shared" si="38"/>
        <v>-0.18426126258447595</v>
      </c>
      <c r="AG50" s="1">
        <f t="shared" si="39"/>
        <v>0.95997197748602114</v>
      </c>
      <c r="AH50" s="5">
        <v>4.8033333333333337</v>
      </c>
      <c r="AJ50" s="2">
        <v>36</v>
      </c>
      <c r="AK50" s="3">
        <v>1.1442332400704971</v>
      </c>
      <c r="AL50">
        <f t="shared" si="23"/>
        <v>1.2332490677668191</v>
      </c>
      <c r="AM50" s="1">
        <f t="shared" si="40"/>
        <v>-0.12467699365492857</v>
      </c>
      <c r="AN50" s="1">
        <f t="shared" si="41"/>
        <v>1.0195562464155685</v>
      </c>
      <c r="AO50" s="5">
        <v>4.8033333333333337</v>
      </c>
      <c r="AQ50" s="2"/>
      <c r="AR50" s="3"/>
      <c r="AT50" s="1"/>
      <c r="AU50" s="1"/>
      <c r="AV50" s="5"/>
      <c r="AX50" s="2"/>
      <c r="AY50" s="3"/>
      <c r="BA50" s="1"/>
      <c r="BB50" s="1"/>
      <c r="BC50" s="5"/>
      <c r="BE50" s="2"/>
      <c r="BF50" s="3"/>
      <c r="BG50" s="1"/>
      <c r="BH50" s="1"/>
      <c r="BI50" s="1"/>
      <c r="BJ50" s="5"/>
      <c r="BK50" s="8">
        <v>1964</v>
      </c>
      <c r="BL50" s="2">
        <v>73.695000000000007</v>
      </c>
      <c r="BM50" s="3">
        <f t="shared" si="0"/>
        <v>0.89262043016151649</v>
      </c>
      <c r="BN50">
        <v>0.95500249999999998</v>
      </c>
      <c r="BO50" s="1">
        <f t="shared" si="33"/>
        <v>-4.2258189999999973E-2</v>
      </c>
      <c r="BP50" s="1">
        <f t="shared" si="34"/>
        <v>0.85036224016151651</v>
      </c>
      <c r="BQ50" s="5">
        <v>4.8033333333333337</v>
      </c>
      <c r="BR50" s="8">
        <v>1964</v>
      </c>
      <c r="BS50" s="2">
        <v>73.695000000000007</v>
      </c>
      <c r="BT50" s="3">
        <f t="shared" si="3"/>
        <v>0.95997197748602114</v>
      </c>
      <c r="BU50">
        <v>1.0141370300000001</v>
      </c>
      <c r="BV50" s="1">
        <f t="shared" si="4"/>
        <v>-4.6800840000000066E-2</v>
      </c>
      <c r="BW50" s="1">
        <f t="shared" si="5"/>
        <v>0.91317113748602108</v>
      </c>
      <c r="BX50" s="5">
        <v>4.8033333333333337</v>
      </c>
      <c r="BY50" s="8">
        <v>1964</v>
      </c>
      <c r="BZ50" s="2">
        <v>73.695000000000007</v>
      </c>
      <c r="CA50" s="3">
        <f t="shared" si="6"/>
        <v>1.0195562464155685</v>
      </c>
      <c r="CB50">
        <v>1.0718642899999999</v>
      </c>
      <c r="CC50" s="1">
        <f t="shared" si="7"/>
        <v>-6.9264009999999931E-2</v>
      </c>
      <c r="CD50" s="1">
        <f t="shared" si="8"/>
        <v>0.95029223641556859</v>
      </c>
      <c r="CE50" s="5">
        <v>4.8033333333333337</v>
      </c>
      <c r="CK50" s="2">
        <v>36</v>
      </c>
      <c r="CL50" s="2">
        <v>73.695000000000007</v>
      </c>
      <c r="CM50">
        <v>61.002217199999997</v>
      </c>
      <c r="CN50">
        <f t="shared" si="24"/>
        <v>1.2080708436938585</v>
      </c>
      <c r="CO50" s="3">
        <f t="shared" si="60"/>
        <v>1.1442332400704971</v>
      </c>
      <c r="CP50">
        <f t="shared" si="25"/>
        <v>1.25710642008774</v>
      </c>
      <c r="CQ50" s="1">
        <f t="shared" si="26"/>
        <v>-5.9726171717018772E-2</v>
      </c>
      <c r="CR50" s="1">
        <f t="shared" si="61"/>
        <v>1.0845070683534783</v>
      </c>
      <c r="CS50" s="5">
        <v>4.8033333333333337</v>
      </c>
      <c r="CT50" s="8">
        <v>1964</v>
      </c>
      <c r="CU50" s="2">
        <v>73.695000000000007</v>
      </c>
      <c r="CV50" s="3">
        <f t="shared" si="27"/>
        <v>1.0845070683534783</v>
      </c>
      <c r="CW50">
        <f t="shared" si="28"/>
        <v>1.2321482243869444</v>
      </c>
      <c r="CX50" s="1">
        <f t="shared" si="11"/>
        <v>-0.55465544903258357</v>
      </c>
      <c r="CY50" s="1">
        <f t="shared" si="12"/>
        <v>0.52985161932089475</v>
      </c>
      <c r="CZ50" s="5">
        <v>4.8033333333333337</v>
      </c>
      <c r="DB50" s="2">
        <v>36</v>
      </c>
      <c r="DC50" s="2">
        <v>73.695000000000007</v>
      </c>
      <c r="DD50">
        <v>61.002217199999997</v>
      </c>
      <c r="DE50">
        <f t="shared" si="29"/>
        <v>1.2080708436938585</v>
      </c>
      <c r="DF50" s="3">
        <f t="shared" si="62"/>
        <v>0.85036224016151651</v>
      </c>
      <c r="DG50">
        <f t="shared" si="30"/>
        <v>0.88663944413362006</v>
      </c>
      <c r="DH50" s="1">
        <f t="shared" si="31"/>
        <v>-4.9474422740157786E-2</v>
      </c>
      <c r="DI50" s="1">
        <f t="shared" si="63"/>
        <v>0.80088781742135873</v>
      </c>
      <c r="DJ50" s="5">
        <v>4.8033333333333337</v>
      </c>
    </row>
    <row r="51" spans="1:114" x14ac:dyDescent="0.35">
      <c r="A51" s="2">
        <v>86.7</v>
      </c>
      <c r="B51" s="3">
        <v>1.0973279056805578</v>
      </c>
      <c r="C51">
        <v>1.12196864</v>
      </c>
      <c r="D51" s="1">
        <f t="shared" si="15"/>
        <v>-0.21545516999999992</v>
      </c>
      <c r="E51" s="1">
        <f t="shared" si="16"/>
        <v>0.88187273568055791</v>
      </c>
      <c r="F51" s="5">
        <v>4.2124999999999995</v>
      </c>
      <c r="G51" s="7"/>
      <c r="H51" s="2">
        <v>86.7</v>
      </c>
      <c r="I51" s="3">
        <v>1.0973279056805578</v>
      </c>
      <c r="J51">
        <v>1.1579158700000001</v>
      </c>
      <c r="K51" s="1">
        <f t="shared" si="17"/>
        <v>-0.17587648000000011</v>
      </c>
      <c r="L51" s="1">
        <f t="shared" si="18"/>
        <v>0.92145142568055771</v>
      </c>
      <c r="M51" s="5">
        <v>4.2124999999999995</v>
      </c>
      <c r="N51" s="7"/>
      <c r="O51" s="2">
        <v>86.7</v>
      </c>
      <c r="P51" s="3">
        <v>1.0973279056805578</v>
      </c>
      <c r="Q51">
        <v>1.12373009</v>
      </c>
      <c r="R51" s="1">
        <f t="shared" si="19"/>
        <v>-9.6773310000000112E-2</v>
      </c>
      <c r="S51" s="1">
        <f t="shared" si="20"/>
        <v>1.0005545956805577</v>
      </c>
      <c r="T51" s="5">
        <v>4.2124999999999995</v>
      </c>
      <c r="U51" s="7"/>
      <c r="V51" s="2">
        <v>35</v>
      </c>
      <c r="W51" s="3">
        <v>1.0973279056805578</v>
      </c>
      <c r="X51">
        <f t="shared" si="57"/>
        <v>1.2082524887155135</v>
      </c>
      <c r="Y51" s="1">
        <f t="shared" si="58"/>
        <v>-0.24262663812651686</v>
      </c>
      <c r="Z51" s="1">
        <f t="shared" si="59"/>
        <v>0.85470126755404097</v>
      </c>
      <c r="AA51" s="5">
        <v>4.2124999999999995</v>
      </c>
      <c r="AC51" s="2">
        <v>35</v>
      </c>
      <c r="AD51" s="3">
        <v>1.0973279056805578</v>
      </c>
      <c r="AE51">
        <f t="shared" si="22"/>
        <v>1.2134627662146871</v>
      </c>
      <c r="AF51" s="1">
        <f t="shared" si="38"/>
        <v>-0.17548691674712003</v>
      </c>
      <c r="AG51" s="1">
        <f t="shared" si="39"/>
        <v>0.9218409889334378</v>
      </c>
      <c r="AH51" s="5">
        <v>4.2124999999999995</v>
      </c>
      <c r="AJ51" s="2">
        <v>35</v>
      </c>
      <c r="AK51" s="3">
        <v>1.0973279056805578</v>
      </c>
      <c r="AL51">
        <f t="shared" si="23"/>
        <v>1.2249372681898238</v>
      </c>
      <c r="AM51" s="1">
        <f t="shared" si="40"/>
        <v>-0.11636519407793333</v>
      </c>
      <c r="AN51" s="1">
        <f t="shared" si="41"/>
        <v>0.98096271160262449</v>
      </c>
      <c r="AO51" s="5">
        <v>4.2124999999999995</v>
      </c>
      <c r="AQ51" s="2"/>
      <c r="AR51" s="3"/>
      <c r="AT51" s="1"/>
      <c r="AU51" s="1"/>
      <c r="AV51" s="5"/>
      <c r="AX51" s="2"/>
      <c r="AY51" s="3"/>
      <c r="BA51" s="1"/>
      <c r="BB51" s="1"/>
      <c r="BC51" s="5"/>
      <c r="BE51" s="2"/>
      <c r="BF51" s="3"/>
      <c r="BG51" s="1"/>
      <c r="BH51" s="1"/>
      <c r="BI51" s="1"/>
      <c r="BJ51" s="5"/>
      <c r="BK51" s="8">
        <v>1963</v>
      </c>
      <c r="BL51" s="2">
        <v>86.7</v>
      </c>
      <c r="BM51" s="3">
        <f t="shared" si="0"/>
        <v>0.85470126755404097</v>
      </c>
      <c r="BN51">
        <v>0.94639930000000005</v>
      </c>
      <c r="BO51" s="1">
        <f t="shared" si="33"/>
        <v>-3.3654990000000051E-2</v>
      </c>
      <c r="BP51" s="1">
        <f t="shared" si="34"/>
        <v>0.82104627755404092</v>
      </c>
      <c r="BQ51" s="5">
        <v>4.2124999999999995</v>
      </c>
      <c r="BR51" s="8">
        <v>1963</v>
      </c>
      <c r="BS51" s="2">
        <v>86.7</v>
      </c>
      <c r="BT51" s="3">
        <f t="shared" si="3"/>
        <v>0.9218409889334378</v>
      </c>
      <c r="BU51">
        <v>0.99794110999999996</v>
      </c>
      <c r="BV51" s="1">
        <f t="shared" si="4"/>
        <v>-3.0604919999999924E-2</v>
      </c>
      <c r="BW51" s="1">
        <f t="shared" si="5"/>
        <v>0.89123606893343787</v>
      </c>
      <c r="BX51" s="5">
        <v>4.2124999999999995</v>
      </c>
      <c r="BY51" s="8">
        <v>1963</v>
      </c>
      <c r="BZ51" s="2">
        <v>86.7</v>
      </c>
      <c r="CA51" s="3">
        <f t="shared" si="6"/>
        <v>0.98096271160262449</v>
      </c>
      <c r="CB51">
        <v>1.0574913399999999</v>
      </c>
      <c r="CC51" s="1">
        <f t="shared" si="7"/>
        <v>-5.4891059999999881E-2</v>
      </c>
      <c r="CD51" s="1">
        <f t="shared" si="8"/>
        <v>0.92607165160262461</v>
      </c>
      <c r="CE51" s="5">
        <v>4.2124999999999995</v>
      </c>
      <c r="CK51" s="2">
        <v>35</v>
      </c>
      <c r="CL51" s="2">
        <v>86.7</v>
      </c>
      <c r="CM51">
        <v>64.417886800000005</v>
      </c>
      <c r="CN51">
        <f t="shared" si="24"/>
        <v>1.3458994746161093</v>
      </c>
      <c r="CO51" s="3">
        <f t="shared" si="60"/>
        <v>1.0973279056805578</v>
      </c>
      <c r="CP51">
        <f t="shared" si="25"/>
        <v>1.236015164462902</v>
      </c>
      <c r="CQ51" s="1">
        <f t="shared" si="26"/>
        <v>-3.8634916092180838E-2</v>
      </c>
      <c r="CR51" s="1">
        <f t="shared" si="61"/>
        <v>1.058692989588377</v>
      </c>
      <c r="CS51" s="5">
        <v>4.2124999999999995</v>
      </c>
      <c r="CT51" s="8">
        <v>1963</v>
      </c>
      <c r="CU51" s="2">
        <v>86.7</v>
      </c>
      <c r="CV51" s="3">
        <f t="shared" si="27"/>
        <v>1.058692989588377</v>
      </c>
      <c r="CW51">
        <f t="shared" si="28"/>
        <v>1.2229039669030679</v>
      </c>
      <c r="CX51" s="1">
        <f t="shared" si="11"/>
        <v>-0.5454111915487071</v>
      </c>
      <c r="CY51" s="1">
        <f t="shared" si="12"/>
        <v>0.51328179803966989</v>
      </c>
      <c r="CZ51" s="5">
        <v>4.2124999999999995</v>
      </c>
      <c r="DB51" s="2">
        <v>35</v>
      </c>
      <c r="DC51" s="2">
        <v>86.7</v>
      </c>
      <c r="DD51">
        <v>64.417886800000005</v>
      </c>
      <c r="DE51">
        <f t="shared" si="29"/>
        <v>1.3458994746161093</v>
      </c>
      <c r="DF51" s="3">
        <f t="shared" si="62"/>
        <v>0.82104627755404092</v>
      </c>
      <c r="DG51">
        <f t="shared" si="30"/>
        <v>0.86916841481923623</v>
      </c>
      <c r="DH51" s="1">
        <f t="shared" si="31"/>
        <v>-3.2003393425773963E-2</v>
      </c>
      <c r="DI51" s="1">
        <f t="shared" si="63"/>
        <v>0.78904288412826695</v>
      </c>
      <c r="DJ51" s="5">
        <v>4.2124999999999995</v>
      </c>
    </row>
    <row r="52" spans="1:114" x14ac:dyDescent="0.35">
      <c r="A52" s="2">
        <v>76.585000000000008</v>
      </c>
      <c r="B52" s="3">
        <v>1.183424604442304</v>
      </c>
      <c r="C52">
        <v>1.1724036499999999</v>
      </c>
      <c r="D52" s="1">
        <f t="shared" si="15"/>
        <v>-0.26589017999999986</v>
      </c>
      <c r="E52" s="1">
        <f t="shared" si="16"/>
        <v>0.91753442444230415</v>
      </c>
      <c r="F52" s="5">
        <v>4.47</v>
      </c>
      <c r="G52" s="7"/>
      <c r="H52" s="2">
        <v>76.585000000000008</v>
      </c>
      <c r="I52" s="3">
        <v>1.183424604442304</v>
      </c>
      <c r="J52">
        <v>1.2049596300000001</v>
      </c>
      <c r="K52" s="1">
        <f t="shared" si="17"/>
        <v>-0.2229202400000001</v>
      </c>
      <c r="L52" s="1">
        <f t="shared" si="18"/>
        <v>0.96050436444230392</v>
      </c>
      <c r="M52" s="5">
        <v>4.47</v>
      </c>
      <c r="N52" s="7"/>
      <c r="O52" s="2">
        <v>76.585000000000008</v>
      </c>
      <c r="P52" s="3">
        <v>1.183424604442304</v>
      </c>
      <c r="Q52">
        <v>1.173994</v>
      </c>
      <c r="R52" s="1">
        <f t="shared" si="19"/>
        <v>-0.14703722000000008</v>
      </c>
      <c r="S52" s="1">
        <f t="shared" si="20"/>
        <v>1.0363873844423039</v>
      </c>
      <c r="T52" s="5">
        <v>4.47</v>
      </c>
      <c r="U52" s="7"/>
      <c r="V52" s="2">
        <v>34</v>
      </c>
      <c r="W52" s="3">
        <v>1.183424604442304</v>
      </c>
      <c r="X52">
        <f t="shared" si="57"/>
        <v>1.19926631693305</v>
      </c>
      <c r="Y52" s="1">
        <f t="shared" si="58"/>
        <v>-0.23364046634405333</v>
      </c>
      <c r="Z52" s="1">
        <f t="shared" si="59"/>
        <v>0.94978413809825069</v>
      </c>
      <c r="AA52" s="5">
        <v>4.47</v>
      </c>
      <c r="AC52" s="2">
        <v>34</v>
      </c>
      <c r="AD52" s="3">
        <v>1.183424604442304</v>
      </c>
      <c r="AE52">
        <f t="shared" si="22"/>
        <v>1.2046884203773311</v>
      </c>
      <c r="AF52" s="1">
        <f t="shared" si="38"/>
        <v>-0.1667125709097641</v>
      </c>
      <c r="AG52" s="1">
        <f t="shared" si="39"/>
        <v>1.0167120335325399</v>
      </c>
      <c r="AH52" s="5">
        <v>4.47</v>
      </c>
      <c r="AJ52" s="2">
        <v>34</v>
      </c>
      <c r="AK52" s="3">
        <v>1.183424604442304</v>
      </c>
      <c r="AL52">
        <f t="shared" si="23"/>
        <v>1.2166254686128286</v>
      </c>
      <c r="AM52" s="1">
        <f t="shared" si="40"/>
        <v>-0.10805339450093809</v>
      </c>
      <c r="AN52" s="1">
        <f t="shared" si="41"/>
        <v>1.0753712099413659</v>
      </c>
      <c r="AO52" s="5">
        <v>4.47</v>
      </c>
      <c r="AQ52" s="2"/>
      <c r="AR52" s="3"/>
      <c r="AT52" s="1"/>
      <c r="AU52" s="1"/>
      <c r="AV52" s="5"/>
      <c r="AX52" s="2"/>
      <c r="AY52" s="3"/>
      <c r="BA52" s="1"/>
      <c r="BB52" s="1"/>
      <c r="BC52" s="5"/>
      <c r="BE52" s="2"/>
      <c r="BF52" s="3"/>
      <c r="BG52" s="1"/>
      <c r="BH52" s="1"/>
      <c r="BI52" s="1"/>
      <c r="BJ52" s="5"/>
      <c r="BK52" s="8">
        <v>1962</v>
      </c>
      <c r="BL52" s="2">
        <v>76.585000000000008</v>
      </c>
      <c r="BM52" s="3">
        <f t="shared" si="0"/>
        <v>0.94978413809825069</v>
      </c>
      <c r="BN52">
        <v>0.95301457999999994</v>
      </c>
      <c r="BO52" s="1">
        <f t="shared" si="33"/>
        <v>-4.0270269999999941E-2</v>
      </c>
      <c r="BP52" s="1">
        <f t="shared" si="34"/>
        <v>0.90951386809825074</v>
      </c>
      <c r="BQ52" s="5">
        <v>4.47</v>
      </c>
      <c r="BR52" s="8">
        <v>1962</v>
      </c>
      <c r="BS52" s="2">
        <v>76.585000000000008</v>
      </c>
      <c r="BT52" s="3">
        <f t="shared" si="3"/>
        <v>1.0167120335325399</v>
      </c>
      <c r="BU52">
        <v>1.0107338299999999</v>
      </c>
      <c r="BV52" s="1">
        <f t="shared" si="4"/>
        <v>-4.3397639999999904E-2</v>
      </c>
      <c r="BW52" s="1">
        <f t="shared" si="5"/>
        <v>0.97331439353254001</v>
      </c>
      <c r="BX52" s="5">
        <v>4.47</v>
      </c>
      <c r="BY52" s="8">
        <v>1962</v>
      </c>
      <c r="BZ52" s="2">
        <v>76.585000000000008</v>
      </c>
      <c r="CA52" s="3">
        <f t="shared" si="6"/>
        <v>1.0753712099413659</v>
      </c>
      <c r="CB52">
        <v>1.06990151</v>
      </c>
      <c r="CC52" s="1">
        <f t="shared" si="7"/>
        <v>-6.730122999999999E-2</v>
      </c>
      <c r="CD52" s="1">
        <f t="shared" si="8"/>
        <v>1.0080699799413659</v>
      </c>
      <c r="CE52" s="5">
        <v>4.47</v>
      </c>
      <c r="CK52" s="2">
        <v>34</v>
      </c>
      <c r="CL52" s="2">
        <v>76.585000000000008</v>
      </c>
      <c r="CM52">
        <v>67.487535899999997</v>
      </c>
      <c r="CN52">
        <f t="shared" si="24"/>
        <v>1.1348021375899726</v>
      </c>
      <c r="CO52" s="3">
        <f t="shared" si="60"/>
        <v>1.183424604442304</v>
      </c>
      <c r="CP52">
        <f t="shared" si="25"/>
        <v>1.268318379456399</v>
      </c>
      <c r="CQ52" s="1">
        <f t="shared" si="26"/>
        <v>-7.0938131085677814E-2</v>
      </c>
      <c r="CR52" s="1">
        <f t="shared" si="61"/>
        <v>1.1124864733566262</v>
      </c>
      <c r="CS52" s="5">
        <v>4.47</v>
      </c>
      <c r="CT52" s="8">
        <v>1962</v>
      </c>
      <c r="CU52" s="2">
        <v>76.585000000000008</v>
      </c>
      <c r="CV52" s="3">
        <f t="shared" si="27"/>
        <v>1.1124864733566262</v>
      </c>
      <c r="CW52">
        <f t="shared" si="28"/>
        <v>1.2300939449460828</v>
      </c>
      <c r="CX52" s="1">
        <f t="shared" si="11"/>
        <v>-0.55260116959172201</v>
      </c>
      <c r="CY52" s="1">
        <f t="shared" si="12"/>
        <v>0.5598853037649042</v>
      </c>
      <c r="CZ52" s="5">
        <v>4.47</v>
      </c>
      <c r="DB52" s="2">
        <v>34</v>
      </c>
      <c r="DC52" s="2">
        <v>76.585000000000008</v>
      </c>
      <c r="DD52">
        <v>67.487535899999997</v>
      </c>
      <c r="DE52">
        <f t="shared" si="29"/>
        <v>1.1348021375899726</v>
      </c>
      <c r="DF52" s="3">
        <f t="shared" si="62"/>
        <v>0.90951386809825074</v>
      </c>
      <c r="DG52">
        <f t="shared" si="30"/>
        <v>0.8959269173066654</v>
      </c>
      <c r="DH52" s="1">
        <f t="shared" si="31"/>
        <v>-5.8761895913203133E-2</v>
      </c>
      <c r="DI52" s="1">
        <f t="shared" si="63"/>
        <v>0.85075197218504761</v>
      </c>
      <c r="DJ52" s="5">
        <v>4.47</v>
      </c>
    </row>
    <row r="53" spans="1:114" x14ac:dyDescent="0.35">
      <c r="A53" s="2">
        <v>60.690000000000005</v>
      </c>
      <c r="B53" s="3">
        <v>1.1904491909227195</v>
      </c>
      <c r="C53">
        <v>1.2722580999999999</v>
      </c>
      <c r="D53" s="1">
        <f t="shared" si="15"/>
        <v>-0.3657446299999999</v>
      </c>
      <c r="E53" s="1">
        <f t="shared" si="16"/>
        <v>0.8247045609227196</v>
      </c>
      <c r="F53" s="5">
        <v>4.7608334999999995</v>
      </c>
      <c r="G53" s="7"/>
      <c r="H53" s="2">
        <v>60.690000000000005</v>
      </c>
      <c r="I53" s="3">
        <v>1.1904491909227195</v>
      </c>
      <c r="J53">
        <v>1.2899489200000001</v>
      </c>
      <c r="K53" s="1">
        <f t="shared" si="17"/>
        <v>-0.3079095300000001</v>
      </c>
      <c r="L53" s="1">
        <f t="shared" si="18"/>
        <v>0.8825396609227194</v>
      </c>
      <c r="M53" s="5">
        <v>4.7608334999999995</v>
      </c>
      <c r="N53" s="7"/>
      <c r="O53" s="2">
        <v>60.690000000000005</v>
      </c>
      <c r="P53" s="3">
        <v>1.1904491909227195</v>
      </c>
      <c r="Q53">
        <v>1.27274179</v>
      </c>
      <c r="R53" s="1">
        <f t="shared" si="19"/>
        <v>-0.24578501000000008</v>
      </c>
      <c r="S53" s="1">
        <f t="shared" si="20"/>
        <v>0.94466418092271942</v>
      </c>
      <c r="T53" s="5">
        <v>4.7608334999999995</v>
      </c>
      <c r="U53" s="7"/>
      <c r="V53" s="2">
        <v>33</v>
      </c>
      <c r="W53" s="3">
        <v>1.1904491909227195</v>
      </c>
      <c r="X53">
        <f t="shared" si="57"/>
        <v>1.1902801451505862</v>
      </c>
      <c r="Y53" s="1">
        <f t="shared" si="58"/>
        <v>-0.22465429456158958</v>
      </c>
      <c r="Z53" s="1">
        <f t="shared" si="59"/>
        <v>0.96579489636112992</v>
      </c>
      <c r="AA53" s="5">
        <v>4.7608334999999995</v>
      </c>
      <c r="AC53" s="2">
        <v>33</v>
      </c>
      <c r="AD53" s="3">
        <v>1.1904491909227195</v>
      </c>
      <c r="AE53">
        <f t="shared" si="22"/>
        <v>1.195914074539975</v>
      </c>
      <c r="AF53" s="1">
        <f t="shared" si="38"/>
        <v>-0.15793822507240796</v>
      </c>
      <c r="AG53" s="1">
        <f t="shared" si="39"/>
        <v>1.0325109658503115</v>
      </c>
      <c r="AH53" s="5">
        <v>4.7608334999999995</v>
      </c>
      <c r="AJ53" s="2">
        <v>33</v>
      </c>
      <c r="AK53" s="3">
        <v>1.1904491909227195</v>
      </c>
      <c r="AL53">
        <f t="shared" si="23"/>
        <v>1.2083136690358334</v>
      </c>
      <c r="AM53" s="1">
        <f t="shared" si="40"/>
        <v>-9.9741594923942856E-2</v>
      </c>
      <c r="AN53" s="1">
        <f t="shared" si="41"/>
        <v>1.0907075959987766</v>
      </c>
      <c r="AO53" s="5">
        <v>4.7608334999999995</v>
      </c>
      <c r="AQ53" s="2"/>
      <c r="AR53" s="3"/>
      <c r="AT53" s="1"/>
      <c r="AU53" s="1"/>
      <c r="AV53" s="5"/>
      <c r="AX53" s="2"/>
      <c r="AY53" s="3"/>
      <c r="BA53" s="1"/>
      <c r="BB53" s="1"/>
      <c r="BC53" s="5"/>
      <c r="BE53" s="2"/>
      <c r="BF53" s="3"/>
      <c r="BG53" s="1"/>
      <c r="BH53" s="1"/>
      <c r="BI53" s="1"/>
      <c r="BJ53" s="5"/>
      <c r="BK53" s="8">
        <v>1961</v>
      </c>
      <c r="BL53" s="2">
        <v>60.690000000000005</v>
      </c>
      <c r="BM53" s="3">
        <f t="shared" si="0"/>
        <v>0.96579489636112992</v>
      </c>
      <c r="BN53">
        <v>0.96444054000000001</v>
      </c>
      <c r="BO53" s="1">
        <f t="shared" si="33"/>
        <v>-5.169623000000001E-2</v>
      </c>
      <c r="BP53" s="1">
        <f t="shared" si="34"/>
        <v>0.91409866636112991</v>
      </c>
      <c r="BQ53" s="5">
        <v>4.7608334999999995</v>
      </c>
      <c r="BR53" s="8">
        <v>1961</v>
      </c>
      <c r="BS53" s="2">
        <v>60.690000000000005</v>
      </c>
      <c r="BT53" s="3">
        <f t="shared" si="3"/>
        <v>1.0325109658503115</v>
      </c>
      <c r="BU53">
        <v>1.03092333</v>
      </c>
      <c r="BV53" s="1">
        <f t="shared" si="4"/>
        <v>-6.3587139999999986E-2</v>
      </c>
      <c r="BW53" s="1">
        <f t="shared" si="5"/>
        <v>0.96892382585031156</v>
      </c>
      <c r="BX53" s="5">
        <v>4.7608334999999995</v>
      </c>
      <c r="BY53" s="8">
        <v>1961</v>
      </c>
      <c r="BZ53" s="2">
        <v>60.690000000000005</v>
      </c>
      <c r="CA53" s="3">
        <f t="shared" si="6"/>
        <v>1.0907075959987766</v>
      </c>
      <c r="CB53">
        <v>1.08678641</v>
      </c>
      <c r="CC53" s="1">
        <f t="shared" si="7"/>
        <v>-8.418612999999997E-2</v>
      </c>
      <c r="CD53" s="1">
        <f t="shared" si="8"/>
        <v>1.0065214659987767</v>
      </c>
      <c r="CE53" s="5">
        <v>4.7608334999999995</v>
      </c>
      <c r="CK53" s="2">
        <v>33</v>
      </c>
      <c r="CL53" s="2">
        <v>60.690000000000005</v>
      </c>
      <c r="CM53">
        <v>70.217881300000002</v>
      </c>
      <c r="CN53">
        <f t="shared" si="24"/>
        <v>0.86430975809006649</v>
      </c>
      <c r="CO53" s="3">
        <f t="shared" si="60"/>
        <v>1.1904491909227195</v>
      </c>
      <c r="CP53">
        <f t="shared" si="25"/>
        <v>1.3097105334844064</v>
      </c>
      <c r="CQ53" s="1">
        <f t="shared" si="26"/>
        <v>-0.11233028511368515</v>
      </c>
      <c r="CR53" s="1">
        <f t="shared" si="61"/>
        <v>1.0781189058090344</v>
      </c>
      <c r="CS53" s="5">
        <v>4.7608334999999995</v>
      </c>
      <c r="CT53" s="8">
        <v>1961</v>
      </c>
      <c r="CU53" s="2">
        <v>60.690000000000005</v>
      </c>
      <c r="CV53" s="3">
        <f t="shared" si="27"/>
        <v>1.0781189058090344</v>
      </c>
      <c r="CW53">
        <f t="shared" si="28"/>
        <v>1.2413924818708206</v>
      </c>
      <c r="CX53" s="1">
        <f t="shared" si="11"/>
        <v>-0.56389970651645982</v>
      </c>
      <c r="CY53" s="1">
        <f t="shared" si="12"/>
        <v>0.51421919929257454</v>
      </c>
      <c r="CZ53" s="5">
        <v>4.7608334999999995</v>
      </c>
      <c r="DB53" s="2">
        <v>33</v>
      </c>
      <c r="DC53" s="2">
        <v>60.690000000000005</v>
      </c>
      <c r="DD53">
        <v>70.217881300000002</v>
      </c>
      <c r="DE53">
        <f t="shared" si="29"/>
        <v>0.86430975809006649</v>
      </c>
      <c r="DF53" s="3">
        <f t="shared" si="62"/>
        <v>0.91409866636112991</v>
      </c>
      <c r="DG53">
        <f t="shared" si="30"/>
        <v>0.93021428024380515</v>
      </c>
      <c r="DH53" s="1">
        <f t="shared" si="31"/>
        <v>-9.3049258850342875E-2</v>
      </c>
      <c r="DI53" s="1">
        <f t="shared" si="63"/>
        <v>0.82104940751078703</v>
      </c>
      <c r="DJ53" s="5">
        <v>4.7608334999999995</v>
      </c>
    </row>
    <row r="54" spans="1:114" x14ac:dyDescent="0.35">
      <c r="A54" s="2">
        <v>66.47</v>
      </c>
      <c r="B54" s="3">
        <v>1.174796329297439</v>
      </c>
      <c r="C54">
        <v>1.2325214099999999</v>
      </c>
      <c r="D54" s="1">
        <f t="shared" si="15"/>
        <v>-0.32600793999999989</v>
      </c>
      <c r="E54" s="1">
        <f t="shared" si="16"/>
        <v>0.84878838929743916</v>
      </c>
      <c r="F54" s="5">
        <v>5.5725000000000007</v>
      </c>
      <c r="G54" s="7"/>
      <c r="H54" s="2">
        <v>66.47</v>
      </c>
      <c r="I54" s="3">
        <v>1.174796329297439</v>
      </c>
      <c r="J54">
        <v>1.25764433</v>
      </c>
      <c r="K54" s="1">
        <f t="shared" si="17"/>
        <v>-0.27560494000000002</v>
      </c>
      <c r="L54" s="1">
        <f t="shared" si="18"/>
        <v>0.89919138929743903</v>
      </c>
      <c r="M54" s="5">
        <v>5.5725000000000007</v>
      </c>
      <c r="N54" s="7"/>
      <c r="O54" s="2">
        <v>66.47</v>
      </c>
      <c r="P54" s="3">
        <v>1.174796329297439</v>
      </c>
      <c r="Q54">
        <v>1.2333715199999999</v>
      </c>
      <c r="R54" s="1">
        <f t="shared" si="19"/>
        <v>-0.20641474000000004</v>
      </c>
      <c r="S54" s="1">
        <f t="shared" si="20"/>
        <v>0.968381589297439</v>
      </c>
      <c r="T54" s="5">
        <v>5.5725000000000007</v>
      </c>
      <c r="U54" s="7"/>
      <c r="V54" s="2">
        <v>32</v>
      </c>
      <c r="W54" s="3">
        <v>1.174796329297439</v>
      </c>
      <c r="X54">
        <f t="shared" si="57"/>
        <v>1.1812939733681227</v>
      </c>
      <c r="Y54" s="1">
        <f t="shared" si="58"/>
        <v>-0.21566812277912606</v>
      </c>
      <c r="Z54" s="1">
        <f t="shared" si="59"/>
        <v>0.95912820651831299</v>
      </c>
      <c r="AA54" s="5">
        <v>5.5725000000000007</v>
      </c>
      <c r="AC54" s="2">
        <v>32</v>
      </c>
      <c r="AD54" s="3">
        <v>1.174796329297439</v>
      </c>
      <c r="AE54">
        <f t="shared" si="22"/>
        <v>1.1871397287026191</v>
      </c>
      <c r="AF54" s="1">
        <f t="shared" si="38"/>
        <v>-0.14916387923505203</v>
      </c>
      <c r="AG54" s="1">
        <f t="shared" si="39"/>
        <v>1.025632450062387</v>
      </c>
      <c r="AH54" s="5">
        <v>5.5725000000000007</v>
      </c>
      <c r="AJ54" s="2">
        <v>32</v>
      </c>
      <c r="AK54" s="3">
        <v>1.174796329297439</v>
      </c>
      <c r="AL54">
        <f t="shared" si="23"/>
        <v>1.2000018694588381</v>
      </c>
      <c r="AM54" s="1">
        <f t="shared" si="40"/>
        <v>-9.1429795346947618E-2</v>
      </c>
      <c r="AN54" s="1">
        <f t="shared" si="41"/>
        <v>1.0833665339504914</v>
      </c>
      <c r="AO54" s="5">
        <v>5.5725000000000007</v>
      </c>
      <c r="AQ54" s="2"/>
      <c r="AR54" s="3"/>
      <c r="AT54" s="1"/>
      <c r="AU54" s="1"/>
      <c r="AV54" s="5"/>
      <c r="AX54" s="2"/>
      <c r="AY54" s="3"/>
      <c r="BA54" s="1"/>
      <c r="BB54" s="1"/>
      <c r="BC54" s="5"/>
      <c r="BE54" s="2"/>
      <c r="BF54" s="3"/>
      <c r="BG54" s="1"/>
      <c r="BH54" s="1"/>
      <c r="BI54" s="1"/>
      <c r="BJ54" s="5"/>
      <c r="BK54" s="8">
        <v>1960</v>
      </c>
      <c r="BL54" s="2">
        <v>66.47</v>
      </c>
      <c r="BM54" s="3">
        <f t="shared" si="0"/>
        <v>0.95912820651831299</v>
      </c>
      <c r="BN54">
        <v>0.96014951000000004</v>
      </c>
      <c r="BO54" s="1">
        <f t="shared" si="33"/>
        <v>-4.7405200000000036E-2</v>
      </c>
      <c r="BP54" s="1">
        <f t="shared" si="34"/>
        <v>0.91172300651831295</v>
      </c>
      <c r="BQ54" s="5">
        <v>5.5725000000000007</v>
      </c>
      <c r="BR54" s="8">
        <v>1960</v>
      </c>
      <c r="BS54" s="2">
        <v>66.47</v>
      </c>
      <c r="BT54" s="3">
        <f t="shared" si="3"/>
        <v>1.025632450062387</v>
      </c>
      <c r="BU54">
        <v>1.0228278</v>
      </c>
      <c r="BV54" s="1">
        <f t="shared" si="4"/>
        <v>-5.5491609999999914E-2</v>
      </c>
      <c r="BW54" s="1">
        <f t="shared" si="5"/>
        <v>0.9701408400623871</v>
      </c>
      <c r="BX54" s="5">
        <v>5.5725000000000007</v>
      </c>
      <c r="BY54" s="8">
        <v>1960</v>
      </c>
      <c r="BZ54" s="2">
        <v>66.47</v>
      </c>
      <c r="CA54" s="3">
        <f t="shared" si="6"/>
        <v>1.0833665339504914</v>
      </c>
      <c r="CB54">
        <v>1.07721939</v>
      </c>
      <c r="CC54" s="1">
        <f t="shared" si="7"/>
        <v>-7.4619109999999989E-2</v>
      </c>
      <c r="CD54" s="1">
        <f t="shared" si="8"/>
        <v>1.0087474239504914</v>
      </c>
      <c r="CE54" s="5">
        <v>5.5725000000000007</v>
      </c>
      <c r="CK54" s="2">
        <v>32</v>
      </c>
      <c r="CL54" s="2">
        <v>66.47</v>
      </c>
      <c r="CM54">
        <v>72.731359400000002</v>
      </c>
      <c r="CN54">
        <f t="shared" si="24"/>
        <v>0.91391114573337673</v>
      </c>
      <c r="CO54" s="3">
        <f t="shared" si="60"/>
        <v>1.174796329297439</v>
      </c>
      <c r="CP54">
        <f t="shared" si="25"/>
        <v>1.3021202705678294</v>
      </c>
      <c r="CQ54" s="1">
        <f t="shared" si="26"/>
        <v>-0.10474002219710821</v>
      </c>
      <c r="CR54" s="1">
        <f t="shared" si="61"/>
        <v>1.0700563071003308</v>
      </c>
      <c r="CS54" s="5">
        <v>5.5725000000000007</v>
      </c>
      <c r="CT54" s="8">
        <v>1960</v>
      </c>
      <c r="CU54" s="2">
        <v>66.47</v>
      </c>
      <c r="CV54" s="3">
        <f t="shared" si="27"/>
        <v>1.0700563071003308</v>
      </c>
      <c r="CW54">
        <f t="shared" si="28"/>
        <v>1.237283922989098</v>
      </c>
      <c r="CX54" s="1">
        <f t="shared" si="11"/>
        <v>-0.55979114763473714</v>
      </c>
      <c r="CY54" s="1">
        <f t="shared" si="12"/>
        <v>0.5102651594655937</v>
      </c>
      <c r="CZ54" s="5">
        <v>5.5725000000000007</v>
      </c>
      <c r="DB54" s="2">
        <v>32</v>
      </c>
      <c r="DC54" s="2">
        <v>66.47</v>
      </c>
      <c r="DD54">
        <v>72.731359400000002</v>
      </c>
      <c r="DE54">
        <f t="shared" si="29"/>
        <v>0.91391114573337673</v>
      </c>
      <c r="DF54" s="3">
        <f t="shared" si="62"/>
        <v>0.91172300651831295</v>
      </c>
      <c r="DG54">
        <f t="shared" si="30"/>
        <v>0.92392685438930888</v>
      </c>
      <c r="DH54" s="1">
        <f t="shared" si="31"/>
        <v>-8.6761832995846611E-2</v>
      </c>
      <c r="DI54" s="1">
        <f t="shared" si="63"/>
        <v>0.82496117352246634</v>
      </c>
      <c r="DJ54" s="5">
        <v>5.5725000000000007</v>
      </c>
    </row>
    <row r="55" spans="1:114" x14ac:dyDescent="0.35">
      <c r="A55" s="2">
        <v>76.585000000000008</v>
      </c>
      <c r="B55" s="3">
        <v>1.1741882204195251</v>
      </c>
      <c r="C55">
        <v>1.1724036499999999</v>
      </c>
      <c r="D55" s="1">
        <f t="shared" si="15"/>
        <v>-0.26589017999999986</v>
      </c>
      <c r="E55" s="1">
        <f t="shared" si="16"/>
        <v>0.90829804041952522</v>
      </c>
      <c r="F55" s="5">
        <v>4.9716666666666667</v>
      </c>
      <c r="G55" s="7"/>
      <c r="H55" s="2">
        <v>76.585000000000008</v>
      </c>
      <c r="I55" s="3">
        <v>1.1741882204195251</v>
      </c>
      <c r="J55">
        <v>1.2049596300000001</v>
      </c>
      <c r="K55" s="1">
        <f t="shared" si="17"/>
        <v>-0.2229202400000001</v>
      </c>
      <c r="L55" s="1">
        <f t="shared" si="18"/>
        <v>0.95126798041952498</v>
      </c>
      <c r="M55" s="5">
        <v>4.9716666666666667</v>
      </c>
      <c r="N55" s="7"/>
      <c r="O55" s="2">
        <v>76.585000000000008</v>
      </c>
      <c r="P55" s="3">
        <v>1.1741882204195251</v>
      </c>
      <c r="Q55">
        <v>1.173994</v>
      </c>
      <c r="R55" s="1">
        <f t="shared" si="19"/>
        <v>-0.14703722000000008</v>
      </c>
      <c r="S55" s="1">
        <f t="shared" si="20"/>
        <v>1.027151000419525</v>
      </c>
      <c r="T55" s="5">
        <v>4.9716666666666667</v>
      </c>
      <c r="U55" s="7"/>
      <c r="V55" s="2">
        <v>31</v>
      </c>
      <c r="W55" s="3">
        <v>1.1741882204195251</v>
      </c>
      <c r="X55">
        <f t="shared" si="57"/>
        <v>1.1723078015856592</v>
      </c>
      <c r="Y55" s="1">
        <f t="shared" si="58"/>
        <v>-0.20668195099666253</v>
      </c>
      <c r="Z55" s="1">
        <f t="shared" si="59"/>
        <v>0.96750626942286255</v>
      </c>
      <c r="AA55" s="5">
        <v>4.9716666666666667</v>
      </c>
      <c r="AC55" s="2">
        <v>31</v>
      </c>
      <c r="AD55" s="3">
        <v>1.1741882204195251</v>
      </c>
      <c r="AE55">
        <f t="shared" si="22"/>
        <v>1.1783653828652632</v>
      </c>
      <c r="AF55" s="1">
        <f t="shared" si="38"/>
        <v>-0.14038953339769611</v>
      </c>
      <c r="AG55" s="1">
        <f t="shared" si="39"/>
        <v>1.033798687021829</v>
      </c>
      <c r="AH55" s="5">
        <v>4.9716666666666667</v>
      </c>
      <c r="AJ55" s="2">
        <v>31</v>
      </c>
      <c r="AK55" s="3">
        <v>1.1741882204195251</v>
      </c>
      <c r="AL55">
        <f t="shared" si="23"/>
        <v>1.1916900698818429</v>
      </c>
      <c r="AM55" s="1">
        <f t="shared" si="40"/>
        <v>-8.311799576995238E-2</v>
      </c>
      <c r="AN55" s="1">
        <f t="shared" si="41"/>
        <v>1.0910702246495727</v>
      </c>
      <c r="AO55" s="5">
        <v>4.9716666666666667</v>
      </c>
      <c r="AQ55" s="2"/>
      <c r="AR55" s="3"/>
      <c r="AT55" s="1"/>
      <c r="AU55" s="1"/>
      <c r="AV55" s="5"/>
      <c r="AX55" s="2"/>
      <c r="AY55" s="3"/>
      <c r="BA55" s="1"/>
      <c r="BB55" s="1"/>
      <c r="BC55" s="5"/>
      <c r="BE55" s="2"/>
      <c r="BF55" s="3"/>
      <c r="BG55" s="1"/>
      <c r="BH55" s="1"/>
      <c r="BI55" s="1"/>
      <c r="BJ55" s="5"/>
      <c r="BK55" s="8">
        <v>1959</v>
      </c>
      <c r="BL55" s="2">
        <v>76.585000000000008</v>
      </c>
      <c r="BM55" s="3">
        <f t="shared" si="0"/>
        <v>0.96750626942286255</v>
      </c>
      <c r="BN55">
        <v>0.95301457999999994</v>
      </c>
      <c r="BO55" s="1">
        <f t="shared" si="33"/>
        <v>-4.0270269999999941E-2</v>
      </c>
      <c r="BP55" s="1">
        <f t="shared" si="34"/>
        <v>0.92723599942286261</v>
      </c>
      <c r="BQ55" s="5">
        <v>4.9716666666666667</v>
      </c>
      <c r="BR55" s="8">
        <v>1959</v>
      </c>
      <c r="BS55" s="2">
        <v>76.585000000000008</v>
      </c>
      <c r="BT55" s="3">
        <f t="shared" si="3"/>
        <v>1.033798687021829</v>
      </c>
      <c r="BU55">
        <v>1.0107338299999999</v>
      </c>
      <c r="BV55" s="1">
        <f t="shared" si="4"/>
        <v>-4.3397639999999904E-2</v>
      </c>
      <c r="BW55" s="1">
        <f t="shared" si="5"/>
        <v>0.99040104702182907</v>
      </c>
      <c r="BX55" s="5">
        <v>4.9716666666666667</v>
      </c>
      <c r="BY55" s="8">
        <v>1959</v>
      </c>
      <c r="BZ55" s="2">
        <v>76.585000000000008</v>
      </c>
      <c r="CA55" s="3">
        <f t="shared" si="6"/>
        <v>1.0910702246495727</v>
      </c>
      <c r="CB55">
        <v>1.06990151</v>
      </c>
      <c r="CC55" s="1">
        <f t="shared" si="7"/>
        <v>-6.730122999999999E-2</v>
      </c>
      <c r="CD55" s="1">
        <f t="shared" si="8"/>
        <v>1.0237689946495727</v>
      </c>
      <c r="CE55" s="5">
        <v>4.9716666666666667</v>
      </c>
      <c r="CK55" s="2">
        <v>31</v>
      </c>
      <c r="CL55" s="2">
        <v>76.585000000000008</v>
      </c>
      <c r="CM55">
        <v>75.067343699999995</v>
      </c>
      <c r="CN55">
        <f t="shared" si="24"/>
        <v>1.0202172639285758</v>
      </c>
      <c r="CO55" s="3">
        <f t="shared" si="60"/>
        <v>1.1741882204195251</v>
      </c>
      <c r="CP55">
        <f t="shared" si="25"/>
        <v>1.2858527541720235</v>
      </c>
      <c r="CQ55" s="1">
        <f t="shared" si="26"/>
        <v>-8.8472505801302281E-2</v>
      </c>
      <c r="CR55" s="1">
        <f t="shared" si="61"/>
        <v>1.0857157146182228</v>
      </c>
      <c r="CS55" s="5">
        <v>4.9716666666666667</v>
      </c>
      <c r="CT55" s="8">
        <v>1959</v>
      </c>
      <c r="CU55" s="2">
        <v>76.585000000000008</v>
      </c>
      <c r="CV55" s="3">
        <f t="shared" si="27"/>
        <v>1.0857157146182228</v>
      </c>
      <c r="CW55">
        <f t="shared" si="28"/>
        <v>1.2300939449460828</v>
      </c>
      <c r="CX55" s="1">
        <f t="shared" si="11"/>
        <v>-0.55260116959172201</v>
      </c>
      <c r="CY55" s="1">
        <f t="shared" si="12"/>
        <v>0.5331145450265008</v>
      </c>
      <c r="CZ55" s="5">
        <v>4.9716666666666667</v>
      </c>
      <c r="DB55" s="2">
        <v>31</v>
      </c>
      <c r="DC55" s="2">
        <v>76.585000000000008</v>
      </c>
      <c r="DD55">
        <v>75.067343699999995</v>
      </c>
      <c r="DE55">
        <f t="shared" si="29"/>
        <v>1.0202172639285758</v>
      </c>
      <c r="DF55" s="3">
        <f t="shared" si="62"/>
        <v>0.92723599942286261</v>
      </c>
      <c r="DG55">
        <f t="shared" si="30"/>
        <v>0.91045158952700045</v>
      </c>
      <c r="DH55" s="1">
        <f t="shared" si="31"/>
        <v>-7.3286568133538177E-2</v>
      </c>
      <c r="DI55" s="1">
        <f t="shared" si="63"/>
        <v>0.85394943128932443</v>
      </c>
      <c r="DJ55" s="5">
        <v>4.9716666666666667</v>
      </c>
    </row>
    <row r="56" spans="1:114" x14ac:dyDescent="0.35">
      <c r="A56" s="2">
        <v>69.36</v>
      </c>
      <c r="B56" s="3">
        <v>1.0691639299113536</v>
      </c>
      <c r="C56">
        <v>1.2143754899999999</v>
      </c>
      <c r="D56" s="1">
        <f t="shared" si="15"/>
        <v>-0.30786201999999985</v>
      </c>
      <c r="E56" s="1">
        <f t="shared" si="16"/>
        <v>0.76130190991135371</v>
      </c>
      <c r="F56" s="5">
        <v>4.498333333333334</v>
      </c>
      <c r="G56" s="7"/>
      <c r="H56" s="2">
        <v>69.36</v>
      </c>
      <c r="I56" s="3">
        <v>1.0691639299113536</v>
      </c>
      <c r="J56">
        <v>1.2420648299999999</v>
      </c>
      <c r="K56" s="1">
        <f t="shared" si="17"/>
        <v>-0.26002543999999994</v>
      </c>
      <c r="L56" s="1">
        <f t="shared" si="18"/>
        <v>0.80913848991135362</v>
      </c>
      <c r="M56" s="5">
        <v>4.498333333333334</v>
      </c>
      <c r="N56" s="7"/>
      <c r="O56" s="2">
        <v>69.36</v>
      </c>
      <c r="P56" s="3">
        <v>1.0691639299113536</v>
      </c>
      <c r="Q56">
        <v>1.21543768</v>
      </c>
      <c r="R56" s="1">
        <f t="shared" si="19"/>
        <v>-0.18848090000000006</v>
      </c>
      <c r="S56" s="1">
        <f t="shared" si="20"/>
        <v>0.8806830299113535</v>
      </c>
      <c r="T56" s="5">
        <v>4.498333333333334</v>
      </c>
      <c r="U56" s="7"/>
      <c r="V56" s="2">
        <v>30</v>
      </c>
      <c r="W56" s="3">
        <v>1.0691639299113536</v>
      </c>
      <c r="X56">
        <f t="shared" si="57"/>
        <v>1.1633216298031956</v>
      </c>
      <c r="Y56" s="1">
        <f t="shared" si="58"/>
        <v>-0.19769577921419901</v>
      </c>
      <c r="Z56" s="1">
        <f t="shared" si="59"/>
        <v>0.87146815069715455</v>
      </c>
      <c r="AA56" s="5">
        <v>4.498333333333334</v>
      </c>
      <c r="AC56" s="2">
        <v>30</v>
      </c>
      <c r="AD56" s="3">
        <v>1.0691639299113536</v>
      </c>
      <c r="AE56">
        <f t="shared" si="22"/>
        <v>1.169591037027907</v>
      </c>
      <c r="AF56" s="1">
        <f t="shared" si="38"/>
        <v>-0.13161518756033996</v>
      </c>
      <c r="AG56" s="1">
        <f t="shared" si="39"/>
        <v>0.9375487423510136</v>
      </c>
      <c r="AH56" s="5">
        <v>4.498333333333334</v>
      </c>
      <c r="AJ56" s="2">
        <v>30</v>
      </c>
      <c r="AK56" s="3">
        <v>1.0691639299113536</v>
      </c>
      <c r="AL56">
        <f t="shared" si="23"/>
        <v>1.1833782703048477</v>
      </c>
      <c r="AM56" s="1">
        <f t="shared" si="40"/>
        <v>-7.4806196192957142E-2</v>
      </c>
      <c r="AN56" s="1">
        <f t="shared" si="41"/>
        <v>0.99435773371839642</v>
      </c>
      <c r="AO56" s="5">
        <v>4.498333333333334</v>
      </c>
      <c r="AQ56" s="2"/>
      <c r="AR56" s="3"/>
      <c r="AT56" s="1"/>
      <c r="AU56" s="1"/>
      <c r="AV56" s="5"/>
      <c r="AX56" s="2"/>
      <c r="AY56" s="3"/>
      <c r="BA56" s="1"/>
      <c r="BB56" s="1"/>
      <c r="BC56" s="5"/>
      <c r="BE56" s="2"/>
      <c r="BF56" s="3"/>
      <c r="BG56" s="1"/>
      <c r="BH56" s="1"/>
      <c r="BI56" s="1"/>
      <c r="BJ56" s="5"/>
      <c r="BK56" s="8">
        <v>1958</v>
      </c>
      <c r="BL56" s="2">
        <v>69.36</v>
      </c>
      <c r="BM56" s="3">
        <f t="shared" si="0"/>
        <v>0.87146815069715455</v>
      </c>
      <c r="BN56">
        <v>0.95806095000000002</v>
      </c>
      <c r="BO56" s="1">
        <f t="shared" si="33"/>
        <v>-4.5316640000000019E-2</v>
      </c>
      <c r="BP56" s="1">
        <f t="shared" si="34"/>
        <v>0.82615151069715453</v>
      </c>
      <c r="BQ56" s="5">
        <v>4.498333333333334</v>
      </c>
      <c r="BR56" s="8">
        <v>1958</v>
      </c>
      <c r="BS56" s="2">
        <v>69.36</v>
      </c>
      <c r="BT56" s="3">
        <f t="shared" si="3"/>
        <v>0.9375487423510136</v>
      </c>
      <c r="BU56">
        <v>1.0192533699999999</v>
      </c>
      <c r="BV56" s="1">
        <f t="shared" si="4"/>
        <v>-5.1917179999999896E-2</v>
      </c>
      <c r="BW56" s="1">
        <f t="shared" si="5"/>
        <v>0.8856315623510137</v>
      </c>
      <c r="BX56" s="5">
        <v>4.498333333333334</v>
      </c>
      <c r="BY56" s="8">
        <v>1958</v>
      </c>
      <c r="BZ56" s="2">
        <v>69.36</v>
      </c>
      <c r="CA56" s="3">
        <f t="shared" si="6"/>
        <v>0.99435773371839642</v>
      </c>
      <c r="CB56">
        <v>1.0746605199999999</v>
      </c>
      <c r="CC56" s="1">
        <f t="shared" si="7"/>
        <v>-7.2060239999999887E-2</v>
      </c>
      <c r="CD56" s="1">
        <f t="shared" si="8"/>
        <v>0.92229749371839653</v>
      </c>
      <c r="CE56" s="5">
        <v>4.498333333333334</v>
      </c>
      <c r="CK56" s="2">
        <v>30</v>
      </c>
      <c r="CL56" s="2">
        <v>69.36</v>
      </c>
      <c r="CM56">
        <v>77.187371400000004</v>
      </c>
      <c r="CN56">
        <f t="shared" si="24"/>
        <v>0.89859259023814864</v>
      </c>
      <c r="CO56" s="3">
        <f t="shared" si="60"/>
        <v>1.0691639299113536</v>
      </c>
      <c r="CP56">
        <f t="shared" si="25"/>
        <v>1.3044643957876132</v>
      </c>
      <c r="CQ56" s="1">
        <f t="shared" si="26"/>
        <v>-0.10708414741689198</v>
      </c>
      <c r="CR56" s="1">
        <f t="shared" si="61"/>
        <v>0.96207978249446158</v>
      </c>
      <c r="CS56" s="5">
        <v>4.498333333333334</v>
      </c>
      <c r="CT56" s="8">
        <v>1958</v>
      </c>
      <c r="CU56" s="2">
        <v>69.36</v>
      </c>
      <c r="CV56" s="3">
        <f t="shared" si="27"/>
        <v>0.96207978249446158</v>
      </c>
      <c r="CW56">
        <f t="shared" si="28"/>
        <v>1.2352296435482364</v>
      </c>
      <c r="CX56" s="1">
        <f t="shared" si="11"/>
        <v>-0.55773686819387558</v>
      </c>
      <c r="CY56" s="1">
        <f t="shared" si="12"/>
        <v>0.404342914300586</v>
      </c>
      <c r="CZ56" s="5">
        <v>4.498333333333334</v>
      </c>
      <c r="DB56" s="2">
        <v>30</v>
      </c>
      <c r="DC56" s="2">
        <v>69.36</v>
      </c>
      <c r="DD56">
        <v>77.187371400000004</v>
      </c>
      <c r="DE56">
        <f t="shared" si="29"/>
        <v>0.89859259023814864</v>
      </c>
      <c r="DF56" s="3">
        <f t="shared" si="62"/>
        <v>0.82615151069715453</v>
      </c>
      <c r="DG56">
        <f t="shared" si="30"/>
        <v>0.92586862026422434</v>
      </c>
      <c r="DH56" s="1">
        <f t="shared" si="31"/>
        <v>-8.8703598870762068E-2</v>
      </c>
      <c r="DI56" s="1">
        <f t="shared" si="63"/>
        <v>0.73744791182639247</v>
      </c>
      <c r="DJ56" s="5">
        <v>4.498333333333334</v>
      </c>
    </row>
    <row r="57" spans="1:114" x14ac:dyDescent="0.35">
      <c r="A57" s="2">
        <v>112.71000000000001</v>
      </c>
      <c r="B57" s="3">
        <v>1.0405735447026425</v>
      </c>
      <c r="C57">
        <v>1.0392187900000001</v>
      </c>
      <c r="D57" s="1">
        <f t="shared" si="15"/>
        <v>-0.13270532000000002</v>
      </c>
      <c r="E57" s="1">
        <f t="shared" si="16"/>
        <v>0.9078682247026425</v>
      </c>
      <c r="F57" s="5">
        <v>5.2075000000000005</v>
      </c>
      <c r="G57" s="7"/>
      <c r="H57" s="2">
        <v>112.71000000000001</v>
      </c>
      <c r="I57" s="3">
        <v>1.0405735447026425</v>
      </c>
      <c r="J57">
        <v>1.06563673</v>
      </c>
      <c r="K57" s="1">
        <f t="shared" si="17"/>
        <v>-8.3597340000000075E-2</v>
      </c>
      <c r="L57" s="1">
        <f t="shared" si="18"/>
        <v>0.95697620470264244</v>
      </c>
      <c r="M57" s="5">
        <v>5.2075000000000005</v>
      </c>
      <c r="N57" s="7"/>
      <c r="O57" s="2">
        <v>112.71000000000001</v>
      </c>
      <c r="P57" s="3">
        <v>1.0405735447026425</v>
      </c>
      <c r="Q57">
        <v>1.0269567799999999</v>
      </c>
      <c r="R57" s="1">
        <f t="shared" si="19"/>
        <v>0</v>
      </c>
      <c r="S57" s="1">
        <f t="shared" si="20"/>
        <v>1.0405735447026425</v>
      </c>
      <c r="T57" s="5">
        <v>5.2075000000000005</v>
      </c>
      <c r="U57" s="7"/>
      <c r="V57" s="2">
        <v>29</v>
      </c>
      <c r="W57" s="3">
        <v>1.0405735447026425</v>
      </c>
      <c r="X57">
        <f t="shared" si="57"/>
        <v>1.1543354580207321</v>
      </c>
      <c r="Y57" s="1">
        <f t="shared" si="58"/>
        <v>-0.18870960743173548</v>
      </c>
      <c r="Z57" s="1">
        <f t="shared" si="59"/>
        <v>0.85186393727090703</v>
      </c>
      <c r="AA57" s="5">
        <v>5.2075000000000005</v>
      </c>
      <c r="AC57" s="2">
        <v>29</v>
      </c>
      <c r="AD57" s="3">
        <v>1.0405735447026425</v>
      </c>
      <c r="AE57">
        <f t="shared" si="22"/>
        <v>1.1608166911905511</v>
      </c>
      <c r="AF57" s="1">
        <f t="shared" si="38"/>
        <v>-0.12284084172298404</v>
      </c>
      <c r="AG57" s="1">
        <f t="shared" si="39"/>
        <v>0.91773270297965848</v>
      </c>
      <c r="AH57" s="5">
        <v>5.2075000000000005</v>
      </c>
      <c r="AJ57" s="2">
        <v>29</v>
      </c>
      <c r="AK57" s="3">
        <v>1.0405735447026425</v>
      </c>
      <c r="AL57">
        <f t="shared" si="23"/>
        <v>1.1750664707278524</v>
      </c>
      <c r="AM57" s="1">
        <f t="shared" si="40"/>
        <v>-6.6494396615961904E-2</v>
      </c>
      <c r="AN57" s="1">
        <f t="shared" si="41"/>
        <v>0.97407914808668061</v>
      </c>
      <c r="AO57" s="5">
        <v>5.2075000000000005</v>
      </c>
      <c r="AQ57" s="2"/>
      <c r="AR57" s="3"/>
      <c r="AT57" s="1"/>
      <c r="AU57" s="1"/>
      <c r="AV57" s="5"/>
      <c r="AX57" s="2"/>
      <c r="AY57" s="3"/>
      <c r="BA57" s="1"/>
      <c r="BB57" s="1"/>
      <c r="BC57" s="5"/>
      <c r="BE57" s="2"/>
      <c r="BF57" s="3"/>
      <c r="BG57" s="1"/>
      <c r="BH57" s="1"/>
      <c r="BI57" s="1"/>
      <c r="BJ57" s="5"/>
      <c r="BK57" s="8">
        <v>1957</v>
      </c>
      <c r="BL57" s="2">
        <v>112.71000000000001</v>
      </c>
      <c r="BM57" s="3">
        <f t="shared" si="0"/>
        <v>0.85186393727090703</v>
      </c>
      <c r="BN57">
        <v>0.93236041000000003</v>
      </c>
      <c r="BO57" s="1">
        <f t="shared" si="33"/>
        <v>-1.9616100000000025E-2</v>
      </c>
      <c r="BP57" s="1">
        <f t="shared" si="34"/>
        <v>0.83224783727090701</v>
      </c>
      <c r="BQ57" s="5">
        <v>5.2075000000000005</v>
      </c>
      <c r="BR57" s="8">
        <v>1957</v>
      </c>
      <c r="BS57" s="2">
        <v>112.71000000000001</v>
      </c>
      <c r="BT57" s="3">
        <f t="shared" si="3"/>
        <v>0.91773270297965848</v>
      </c>
      <c r="BU57">
        <v>0.96733619000000004</v>
      </c>
      <c r="BV57" s="1">
        <f t="shared" si="4"/>
        <v>0</v>
      </c>
      <c r="BW57" s="1">
        <f t="shared" si="5"/>
        <v>0.91773270297965848</v>
      </c>
      <c r="BX57" s="5">
        <v>5.2075000000000005</v>
      </c>
      <c r="BY57" s="8">
        <v>1957</v>
      </c>
      <c r="BZ57" s="2">
        <v>112.71000000000001</v>
      </c>
      <c r="CA57" s="3">
        <f t="shared" si="6"/>
        <v>0.97407914808668061</v>
      </c>
      <c r="CB57">
        <v>1.00260028</v>
      </c>
      <c r="CC57" s="1">
        <f t="shared" si="7"/>
        <v>0</v>
      </c>
      <c r="CD57" s="1">
        <f t="shared" si="8"/>
        <v>0.97407914808668061</v>
      </c>
      <c r="CE57" s="5">
        <v>5.2075000000000005</v>
      </c>
      <c r="CK57" s="2">
        <v>29</v>
      </c>
      <c r="CL57" s="2">
        <v>112.71000000000001</v>
      </c>
      <c r="CM57">
        <v>79.034099600000005</v>
      </c>
      <c r="CN57">
        <f t="shared" si="24"/>
        <v>1.4260933011249235</v>
      </c>
      <c r="CO57" s="3">
        <f t="shared" si="60"/>
        <v>1.0405735447026425</v>
      </c>
      <c r="CP57">
        <f t="shared" si="25"/>
        <v>1.2237434870682002</v>
      </c>
      <c r="CQ57" s="1">
        <f t="shared" si="26"/>
        <v>-2.636323869747903E-2</v>
      </c>
      <c r="CR57" s="1">
        <f t="shared" si="61"/>
        <v>1.0142103060051635</v>
      </c>
      <c r="CS57" s="5">
        <v>5.2075000000000005</v>
      </c>
      <c r="CT57" s="8">
        <v>1957</v>
      </c>
      <c r="CU57" s="2">
        <v>112.71000000000001</v>
      </c>
      <c r="CV57" s="3">
        <f t="shared" si="27"/>
        <v>1.0142103060051635</v>
      </c>
      <c r="CW57">
        <f t="shared" si="28"/>
        <v>1.2044154519353152</v>
      </c>
      <c r="CX57" s="1">
        <f t="shared" si="11"/>
        <v>-0.52692267658095437</v>
      </c>
      <c r="CY57" s="1">
        <f t="shared" si="12"/>
        <v>0.48728762942420911</v>
      </c>
      <c r="CZ57" s="5">
        <v>5.2075000000000005</v>
      </c>
      <c r="DB57" s="2">
        <v>29</v>
      </c>
      <c r="DC57" s="2">
        <v>112.71000000000001</v>
      </c>
      <c r="DD57">
        <v>79.034099600000005</v>
      </c>
      <c r="DE57">
        <f t="shared" si="29"/>
        <v>1.4260933011249235</v>
      </c>
      <c r="DF57" s="3">
        <f t="shared" si="62"/>
        <v>0.83224783727090701</v>
      </c>
      <c r="DG57">
        <f t="shared" si="30"/>
        <v>0.85900311981200039</v>
      </c>
      <c r="DH57" s="1">
        <f t="shared" si="31"/>
        <v>-2.1838098418538121E-2</v>
      </c>
      <c r="DI57" s="1">
        <f t="shared" si="63"/>
        <v>0.81040973885236889</v>
      </c>
      <c r="DJ57" s="5">
        <v>5.2075000000000005</v>
      </c>
    </row>
    <row r="58" spans="1:114" x14ac:dyDescent="0.35">
      <c r="A58" s="2">
        <v>99.704999999999998</v>
      </c>
      <c r="B58" s="3">
        <v>1.0982420744306214</v>
      </c>
      <c r="C58">
        <v>1.0735941</v>
      </c>
      <c r="D58" s="1">
        <f t="shared" si="15"/>
        <v>-0.16708062999999995</v>
      </c>
      <c r="E58" s="1">
        <f t="shared" si="16"/>
        <v>0.93116144443062143</v>
      </c>
      <c r="F58" s="5">
        <v>4.3258335000000008</v>
      </c>
      <c r="G58" s="7"/>
      <c r="H58" s="2">
        <v>99.704999999999998</v>
      </c>
      <c r="I58" s="3">
        <v>1.0982420744306214</v>
      </c>
      <c r="J58">
        <v>1.1065642</v>
      </c>
      <c r="K58" s="1">
        <f t="shared" si="17"/>
        <v>-0.12452481000000004</v>
      </c>
      <c r="L58" s="1">
        <f t="shared" si="18"/>
        <v>0.97371726443062134</v>
      </c>
      <c r="M58" s="5">
        <v>4.3258335000000008</v>
      </c>
      <c r="N58" s="7"/>
      <c r="O58" s="2">
        <v>99.704999999999998</v>
      </c>
      <c r="P58" s="3">
        <v>1.0982420744306214</v>
      </c>
      <c r="Q58">
        <v>1.0721136099999999</v>
      </c>
      <c r="R58" s="1">
        <f t="shared" si="19"/>
        <v>-4.5156830000000037E-2</v>
      </c>
      <c r="S58" s="1">
        <f t="shared" si="20"/>
        <v>1.0530852444306213</v>
      </c>
      <c r="T58" s="5">
        <v>4.3258335000000008</v>
      </c>
      <c r="U58" s="7"/>
      <c r="V58" s="2">
        <v>28</v>
      </c>
      <c r="W58" s="3">
        <v>1.0982420744306214</v>
      </c>
      <c r="X58">
        <f t="shared" si="57"/>
        <v>1.1453492862382684</v>
      </c>
      <c r="Y58" s="1">
        <f t="shared" si="58"/>
        <v>-0.17972343564927173</v>
      </c>
      <c r="Z58" s="1">
        <f t="shared" si="59"/>
        <v>0.91851863878134965</v>
      </c>
      <c r="AA58" s="5">
        <v>4.3258335000000008</v>
      </c>
      <c r="AC58" s="2">
        <v>28</v>
      </c>
      <c r="AD58" s="3">
        <v>1.0982420744306214</v>
      </c>
      <c r="AE58">
        <f t="shared" si="22"/>
        <v>1.1520423453531952</v>
      </c>
      <c r="AF58" s="1">
        <f t="shared" si="38"/>
        <v>-0.11406649588562812</v>
      </c>
      <c r="AG58" s="1">
        <f t="shared" si="39"/>
        <v>0.98417557854499327</v>
      </c>
      <c r="AH58" s="5">
        <v>4.3258335000000008</v>
      </c>
      <c r="AJ58" s="2">
        <v>28</v>
      </c>
      <c r="AK58" s="3">
        <v>1.0982420744306214</v>
      </c>
      <c r="AL58">
        <f t="shared" si="23"/>
        <v>1.1667546711508572</v>
      </c>
      <c r="AM58" s="1">
        <f t="shared" si="40"/>
        <v>-5.8182597038966666E-2</v>
      </c>
      <c r="AN58" s="1">
        <f t="shared" si="41"/>
        <v>1.0400594773916547</v>
      </c>
      <c r="AO58" s="5">
        <v>4.3258335000000008</v>
      </c>
      <c r="AQ58" s="2"/>
      <c r="AR58" s="3"/>
      <c r="AT58" s="1"/>
      <c r="AU58" s="1"/>
      <c r="AV58" s="5"/>
      <c r="AX58" s="2"/>
      <c r="AY58" s="3"/>
      <c r="BA58" s="1"/>
      <c r="BB58" s="1"/>
      <c r="BC58" s="5"/>
      <c r="BE58" s="2"/>
      <c r="BF58" s="3"/>
      <c r="BG58" s="1"/>
      <c r="BH58" s="1"/>
      <c r="BI58" s="1"/>
      <c r="BJ58" s="5"/>
      <c r="BK58" s="8">
        <v>1956</v>
      </c>
      <c r="BL58" s="2">
        <v>99.704999999999998</v>
      </c>
      <c r="BM58" s="3">
        <f t="shared" si="0"/>
        <v>0.91851863878134965</v>
      </c>
      <c r="BN58">
        <v>0.93880766999999998</v>
      </c>
      <c r="BO58" s="1">
        <f t="shared" si="33"/>
        <v>-2.606335999999998E-2</v>
      </c>
      <c r="BP58" s="1">
        <f t="shared" si="34"/>
        <v>0.89245527878134967</v>
      </c>
      <c r="BQ58" s="5">
        <v>4.3258335000000008</v>
      </c>
      <c r="BR58" s="8">
        <v>1956</v>
      </c>
      <c r="BS58" s="2">
        <v>99.704999999999998</v>
      </c>
      <c r="BT58" s="3">
        <f t="shared" si="3"/>
        <v>0.98417557854499327</v>
      </c>
      <c r="BU58">
        <v>0.98174165999999996</v>
      </c>
      <c r="BV58" s="1">
        <f t="shared" si="4"/>
        <v>-1.440546999999992E-2</v>
      </c>
      <c r="BW58" s="1">
        <f t="shared" si="5"/>
        <v>0.96977010854499335</v>
      </c>
      <c r="BX58" s="5">
        <v>4.3258335000000008</v>
      </c>
      <c r="BY58" s="8">
        <v>1956</v>
      </c>
      <c r="BZ58" s="2">
        <v>99.704999999999998</v>
      </c>
      <c r="CA58" s="3">
        <f t="shared" si="6"/>
        <v>1.0400594773916547</v>
      </c>
      <c r="CB58">
        <v>1.0346153899999999</v>
      </c>
      <c r="CC58" s="1">
        <f t="shared" si="7"/>
        <v>-3.2015109999999902E-2</v>
      </c>
      <c r="CD58" s="1">
        <f t="shared" si="8"/>
        <v>1.0080443673916548</v>
      </c>
      <c r="CE58" s="5">
        <v>4.3258335000000008</v>
      </c>
      <c r="CK58" s="2">
        <v>28</v>
      </c>
      <c r="CL58" s="2">
        <v>99.704999999999998</v>
      </c>
      <c r="CM58">
        <v>80.559331099999994</v>
      </c>
      <c r="CN58">
        <f t="shared" si="24"/>
        <v>1.2376592337420738</v>
      </c>
      <c r="CO58" s="3">
        <f t="shared" si="60"/>
        <v>1.0982420744306214</v>
      </c>
      <c r="CP58">
        <f t="shared" si="25"/>
        <v>1.252578650393892</v>
      </c>
      <c r="CQ58" s="1">
        <f t="shared" si="26"/>
        <v>-5.5198402023170834E-2</v>
      </c>
      <c r="CR58" s="1">
        <f t="shared" si="61"/>
        <v>1.0430436724074506</v>
      </c>
      <c r="CS58" s="5">
        <v>4.3258335000000008</v>
      </c>
      <c r="CT58" s="8">
        <v>1956</v>
      </c>
      <c r="CU58" s="2">
        <v>99.704999999999998</v>
      </c>
      <c r="CV58" s="3">
        <f t="shared" si="27"/>
        <v>1.0430436724074506</v>
      </c>
      <c r="CW58">
        <f t="shared" si="28"/>
        <v>1.2136597094191914</v>
      </c>
      <c r="CX58" s="1">
        <f t="shared" si="11"/>
        <v>-0.53616693406483062</v>
      </c>
      <c r="CY58" s="1">
        <f t="shared" si="12"/>
        <v>0.50687673834261993</v>
      </c>
      <c r="CZ58" s="5">
        <v>4.3258335000000008</v>
      </c>
      <c r="DB58" s="2">
        <v>28</v>
      </c>
      <c r="DC58" s="2">
        <v>99.704999999999998</v>
      </c>
      <c r="DD58">
        <v>80.559331099999994</v>
      </c>
      <c r="DE58">
        <f t="shared" si="29"/>
        <v>1.2376592337420738</v>
      </c>
      <c r="DF58" s="3">
        <f t="shared" si="62"/>
        <v>0.89245527878134967</v>
      </c>
      <c r="DG58">
        <f t="shared" si="30"/>
        <v>0.88288884727693795</v>
      </c>
      <c r="DH58" s="1">
        <f t="shared" si="31"/>
        <v>-4.5723825883475677E-2</v>
      </c>
      <c r="DI58" s="1">
        <f t="shared" si="63"/>
        <v>0.84673145289787399</v>
      </c>
      <c r="DJ58" s="5">
        <v>4.3258335000000008</v>
      </c>
    </row>
    <row r="59" spans="1:114" x14ac:dyDescent="0.35">
      <c r="A59" s="2">
        <v>96.814999999999998</v>
      </c>
      <c r="B59" s="3">
        <v>1.0685714727324356</v>
      </c>
      <c r="C59">
        <v>1.08285981</v>
      </c>
      <c r="D59" s="1">
        <f t="shared" si="15"/>
        <v>-0.17634633999999993</v>
      </c>
      <c r="E59" s="1">
        <f t="shared" si="16"/>
        <v>0.89222513273243564</v>
      </c>
      <c r="F59" s="5">
        <v>4.4983335000000002</v>
      </c>
      <c r="G59" s="7"/>
      <c r="H59" s="2">
        <v>96.814999999999998</v>
      </c>
      <c r="I59" s="3">
        <v>1.0685714727324356</v>
      </c>
      <c r="J59">
        <v>1.1170632700000001</v>
      </c>
      <c r="K59" s="1">
        <f t="shared" si="17"/>
        <v>-0.1350238800000001</v>
      </c>
      <c r="L59" s="1">
        <f t="shared" si="18"/>
        <v>0.93354759273243548</v>
      </c>
      <c r="M59" s="5">
        <v>4.4983335000000002</v>
      </c>
      <c r="N59" s="7"/>
      <c r="O59" s="2">
        <v>96.814999999999998</v>
      </c>
      <c r="P59" s="3">
        <v>1.0685714727324356</v>
      </c>
      <c r="Q59">
        <v>1.08262755</v>
      </c>
      <c r="R59" s="1">
        <f t="shared" si="19"/>
        <v>-5.5670770000000092E-2</v>
      </c>
      <c r="S59" s="1">
        <f t="shared" si="20"/>
        <v>1.0129007027324355</v>
      </c>
      <c r="T59" s="5">
        <v>4.4983335000000002</v>
      </c>
      <c r="U59" s="7"/>
      <c r="V59" s="2">
        <v>27</v>
      </c>
      <c r="W59" s="3">
        <v>1.0685714727324356</v>
      </c>
      <c r="X59">
        <f t="shared" si="57"/>
        <v>1.1363631144558048</v>
      </c>
      <c r="Y59" s="1">
        <f t="shared" si="58"/>
        <v>-0.17073726386680821</v>
      </c>
      <c r="Z59" s="1">
        <f t="shared" si="59"/>
        <v>0.89783420886562737</v>
      </c>
      <c r="AA59" s="5">
        <v>4.4983335000000002</v>
      </c>
      <c r="AC59" s="2">
        <v>27</v>
      </c>
      <c r="AD59" s="3">
        <v>1.0685714727324356</v>
      </c>
      <c r="AE59">
        <f t="shared" si="22"/>
        <v>1.143267999515839</v>
      </c>
      <c r="AF59" s="1">
        <f t="shared" si="38"/>
        <v>-0.10529215004827197</v>
      </c>
      <c r="AG59" s="1">
        <f t="shared" si="39"/>
        <v>0.96327932268416361</v>
      </c>
      <c r="AH59" s="5">
        <v>4.4983335000000002</v>
      </c>
      <c r="AJ59" s="2">
        <v>27</v>
      </c>
      <c r="AK59" s="3">
        <v>1.0685714727324356</v>
      </c>
      <c r="AL59">
        <f t="shared" si="23"/>
        <v>1.1584428715738619</v>
      </c>
      <c r="AM59" s="1">
        <f t="shared" si="40"/>
        <v>-4.9870797461971428E-2</v>
      </c>
      <c r="AN59" s="1">
        <f t="shared" si="41"/>
        <v>1.0187006752704642</v>
      </c>
      <c r="AO59" s="5">
        <v>4.4983335000000002</v>
      </c>
      <c r="AQ59" s="2"/>
      <c r="AR59" s="3"/>
      <c r="AT59" s="1"/>
      <c r="AU59" s="1"/>
      <c r="AV59" s="5"/>
      <c r="AX59" s="2"/>
      <c r="AY59" s="3"/>
      <c r="BA59" s="1"/>
      <c r="BB59" s="1"/>
      <c r="BC59" s="5"/>
      <c r="BE59" s="2"/>
      <c r="BF59" s="3"/>
      <c r="BG59" s="1"/>
      <c r="BH59" s="1"/>
      <c r="BI59" s="1"/>
      <c r="BJ59" s="5"/>
      <c r="BK59" s="8">
        <v>1955</v>
      </c>
      <c r="BL59" s="2">
        <v>96.814999999999998</v>
      </c>
      <c r="BM59" s="3">
        <f t="shared" si="0"/>
        <v>0.89783420886562737</v>
      </c>
      <c r="BN59">
        <v>0.94039797999999997</v>
      </c>
      <c r="BO59" s="1">
        <f t="shared" si="33"/>
        <v>-2.7653669999999964E-2</v>
      </c>
      <c r="BP59" s="1">
        <f t="shared" si="34"/>
        <v>0.87018053886562741</v>
      </c>
      <c r="BQ59" s="5">
        <v>4.4983335000000002</v>
      </c>
      <c r="BR59" s="8">
        <v>1955</v>
      </c>
      <c r="BS59" s="2">
        <v>96.814999999999998</v>
      </c>
      <c r="BT59" s="3">
        <f t="shared" si="3"/>
        <v>0.96327932268416361</v>
      </c>
      <c r="BU59">
        <v>0.98521256000000001</v>
      </c>
      <c r="BV59" s="1">
        <f t="shared" si="4"/>
        <v>-1.7876369999999975E-2</v>
      </c>
      <c r="BW59" s="1">
        <f t="shared" si="5"/>
        <v>0.94540295268416363</v>
      </c>
      <c r="BX59" s="5">
        <v>4.4983335000000002</v>
      </c>
      <c r="BY59" s="8">
        <v>1955</v>
      </c>
      <c r="BZ59" s="2">
        <v>96.814999999999998</v>
      </c>
      <c r="CA59" s="3">
        <f t="shared" si="6"/>
        <v>1.0187006752704642</v>
      </c>
      <c r="CB59">
        <v>1.04033493</v>
      </c>
      <c r="CC59" s="1">
        <f t="shared" si="7"/>
        <v>-3.7734649999999981E-2</v>
      </c>
      <c r="CD59" s="1">
        <f t="shared" si="8"/>
        <v>0.98096602527046417</v>
      </c>
      <c r="CE59" s="5">
        <v>4.4983335000000002</v>
      </c>
      <c r="CK59" s="2">
        <v>27</v>
      </c>
      <c r="CL59" s="2">
        <v>96.814999999999998</v>
      </c>
      <c r="CM59">
        <v>82.058706400000005</v>
      </c>
      <c r="CN59">
        <f t="shared" si="24"/>
        <v>1.1798260568241177</v>
      </c>
      <c r="CO59" s="3">
        <f t="shared" si="60"/>
        <v>1.0685714727324356</v>
      </c>
      <c r="CP59">
        <f t="shared" si="25"/>
        <v>1.2614285846188149</v>
      </c>
      <c r="CQ59" s="1">
        <f t="shared" si="26"/>
        <v>-6.4048336248093696E-2</v>
      </c>
      <c r="CR59" s="1">
        <f t="shared" si="61"/>
        <v>1.0045231364843419</v>
      </c>
      <c r="CS59" s="5">
        <v>4.4983335000000002</v>
      </c>
      <c r="CT59" s="8">
        <v>1955</v>
      </c>
      <c r="CU59" s="2">
        <v>96.814999999999998</v>
      </c>
      <c r="CV59" s="3">
        <f t="shared" si="27"/>
        <v>1.0045231364843419</v>
      </c>
      <c r="CW59">
        <f t="shared" si="28"/>
        <v>1.215713988860053</v>
      </c>
      <c r="CX59" s="1">
        <f t="shared" si="11"/>
        <v>-0.53822121350569219</v>
      </c>
      <c r="CY59" s="1">
        <f t="shared" si="12"/>
        <v>0.4663019229786497</v>
      </c>
      <c r="CZ59" s="5">
        <v>4.4983335000000002</v>
      </c>
      <c r="DB59" s="2">
        <v>27</v>
      </c>
      <c r="DC59" s="2">
        <v>96.814999999999998</v>
      </c>
      <c r="DD59">
        <v>82.058706400000005</v>
      </c>
      <c r="DE59">
        <f t="shared" si="29"/>
        <v>1.1798260568241177</v>
      </c>
      <c r="DF59" s="3">
        <f t="shared" si="62"/>
        <v>0.87018053886562741</v>
      </c>
      <c r="DG59">
        <f t="shared" si="30"/>
        <v>0.89021972709861685</v>
      </c>
      <c r="DH59" s="1">
        <f t="shared" si="31"/>
        <v>-5.3054705705154581E-2</v>
      </c>
      <c r="DI59" s="1">
        <f t="shared" si="63"/>
        <v>0.81712583316047283</v>
      </c>
      <c r="DJ59" s="5">
        <v>4.4983335000000002</v>
      </c>
    </row>
    <row r="60" spans="1:114" x14ac:dyDescent="0.35">
      <c r="A60" s="2">
        <v>101.15</v>
      </c>
      <c r="B60" s="3">
        <v>1.1315481184824459</v>
      </c>
      <c r="C60">
        <v>1.06922399</v>
      </c>
      <c r="D60" s="1">
        <f t="shared" si="15"/>
        <v>-0.16271051999999997</v>
      </c>
      <c r="E60" s="1">
        <f t="shared" si="16"/>
        <v>0.96883759848244588</v>
      </c>
      <c r="F60" s="5">
        <v>5.3808333333333325</v>
      </c>
      <c r="G60" s="7"/>
      <c r="H60" s="2">
        <v>101.15</v>
      </c>
      <c r="I60" s="3">
        <v>1.1315481184824459</v>
      </c>
      <c r="J60">
        <v>1.1015112600000001</v>
      </c>
      <c r="K60" s="1">
        <f t="shared" si="17"/>
        <v>-0.11947187000000015</v>
      </c>
      <c r="L60" s="1">
        <f t="shared" si="18"/>
        <v>1.0120762484824457</v>
      </c>
      <c r="M60" s="5">
        <v>5.3808333333333325</v>
      </c>
      <c r="N60" s="7"/>
      <c r="O60" s="2">
        <v>101.15</v>
      </c>
      <c r="P60" s="3">
        <v>1.1315481184824459</v>
      </c>
      <c r="Q60">
        <v>1.0669769899999999</v>
      </c>
      <c r="R60" s="1">
        <f t="shared" si="19"/>
        <v>-4.0020210000000001E-2</v>
      </c>
      <c r="S60" s="1">
        <f t="shared" si="20"/>
        <v>1.0915279084824459</v>
      </c>
      <c r="T60" s="5">
        <v>5.3808333333333325</v>
      </c>
      <c r="U60" s="7"/>
      <c r="V60" s="2">
        <v>26</v>
      </c>
      <c r="W60" s="3">
        <v>1.1315481184824459</v>
      </c>
      <c r="X60">
        <f t="shared" si="57"/>
        <v>1.1273769426733411</v>
      </c>
      <c r="Y60" s="1">
        <f t="shared" si="58"/>
        <v>-0.16175109208434446</v>
      </c>
      <c r="Z60" s="1">
        <f t="shared" si="59"/>
        <v>0.96979702639810139</v>
      </c>
      <c r="AA60" s="5">
        <v>5.3808333333333325</v>
      </c>
      <c r="AC60" s="2">
        <v>26</v>
      </c>
      <c r="AD60" s="3">
        <v>1.1315481184824459</v>
      </c>
      <c r="AE60">
        <f t="shared" si="22"/>
        <v>1.1344936536784831</v>
      </c>
      <c r="AF60" s="1">
        <f t="shared" si="38"/>
        <v>-9.6517804210916047E-2</v>
      </c>
      <c r="AG60" s="1">
        <f t="shared" si="39"/>
        <v>1.0350303142715298</v>
      </c>
      <c r="AH60" s="5">
        <v>5.3808333333333325</v>
      </c>
      <c r="AJ60" s="2">
        <v>26</v>
      </c>
      <c r="AK60" s="3">
        <v>1.1315481184824459</v>
      </c>
      <c r="AL60">
        <f t="shared" si="23"/>
        <v>1.1501310719968667</v>
      </c>
      <c r="AM60" s="1">
        <f t="shared" si="40"/>
        <v>-4.155899788497619E-2</v>
      </c>
      <c r="AN60" s="1">
        <f t="shared" si="41"/>
        <v>1.0899891205974697</v>
      </c>
      <c r="AO60" s="5">
        <v>5.3808333333333325</v>
      </c>
      <c r="AQ60" s="2"/>
      <c r="AR60" s="3"/>
      <c r="AT60" s="1"/>
      <c r="AU60" s="1"/>
      <c r="AV60" s="5"/>
      <c r="AX60" s="2"/>
      <c r="AY60" s="3"/>
      <c r="BA60" s="1"/>
      <c r="BB60" s="1"/>
      <c r="BC60" s="5"/>
      <c r="BE60" s="2"/>
      <c r="BF60" s="3"/>
      <c r="BG60" s="1"/>
      <c r="BH60" s="1"/>
      <c r="BI60" s="1"/>
      <c r="BJ60" s="5"/>
      <c r="BK60" s="8">
        <v>1954</v>
      </c>
      <c r="BL60" s="2">
        <v>101.15</v>
      </c>
      <c r="BM60" s="3">
        <f t="shared" si="0"/>
        <v>0.96979702639810139</v>
      </c>
      <c r="BN60">
        <v>0.93803396999999999</v>
      </c>
      <c r="BO60" s="1">
        <f t="shared" si="33"/>
        <v>-2.5289659999999992E-2</v>
      </c>
      <c r="BP60" s="1">
        <f t="shared" si="34"/>
        <v>0.9445073663981014</v>
      </c>
      <c r="BQ60" s="5">
        <v>5.3808333333333325</v>
      </c>
      <c r="BR60" s="8">
        <v>1954</v>
      </c>
      <c r="BS60" s="2">
        <v>101.15</v>
      </c>
      <c r="BT60" s="3">
        <f t="shared" si="3"/>
        <v>1.0350303142715298</v>
      </c>
      <c r="BU60">
        <v>0.98003085000000001</v>
      </c>
      <c r="BV60" s="1">
        <f t="shared" si="4"/>
        <v>-1.2694659999999969E-2</v>
      </c>
      <c r="BW60" s="1">
        <f t="shared" si="5"/>
        <v>1.0223356542715298</v>
      </c>
      <c r="BX60" s="5">
        <v>5.3808333333333325</v>
      </c>
      <c r="BY60" s="8">
        <v>1954</v>
      </c>
      <c r="BZ60" s="2">
        <v>101.15</v>
      </c>
      <c r="CA60" s="3">
        <f t="shared" si="6"/>
        <v>1.0899891205974697</v>
      </c>
      <c r="CB60">
        <v>1.0315388299999999</v>
      </c>
      <c r="CC60" s="1">
        <f t="shared" si="7"/>
        <v>-2.8938549999999896E-2</v>
      </c>
      <c r="CD60" s="1">
        <f t="shared" si="8"/>
        <v>1.0610505705974698</v>
      </c>
      <c r="CE60" s="5">
        <v>5.3808333333333325</v>
      </c>
      <c r="CK60" s="2">
        <v>26</v>
      </c>
      <c r="CL60" s="2">
        <v>101.15</v>
      </c>
      <c r="CM60">
        <v>84.122238499999995</v>
      </c>
      <c r="CN60">
        <f t="shared" si="24"/>
        <v>1.202416885280579</v>
      </c>
      <c r="CO60" s="3">
        <f t="shared" si="60"/>
        <v>1.1315481184824459</v>
      </c>
      <c r="CP60">
        <f t="shared" si="25"/>
        <v>1.2579716182790646</v>
      </c>
      <c r="CQ60" s="1">
        <f t="shared" si="26"/>
        <v>-6.0591369908343351E-2</v>
      </c>
      <c r="CR60" s="1">
        <f t="shared" si="61"/>
        <v>1.0709567485741025</v>
      </c>
      <c r="CS60" s="5">
        <v>5.3808333333333325</v>
      </c>
      <c r="CT60" s="8">
        <v>1954</v>
      </c>
      <c r="CU60" s="2">
        <v>101.15</v>
      </c>
      <c r="CV60" s="3">
        <f t="shared" si="27"/>
        <v>1.0709567485741025</v>
      </c>
      <c r="CW60">
        <f t="shared" si="28"/>
        <v>1.2126325696987608</v>
      </c>
      <c r="CX60" s="1">
        <f t="shared" si="11"/>
        <v>-0.53513979434439995</v>
      </c>
      <c r="CY60" s="1">
        <f t="shared" si="12"/>
        <v>0.53581695422970255</v>
      </c>
      <c r="CZ60" s="5">
        <v>5.3808333333333325</v>
      </c>
      <c r="DB60" s="2">
        <v>26</v>
      </c>
      <c r="DC60" s="2">
        <v>101.15</v>
      </c>
      <c r="DD60">
        <v>84.122238499999995</v>
      </c>
      <c r="DE60">
        <f t="shared" si="29"/>
        <v>1.202416885280579</v>
      </c>
      <c r="DF60" s="3">
        <f t="shared" si="62"/>
        <v>0.9445073663981014</v>
      </c>
      <c r="DG60">
        <f t="shared" si="30"/>
        <v>0.88735613465372287</v>
      </c>
      <c r="DH60" s="1">
        <f t="shared" si="31"/>
        <v>-5.01911132602606E-2</v>
      </c>
      <c r="DI60" s="1">
        <f t="shared" si="63"/>
        <v>0.8943162531378408</v>
      </c>
      <c r="DJ60" s="5">
        <v>5.3808333333333325</v>
      </c>
    </row>
    <row r="61" spans="1:114" x14ac:dyDescent="0.35">
      <c r="A61" s="2">
        <v>80.92</v>
      </c>
      <c r="B61" s="3">
        <v>1.0841700131164094</v>
      </c>
      <c r="C61">
        <v>1.14944713</v>
      </c>
      <c r="D61" s="1">
        <f t="shared" si="15"/>
        <v>-0.24293365999999994</v>
      </c>
      <c r="E61" s="1">
        <f t="shared" si="16"/>
        <v>0.84123635311640943</v>
      </c>
      <c r="F61" s="5">
        <v>5.34</v>
      </c>
      <c r="G61" s="7"/>
      <c r="H61" s="2">
        <v>80.92</v>
      </c>
      <c r="I61" s="3">
        <v>1.0841700131164094</v>
      </c>
      <c r="J61">
        <v>1.18406433</v>
      </c>
      <c r="K61" s="1">
        <f t="shared" si="17"/>
        <v>-0.20202494000000004</v>
      </c>
      <c r="L61" s="1">
        <f t="shared" si="18"/>
        <v>0.88214507311640933</v>
      </c>
      <c r="M61" s="5">
        <v>5.34</v>
      </c>
      <c r="N61" s="7"/>
      <c r="O61" s="2">
        <v>80.92</v>
      </c>
      <c r="P61" s="3">
        <v>1.0841700131164094</v>
      </c>
      <c r="Q61">
        <v>1.15125553</v>
      </c>
      <c r="R61" s="1">
        <f t="shared" si="19"/>
        <v>-0.12429875000000012</v>
      </c>
      <c r="S61" s="1">
        <f t="shared" si="20"/>
        <v>0.95987126311640925</v>
      </c>
      <c r="T61" s="5">
        <v>5.34</v>
      </c>
      <c r="U61" s="7"/>
      <c r="V61" s="2">
        <v>25</v>
      </c>
      <c r="W61" s="3">
        <v>1.0841700131164094</v>
      </c>
      <c r="X61">
        <f t="shared" si="57"/>
        <v>1.1183907708908776</v>
      </c>
      <c r="Y61" s="1">
        <f t="shared" si="58"/>
        <v>-0.15276492030188094</v>
      </c>
      <c r="Z61" s="1">
        <f t="shared" si="59"/>
        <v>0.93140509281452843</v>
      </c>
      <c r="AA61" s="5">
        <v>5.34</v>
      </c>
      <c r="AC61" s="2">
        <v>25</v>
      </c>
      <c r="AD61" s="3">
        <v>1.0841700131164094</v>
      </c>
      <c r="AE61">
        <f t="shared" si="22"/>
        <v>1.1257193078411272</v>
      </c>
      <c r="AF61" s="1">
        <f t="shared" si="38"/>
        <v>-8.7743458373560124E-2</v>
      </c>
      <c r="AG61" s="1">
        <f t="shared" si="39"/>
        <v>0.99642655474284925</v>
      </c>
      <c r="AH61" s="5">
        <v>5.34</v>
      </c>
      <c r="AJ61" s="2">
        <v>25</v>
      </c>
      <c r="AK61" s="3">
        <v>1.0841700131164094</v>
      </c>
      <c r="AL61">
        <f t="shared" si="23"/>
        <v>1.1418192724198715</v>
      </c>
      <c r="AM61" s="1">
        <f t="shared" si="40"/>
        <v>-3.3247198307980952E-2</v>
      </c>
      <c r="AN61" s="1">
        <f t="shared" si="41"/>
        <v>1.0509228148084284</v>
      </c>
      <c r="AO61" s="5">
        <v>5.34</v>
      </c>
      <c r="AQ61" s="2"/>
      <c r="AR61" s="3"/>
      <c r="AT61" s="1"/>
      <c r="AU61" s="1"/>
      <c r="AV61" s="5"/>
      <c r="AX61" s="2"/>
      <c r="AY61" s="3"/>
      <c r="BA61" s="1"/>
      <c r="BB61" s="1"/>
      <c r="BC61" s="5"/>
      <c r="BE61" s="2"/>
      <c r="BF61" s="3"/>
      <c r="BG61" s="1"/>
      <c r="BH61" s="1"/>
      <c r="BI61" s="1"/>
      <c r="BJ61" s="5"/>
      <c r="BK61" s="8">
        <v>1953</v>
      </c>
      <c r="BL61" s="2">
        <v>80.92</v>
      </c>
      <c r="BM61" s="3">
        <f t="shared" si="0"/>
        <v>0.93140509281452843</v>
      </c>
      <c r="BN61">
        <v>0.95011164999999997</v>
      </c>
      <c r="BO61" s="1">
        <f t="shared" si="33"/>
        <v>-3.7367339999999971E-2</v>
      </c>
      <c r="BP61" s="1">
        <f t="shared" si="34"/>
        <v>0.89403775281452846</v>
      </c>
      <c r="BQ61" s="5">
        <v>5.34</v>
      </c>
      <c r="BR61" s="8">
        <v>1953</v>
      </c>
      <c r="BS61" s="2">
        <v>80.92</v>
      </c>
      <c r="BT61" s="3">
        <f t="shared" si="3"/>
        <v>0.99642655474284925</v>
      </c>
      <c r="BU61">
        <v>1.0054158399999999</v>
      </c>
      <c r="BV61" s="1">
        <f t="shared" si="4"/>
        <v>-3.8079649999999909E-2</v>
      </c>
      <c r="BW61" s="1">
        <f t="shared" si="5"/>
        <v>0.95834690474284934</v>
      </c>
      <c r="BX61" s="5">
        <v>5.34</v>
      </c>
      <c r="BY61" s="8">
        <v>1953</v>
      </c>
      <c r="BZ61" s="2">
        <v>80.92</v>
      </c>
      <c r="CA61" s="3">
        <f t="shared" si="6"/>
        <v>1.0509228148084284</v>
      </c>
      <c r="CB61">
        <v>1.0656850600000001</v>
      </c>
      <c r="CC61" s="1">
        <f t="shared" si="7"/>
        <v>-6.3084780000000062E-2</v>
      </c>
      <c r="CD61" s="1">
        <f t="shared" si="8"/>
        <v>0.98783803480842836</v>
      </c>
      <c r="CE61" s="5">
        <v>5.34</v>
      </c>
      <c r="CK61" s="2">
        <v>25</v>
      </c>
      <c r="CL61" s="2">
        <v>80.92</v>
      </c>
      <c r="CM61">
        <v>87.564104400000005</v>
      </c>
      <c r="CN61">
        <f t="shared" si="24"/>
        <v>0.92412296744737787</v>
      </c>
      <c r="CO61" s="3">
        <f t="shared" si="60"/>
        <v>1.0841700131164094</v>
      </c>
      <c r="CP61">
        <f t="shared" si="25"/>
        <v>1.3005576043734102</v>
      </c>
      <c r="CQ61" s="1">
        <f t="shared" si="26"/>
        <v>-0.10317735600268896</v>
      </c>
      <c r="CR61" s="1">
        <f t="shared" si="61"/>
        <v>0.98099265711372041</v>
      </c>
      <c r="CS61" s="5">
        <v>5.34</v>
      </c>
      <c r="CT61" s="8">
        <v>1953</v>
      </c>
      <c r="CU61" s="2">
        <v>80.92</v>
      </c>
      <c r="CV61" s="3">
        <f t="shared" si="27"/>
        <v>0.98099265711372041</v>
      </c>
      <c r="CW61">
        <f t="shared" si="28"/>
        <v>1.2270125257847908</v>
      </c>
      <c r="CX61" s="1">
        <f t="shared" si="11"/>
        <v>-0.54951975043043</v>
      </c>
      <c r="CY61" s="1">
        <f t="shared" si="12"/>
        <v>0.43147290668329041</v>
      </c>
      <c r="CZ61" s="5">
        <v>5.34</v>
      </c>
      <c r="DB61" s="2">
        <v>25</v>
      </c>
      <c r="DC61" s="2">
        <v>80.92</v>
      </c>
      <c r="DD61">
        <v>87.564104400000005</v>
      </c>
      <c r="DE61">
        <f t="shared" si="29"/>
        <v>0.92412296744737787</v>
      </c>
      <c r="DF61" s="3">
        <f t="shared" si="62"/>
        <v>0.89403775281452846</v>
      </c>
      <c r="DG61">
        <f t="shared" si="30"/>
        <v>0.92263241334810597</v>
      </c>
      <c r="DH61" s="1">
        <f t="shared" si="31"/>
        <v>-8.5467391954643701E-2</v>
      </c>
      <c r="DI61" s="1">
        <f t="shared" si="63"/>
        <v>0.80857036085988476</v>
      </c>
      <c r="DJ61" s="5">
        <v>5.34</v>
      </c>
    </row>
    <row r="62" spans="1:114" x14ac:dyDescent="0.35">
      <c r="A62" s="2">
        <v>99.704999999999998</v>
      </c>
      <c r="B62" s="3">
        <v>1.0808462932435485</v>
      </c>
      <c r="C62">
        <v>1.0735941</v>
      </c>
      <c r="D62" s="1">
        <f t="shared" si="15"/>
        <v>-0.16708062999999995</v>
      </c>
      <c r="E62" s="1">
        <f t="shared" si="16"/>
        <v>0.91376566324354858</v>
      </c>
      <c r="F62" s="5">
        <v>4.1200001666666664</v>
      </c>
      <c r="G62" s="7"/>
      <c r="H62" s="2">
        <v>99.704999999999998</v>
      </c>
      <c r="I62" s="3">
        <v>1.0808462932435485</v>
      </c>
      <c r="J62">
        <v>1.1065642</v>
      </c>
      <c r="K62" s="1">
        <f t="shared" si="17"/>
        <v>-0.12452481000000004</v>
      </c>
      <c r="L62" s="1">
        <f t="shared" si="18"/>
        <v>0.95632148324354849</v>
      </c>
      <c r="M62" s="5">
        <v>4.1200001666666664</v>
      </c>
      <c r="N62" s="7"/>
      <c r="O62" s="2">
        <v>99.704999999999998</v>
      </c>
      <c r="P62" s="3">
        <v>1.0808462932435485</v>
      </c>
      <c r="Q62">
        <v>1.0721136099999999</v>
      </c>
      <c r="R62" s="1">
        <f t="shared" si="19"/>
        <v>-4.5156830000000037E-2</v>
      </c>
      <c r="S62" s="1">
        <f t="shared" si="20"/>
        <v>1.0356894632435485</v>
      </c>
      <c r="T62" s="5">
        <v>4.1200001666666664</v>
      </c>
      <c r="U62" s="7"/>
      <c r="V62" s="2">
        <v>24</v>
      </c>
      <c r="W62" s="3">
        <v>1.0808462932435485</v>
      </c>
      <c r="X62">
        <f t="shared" si="57"/>
        <v>1.109404599108414</v>
      </c>
      <c r="Y62" s="1">
        <f t="shared" si="58"/>
        <v>-0.14377874851941741</v>
      </c>
      <c r="Z62" s="1">
        <f t="shared" si="59"/>
        <v>0.93706754472413112</v>
      </c>
      <c r="AA62" s="5">
        <v>4.1200001666666664</v>
      </c>
      <c r="AC62" s="2">
        <v>24</v>
      </c>
      <c r="AD62" s="3">
        <v>1.0808462932435485</v>
      </c>
      <c r="AE62">
        <f t="shared" si="22"/>
        <v>1.116944962003771</v>
      </c>
      <c r="AF62" s="1">
        <f t="shared" si="38"/>
        <v>-7.8969112536203978E-2</v>
      </c>
      <c r="AG62" s="1">
        <f t="shared" si="39"/>
        <v>1.0018771807073446</v>
      </c>
      <c r="AH62" s="5">
        <v>4.1200001666666664</v>
      </c>
      <c r="AJ62" s="2">
        <v>24</v>
      </c>
      <c r="AK62" s="3">
        <v>1.0808462932435485</v>
      </c>
      <c r="AL62">
        <f t="shared" si="23"/>
        <v>1.1335074728428762</v>
      </c>
      <c r="AM62" s="1">
        <f t="shared" si="40"/>
        <v>-2.4935398730985714E-2</v>
      </c>
      <c r="AN62" s="1">
        <f t="shared" si="41"/>
        <v>1.0559108945125628</v>
      </c>
      <c r="AO62" s="5">
        <v>4.1200001666666664</v>
      </c>
      <c r="AQ62" s="2"/>
      <c r="AR62" s="3"/>
      <c r="AT62" s="1"/>
      <c r="AU62" s="1"/>
      <c r="AV62" s="5"/>
      <c r="AX62" s="2"/>
      <c r="AY62" s="3"/>
      <c r="BA62" s="1"/>
      <c r="BB62" s="1"/>
      <c r="BC62" s="5"/>
      <c r="BE62" s="2"/>
      <c r="BF62" s="3"/>
      <c r="BG62" s="1"/>
      <c r="BH62" s="1"/>
      <c r="BI62" s="1"/>
      <c r="BJ62" s="5"/>
      <c r="BK62" s="8">
        <v>1952</v>
      </c>
      <c r="BL62" s="2">
        <v>99.704999999999998</v>
      </c>
      <c r="BM62" s="3">
        <f t="shared" si="0"/>
        <v>0.93706754472413112</v>
      </c>
      <c r="BN62">
        <v>0.93880766999999998</v>
      </c>
      <c r="BO62" s="1">
        <f t="shared" si="33"/>
        <v>-2.606335999999998E-2</v>
      </c>
      <c r="BP62" s="1">
        <f t="shared" si="34"/>
        <v>0.91100418472413114</v>
      </c>
      <c r="BQ62" s="5">
        <v>4.1200001666666664</v>
      </c>
      <c r="BR62" s="8">
        <v>1952</v>
      </c>
      <c r="BS62" s="2">
        <v>99.704999999999998</v>
      </c>
      <c r="BT62" s="3">
        <f t="shared" si="3"/>
        <v>1.0018771807073446</v>
      </c>
      <c r="BU62">
        <v>0.98174165999999996</v>
      </c>
      <c r="BV62" s="1">
        <f t="shared" si="4"/>
        <v>-1.440546999999992E-2</v>
      </c>
      <c r="BW62" s="1">
        <f t="shared" si="5"/>
        <v>0.98747171070734463</v>
      </c>
      <c r="BX62" s="5">
        <v>4.1200001666666664</v>
      </c>
      <c r="BY62" s="8">
        <v>1952</v>
      </c>
      <c r="BZ62" s="2">
        <v>99.704999999999998</v>
      </c>
      <c r="CA62" s="3">
        <f t="shared" si="6"/>
        <v>1.0559108945125628</v>
      </c>
      <c r="CB62">
        <v>1.0346153899999999</v>
      </c>
      <c r="CC62" s="1">
        <f t="shared" si="7"/>
        <v>-3.2015109999999902E-2</v>
      </c>
      <c r="CD62" s="1">
        <f t="shared" si="8"/>
        <v>1.0238957845125629</v>
      </c>
      <c r="CE62" s="5">
        <v>4.1200001666666664</v>
      </c>
      <c r="CK62" s="2">
        <v>24</v>
      </c>
      <c r="CL62" s="2">
        <v>99.704999999999998</v>
      </c>
      <c r="CM62">
        <v>93.377963800000003</v>
      </c>
      <c r="CN62">
        <f t="shared" si="24"/>
        <v>1.0677572731565603</v>
      </c>
      <c r="CO62" s="3">
        <f t="shared" si="60"/>
        <v>1.0808462932435485</v>
      </c>
      <c r="CP62">
        <f t="shared" si="25"/>
        <v>1.2785779341268315</v>
      </c>
      <c r="CQ62" s="1">
        <f t="shared" si="26"/>
        <v>-8.1197685756110305E-2</v>
      </c>
      <c r="CR62" s="1">
        <f t="shared" si="61"/>
        <v>0.99964860748743822</v>
      </c>
      <c r="CS62" s="5">
        <v>4.1200001666666664</v>
      </c>
      <c r="CT62" s="8">
        <v>1952</v>
      </c>
      <c r="CU62" s="2">
        <v>99.704999999999998</v>
      </c>
      <c r="CV62" s="3">
        <f t="shared" si="27"/>
        <v>0.99964860748743822</v>
      </c>
      <c r="CW62">
        <f t="shared" si="28"/>
        <v>1.2136597094191914</v>
      </c>
      <c r="CX62" s="1">
        <f t="shared" si="11"/>
        <v>-0.53616693406483062</v>
      </c>
      <c r="CY62" s="1">
        <f t="shared" si="12"/>
        <v>0.4634816734226076</v>
      </c>
      <c r="CZ62" s="5">
        <v>4.1200001666666664</v>
      </c>
      <c r="DB62" s="2">
        <v>24</v>
      </c>
      <c r="DC62" s="2">
        <v>99.704999999999998</v>
      </c>
      <c r="DD62">
        <v>93.377963800000003</v>
      </c>
      <c r="DE62">
        <f t="shared" si="29"/>
        <v>1.0677572731565603</v>
      </c>
      <c r="DF62" s="3">
        <f t="shared" si="62"/>
        <v>0.91100418472413114</v>
      </c>
      <c r="DG62">
        <f t="shared" si="30"/>
        <v>0.90442546208692798</v>
      </c>
      <c r="DH62" s="1">
        <f t="shared" si="31"/>
        <v>-6.7260440693465706E-2</v>
      </c>
      <c r="DI62" s="1">
        <f t="shared" si="63"/>
        <v>0.84374374403066543</v>
      </c>
      <c r="DJ62" s="5">
        <v>4.1200001666666664</v>
      </c>
    </row>
    <row r="63" spans="1:114" x14ac:dyDescent="0.35">
      <c r="A63" s="2">
        <v>99.704999999999998</v>
      </c>
      <c r="B63" s="3">
        <v>1.0414348293833708</v>
      </c>
      <c r="C63">
        <v>1.0735941</v>
      </c>
      <c r="D63" s="1">
        <f t="shared" si="15"/>
        <v>-0.16708062999999995</v>
      </c>
      <c r="E63" s="1">
        <f t="shared" si="16"/>
        <v>0.87435419938337089</v>
      </c>
      <c r="F63" s="5">
        <v>4.3425001666666665</v>
      </c>
      <c r="G63" s="7"/>
      <c r="H63" s="2">
        <v>99.704999999999998</v>
      </c>
      <c r="I63" s="3">
        <v>1.0414348293833708</v>
      </c>
      <c r="J63">
        <v>1.1065642</v>
      </c>
      <c r="K63" s="1">
        <f t="shared" si="17"/>
        <v>-0.12452481000000004</v>
      </c>
      <c r="L63" s="1">
        <f t="shared" si="18"/>
        <v>0.9169100193833708</v>
      </c>
      <c r="M63" s="5">
        <v>4.3425001666666665</v>
      </c>
      <c r="N63" s="7"/>
      <c r="O63" s="2">
        <v>99.704999999999998</v>
      </c>
      <c r="P63" s="3">
        <v>1.0414348293833708</v>
      </c>
      <c r="Q63">
        <v>1.0721136099999999</v>
      </c>
      <c r="R63" s="1">
        <f t="shared" si="19"/>
        <v>-4.5156830000000037E-2</v>
      </c>
      <c r="S63" s="1">
        <f t="shared" si="20"/>
        <v>0.9962779993833708</v>
      </c>
      <c r="T63" s="5">
        <v>4.3425001666666665</v>
      </c>
      <c r="U63" s="7"/>
      <c r="V63" s="2">
        <v>23</v>
      </c>
      <c r="W63" s="3">
        <v>1.0414348293833708</v>
      </c>
      <c r="X63">
        <f t="shared" si="57"/>
        <v>1.1004184273259505</v>
      </c>
      <c r="Y63" s="1">
        <f t="shared" si="58"/>
        <v>-0.13479257673695388</v>
      </c>
      <c r="Z63" s="1">
        <f t="shared" si="59"/>
        <v>0.90664225264641696</v>
      </c>
      <c r="AA63" s="5">
        <v>4.3425001666666665</v>
      </c>
      <c r="AC63" s="2">
        <v>23</v>
      </c>
      <c r="AD63" s="3">
        <v>1.0414348293833708</v>
      </c>
      <c r="AE63">
        <f t="shared" si="22"/>
        <v>1.1081706161664151</v>
      </c>
      <c r="AF63" s="1">
        <f t="shared" si="38"/>
        <v>-7.0194766698848055E-2</v>
      </c>
      <c r="AG63" s="1">
        <f t="shared" si="39"/>
        <v>0.97124006268452279</v>
      </c>
      <c r="AH63" s="5">
        <v>4.3425001666666665</v>
      </c>
      <c r="AJ63" s="2">
        <v>23</v>
      </c>
      <c r="AK63" s="3">
        <v>1.0414348293833708</v>
      </c>
      <c r="AL63">
        <f t="shared" si="23"/>
        <v>1.125195673265881</v>
      </c>
      <c r="AM63" s="1">
        <f t="shared" si="40"/>
        <v>-1.6623599153990476E-2</v>
      </c>
      <c r="AN63" s="1">
        <f t="shared" si="41"/>
        <v>1.0248112302293804</v>
      </c>
      <c r="AO63" s="5">
        <v>4.3425001666666665</v>
      </c>
      <c r="AQ63" s="2"/>
      <c r="AR63" s="3"/>
      <c r="AT63" s="1"/>
      <c r="AU63" s="1"/>
      <c r="AV63" s="5"/>
      <c r="AX63" s="2"/>
      <c r="AY63" s="3"/>
      <c r="BA63" s="1"/>
      <c r="BB63" s="1"/>
      <c r="BC63" s="5"/>
      <c r="BE63" s="2"/>
      <c r="BF63" s="3"/>
      <c r="BG63" s="1"/>
      <c r="BH63" s="1"/>
      <c r="BI63" s="1"/>
      <c r="BJ63" s="5"/>
      <c r="BK63" s="8">
        <v>1951</v>
      </c>
      <c r="BL63" s="2">
        <v>99.704999999999998</v>
      </c>
      <c r="BM63" s="3">
        <f t="shared" si="0"/>
        <v>0.90664225264641696</v>
      </c>
      <c r="BN63">
        <v>0.93880766999999998</v>
      </c>
      <c r="BO63" s="1">
        <f t="shared" si="33"/>
        <v>-2.606335999999998E-2</v>
      </c>
      <c r="BP63" s="1">
        <f t="shared" si="34"/>
        <v>0.88057889264641698</v>
      </c>
      <c r="BQ63" s="5">
        <v>4.3425001666666665</v>
      </c>
      <c r="BR63" s="8">
        <v>1951</v>
      </c>
      <c r="BS63" s="2">
        <v>99.704999999999998</v>
      </c>
      <c r="BT63" s="3">
        <f t="shared" si="3"/>
        <v>0.97124006268452279</v>
      </c>
      <c r="BU63">
        <v>0.98174165999999996</v>
      </c>
      <c r="BV63" s="1">
        <f t="shared" si="4"/>
        <v>-1.440546999999992E-2</v>
      </c>
      <c r="BW63" s="1">
        <f t="shared" si="5"/>
        <v>0.95683459268452287</v>
      </c>
      <c r="BX63" s="5">
        <v>4.3425001666666665</v>
      </c>
      <c r="BY63" s="8">
        <v>1951</v>
      </c>
      <c r="BZ63" s="2">
        <v>99.704999999999998</v>
      </c>
      <c r="CA63" s="3">
        <f t="shared" si="6"/>
        <v>1.0248112302293804</v>
      </c>
      <c r="CB63">
        <v>1.0346153899999999</v>
      </c>
      <c r="CC63" s="1">
        <f t="shared" si="7"/>
        <v>-3.2015109999999902E-2</v>
      </c>
      <c r="CD63" s="1">
        <f t="shared" si="8"/>
        <v>0.99279612022938046</v>
      </c>
      <c r="CE63" s="5">
        <v>4.3425001666666665</v>
      </c>
      <c r="CK63" s="2">
        <v>23</v>
      </c>
      <c r="CL63" s="2">
        <v>99.704999999999998</v>
      </c>
      <c r="CM63">
        <v>102.549891</v>
      </c>
      <c r="CN63">
        <f t="shared" si="24"/>
        <v>0.97225846880714872</v>
      </c>
      <c r="CO63" s="3">
        <f t="shared" si="60"/>
        <v>1.0414348293833708</v>
      </c>
      <c r="CP63">
        <f t="shared" si="25"/>
        <v>1.2931916590178232</v>
      </c>
      <c r="CQ63" s="1">
        <f t="shared" si="26"/>
        <v>-9.5811410647101969E-2</v>
      </c>
      <c r="CR63" s="1">
        <f t="shared" si="61"/>
        <v>0.94562341873626887</v>
      </c>
      <c r="CS63" s="5">
        <v>4.3425001666666665</v>
      </c>
      <c r="CT63" s="8">
        <v>1951</v>
      </c>
      <c r="CU63" s="2">
        <v>99.704999999999998</v>
      </c>
      <c r="CV63" s="3">
        <f t="shared" si="27"/>
        <v>0.94562341873626887</v>
      </c>
      <c r="CW63">
        <f t="shared" si="28"/>
        <v>1.2136597094191914</v>
      </c>
      <c r="CX63" s="1">
        <f t="shared" si="11"/>
        <v>-0.53616693406483062</v>
      </c>
      <c r="CY63" s="1">
        <f t="shared" si="12"/>
        <v>0.40945648467143825</v>
      </c>
      <c r="CZ63" s="5">
        <v>4.3425001666666665</v>
      </c>
      <c r="DB63" s="2">
        <v>23</v>
      </c>
      <c r="DC63" s="2">
        <v>99.704999999999998</v>
      </c>
      <c r="DD63">
        <v>102.549891</v>
      </c>
      <c r="DE63">
        <f t="shared" si="29"/>
        <v>0.97225846880714872</v>
      </c>
      <c r="DF63" s="3">
        <f t="shared" si="62"/>
        <v>0.88057889264641698</v>
      </c>
      <c r="DG63">
        <f t="shared" si="30"/>
        <v>0.91653080187818192</v>
      </c>
      <c r="DH63" s="1">
        <f t="shared" si="31"/>
        <v>-7.936578048471965E-2</v>
      </c>
      <c r="DI63" s="1">
        <f t="shared" si="63"/>
        <v>0.80121311216169733</v>
      </c>
      <c r="DJ63" s="5">
        <v>4.3425001666666665</v>
      </c>
    </row>
    <row r="64" spans="1:114" x14ac:dyDescent="0.35">
      <c r="A64" s="2">
        <v>98.26</v>
      </c>
      <c r="B64" s="3">
        <v>1.0397557437828622</v>
      </c>
      <c r="C64">
        <v>1.0781316700000001</v>
      </c>
      <c r="D64" s="1">
        <f t="shared" si="15"/>
        <v>-0.17161820000000005</v>
      </c>
      <c r="E64" s="1">
        <f t="shared" si="16"/>
        <v>0.86813754378286212</v>
      </c>
      <c r="F64" s="5">
        <v>4.3633335000000004</v>
      </c>
      <c r="G64" s="7"/>
      <c r="H64" s="2">
        <v>98.26</v>
      </c>
      <c r="I64" s="3">
        <v>1.0397557437828622</v>
      </c>
      <c r="J64">
        <v>1.111748</v>
      </c>
      <c r="K64" s="1">
        <f t="shared" si="17"/>
        <v>-0.12970861</v>
      </c>
      <c r="L64" s="1">
        <f t="shared" si="18"/>
        <v>0.91004713378286217</v>
      </c>
      <c r="M64" s="5">
        <v>4.3633335000000004</v>
      </c>
      <c r="N64" s="7"/>
      <c r="O64" s="2">
        <v>98.26</v>
      </c>
      <c r="P64" s="3">
        <v>1.0397557437828622</v>
      </c>
      <c r="Q64">
        <v>1.07732096</v>
      </c>
      <c r="R64" s="1">
        <f t="shared" si="19"/>
        <v>-5.0364180000000092E-2</v>
      </c>
      <c r="S64" s="1">
        <f t="shared" si="20"/>
        <v>0.98939156378286208</v>
      </c>
      <c r="T64" s="5">
        <v>4.3633335000000004</v>
      </c>
      <c r="U64" s="7"/>
      <c r="V64" s="2">
        <v>22</v>
      </c>
      <c r="W64" s="3">
        <v>1.0397557437828622</v>
      </c>
      <c r="X64">
        <f t="shared" si="57"/>
        <v>1.0914322555434868</v>
      </c>
      <c r="Y64" s="1">
        <f t="shared" si="58"/>
        <v>-0.12580640495449014</v>
      </c>
      <c r="Z64" s="1">
        <f t="shared" si="59"/>
        <v>0.91394933882837204</v>
      </c>
      <c r="AA64" s="5">
        <v>4.3633335000000004</v>
      </c>
      <c r="AC64" s="2">
        <v>22</v>
      </c>
      <c r="AD64" s="3">
        <v>1.0397557437828622</v>
      </c>
      <c r="AE64">
        <f t="shared" si="22"/>
        <v>1.0993962703290592</v>
      </c>
      <c r="AF64" s="1">
        <f t="shared" si="38"/>
        <v>-6.1420420861492131E-2</v>
      </c>
      <c r="AG64" s="1">
        <f t="shared" si="39"/>
        <v>0.97833532292137004</v>
      </c>
      <c r="AH64" s="5">
        <v>4.3633335000000004</v>
      </c>
      <c r="AJ64" s="2">
        <v>22</v>
      </c>
      <c r="AK64" s="3">
        <v>1.0397557437828622</v>
      </c>
      <c r="AL64">
        <f t="shared" si="23"/>
        <v>1.1168838736888858</v>
      </c>
      <c r="AM64" s="1">
        <f t="shared" si="40"/>
        <v>-8.311799576995238E-3</v>
      </c>
      <c r="AN64" s="1">
        <f t="shared" si="41"/>
        <v>1.0314439442058669</v>
      </c>
      <c r="AO64" s="5">
        <v>4.3633335000000004</v>
      </c>
      <c r="AQ64" s="2"/>
      <c r="AR64" s="3"/>
      <c r="AT64" s="1"/>
      <c r="AU64" s="1"/>
      <c r="AV64" s="5"/>
      <c r="AX64" s="2"/>
      <c r="AY64" s="3"/>
      <c r="BA64" s="1"/>
      <c r="BB64" s="1"/>
      <c r="BC64" s="5"/>
      <c r="BE64" s="2"/>
      <c r="BF64" s="3"/>
      <c r="BG64" s="1"/>
      <c r="BH64" s="1"/>
      <c r="BI64" s="1"/>
      <c r="BJ64" s="5"/>
      <c r="BK64" s="8">
        <v>1950</v>
      </c>
      <c r="BL64" s="2">
        <v>98.26</v>
      </c>
      <c r="BM64" s="3">
        <f t="shared" si="0"/>
        <v>0.91394933882837204</v>
      </c>
      <c r="BN64">
        <v>0.93959568999999998</v>
      </c>
      <c r="BO64" s="1">
        <f t="shared" si="33"/>
        <v>-2.685137999999998E-2</v>
      </c>
      <c r="BP64" s="1">
        <f t="shared" si="34"/>
        <v>0.88709795882837206</v>
      </c>
      <c r="BQ64" s="5">
        <v>4.3633335000000004</v>
      </c>
      <c r="BR64" s="8">
        <v>1950</v>
      </c>
      <c r="BS64" s="2">
        <v>98.26</v>
      </c>
      <c r="BT64" s="3">
        <f t="shared" si="3"/>
        <v>0.97833532292137004</v>
      </c>
      <c r="BU64">
        <v>0.98346800000000001</v>
      </c>
      <c r="BV64" s="1">
        <f t="shared" si="4"/>
        <v>-1.6131809999999969E-2</v>
      </c>
      <c r="BW64" s="1">
        <f t="shared" si="5"/>
        <v>0.96220351292137007</v>
      </c>
      <c r="BX64" s="5">
        <v>4.3633335000000004</v>
      </c>
      <c r="BY64" s="8">
        <v>1950</v>
      </c>
      <c r="BZ64" s="2">
        <v>98.26</v>
      </c>
      <c r="CA64" s="3">
        <f t="shared" si="6"/>
        <v>1.0314439442058669</v>
      </c>
      <c r="CB64">
        <v>1.03753907</v>
      </c>
      <c r="CC64" s="1">
        <f t="shared" si="7"/>
        <v>-3.4938789999999997E-2</v>
      </c>
      <c r="CD64" s="1">
        <f t="shared" si="8"/>
        <v>0.99650515420586694</v>
      </c>
      <c r="CE64" s="5">
        <v>4.3633335000000004</v>
      </c>
      <c r="CK64" s="2">
        <v>22</v>
      </c>
      <c r="CL64" s="2">
        <v>98.26</v>
      </c>
      <c r="CM64">
        <v>116.103208</v>
      </c>
      <c r="CN64">
        <f t="shared" si="24"/>
        <v>0.84631597776350853</v>
      </c>
      <c r="CO64" s="3">
        <f t="shared" si="60"/>
        <v>1.0397557437828622</v>
      </c>
      <c r="CP64">
        <f t="shared" si="25"/>
        <v>1.3124640355542243</v>
      </c>
      <c r="CQ64" s="1">
        <f t="shared" si="26"/>
        <v>-0.11508378718350309</v>
      </c>
      <c r="CR64" s="1">
        <f t="shared" si="61"/>
        <v>0.92467195659935908</v>
      </c>
      <c r="CS64" s="5">
        <v>4.3633335000000004</v>
      </c>
      <c r="CT64" s="8">
        <v>1950</v>
      </c>
      <c r="CU64" s="2">
        <v>98.26</v>
      </c>
      <c r="CV64" s="3">
        <f t="shared" si="27"/>
        <v>0.92467195659935908</v>
      </c>
      <c r="CW64">
        <f t="shared" si="28"/>
        <v>1.2146868491396223</v>
      </c>
      <c r="CX64" s="1">
        <f t="shared" si="11"/>
        <v>-0.53719407378526152</v>
      </c>
      <c r="CY64" s="1">
        <f t="shared" si="12"/>
        <v>0.38747788281409756</v>
      </c>
      <c r="CZ64" s="5">
        <v>4.3633335000000004</v>
      </c>
      <c r="DB64" s="2">
        <v>22</v>
      </c>
      <c r="DC64" s="2">
        <v>98.26</v>
      </c>
      <c r="DD64">
        <v>116.103208</v>
      </c>
      <c r="DE64">
        <f t="shared" si="29"/>
        <v>0.84631597776350853</v>
      </c>
      <c r="DF64" s="3">
        <f t="shared" si="62"/>
        <v>0.88709795882837206</v>
      </c>
      <c r="DG64">
        <f t="shared" si="30"/>
        <v>0.93249515513502579</v>
      </c>
      <c r="DH64" s="1">
        <f t="shared" si="31"/>
        <v>-9.5330133741563516E-2</v>
      </c>
      <c r="DI64" s="1">
        <f t="shared" si="63"/>
        <v>0.79176782508680854</v>
      </c>
      <c r="DJ64" s="5">
        <v>4.3633335000000004</v>
      </c>
    </row>
    <row r="65" spans="1:114" x14ac:dyDescent="0.35">
      <c r="A65" s="2">
        <v>79.475000000000009</v>
      </c>
      <c r="B65" s="3">
        <v>1.2235621691388661</v>
      </c>
      <c r="C65">
        <v>1.1568974000000001</v>
      </c>
      <c r="D65" s="1">
        <f t="shared" si="15"/>
        <v>-0.25038393000000003</v>
      </c>
      <c r="E65" s="1">
        <f t="shared" si="16"/>
        <v>0.97317823913886603</v>
      </c>
      <c r="F65" s="5">
        <v>4.7175000000000002</v>
      </c>
      <c r="G65" s="7"/>
      <c r="H65" s="2">
        <v>79.475000000000009</v>
      </c>
      <c r="I65" s="3">
        <v>1.2235621691388661</v>
      </c>
      <c r="J65">
        <v>1.19091003</v>
      </c>
      <c r="K65" s="1">
        <f t="shared" si="17"/>
        <v>-0.20887064</v>
      </c>
      <c r="L65" s="1">
        <f t="shared" si="18"/>
        <v>1.0146915291388661</v>
      </c>
      <c r="M65" s="5">
        <v>4.7175000000000002</v>
      </c>
      <c r="N65" s="7"/>
      <c r="O65" s="2">
        <v>79.475000000000009</v>
      </c>
      <c r="P65" s="3">
        <v>1.2235621691388661</v>
      </c>
      <c r="Q65">
        <v>1.1586491999999999</v>
      </c>
      <c r="R65" s="1">
        <f t="shared" si="19"/>
        <v>-0.13169242000000003</v>
      </c>
      <c r="S65" s="1">
        <f t="shared" si="20"/>
        <v>1.091869749138866</v>
      </c>
      <c r="T65" s="5">
        <v>4.7175000000000002</v>
      </c>
      <c r="U65" s="7"/>
      <c r="V65" s="2">
        <v>21</v>
      </c>
      <c r="W65" s="3">
        <v>1.2235621691388661</v>
      </c>
      <c r="X65">
        <f t="shared" si="57"/>
        <v>1.0824460837610232</v>
      </c>
      <c r="Y65" s="1">
        <f t="shared" si="58"/>
        <v>-0.11682023317202661</v>
      </c>
      <c r="Z65" s="1">
        <f t="shared" si="59"/>
        <v>1.1067419359668396</v>
      </c>
      <c r="AA65" s="5">
        <v>4.7175000000000002</v>
      </c>
      <c r="AC65" s="2">
        <v>21</v>
      </c>
      <c r="AD65" s="3">
        <v>1.2235621691388661</v>
      </c>
      <c r="AE65">
        <f t="shared" si="22"/>
        <v>1.090621924491703</v>
      </c>
      <c r="AF65" s="1">
        <f t="shared" si="38"/>
        <v>-5.2646075024135985E-2</v>
      </c>
      <c r="AG65" s="1">
        <f t="shared" si="39"/>
        <v>1.1709160941147301</v>
      </c>
      <c r="AH65" s="5">
        <v>4.7175000000000002</v>
      </c>
      <c r="AJ65" s="2">
        <v>21</v>
      </c>
      <c r="AK65" s="3">
        <v>1.2235621691388661</v>
      </c>
      <c r="AL65">
        <f t="shared" si="23"/>
        <v>1.1085720741118905</v>
      </c>
      <c r="AM65" s="1">
        <f t="shared" si="40"/>
        <v>0</v>
      </c>
      <c r="AN65" s="1">
        <f t="shared" si="41"/>
        <v>1.2235621691388661</v>
      </c>
      <c r="AO65" s="5">
        <v>4.7175000000000002</v>
      </c>
      <c r="AQ65" s="2"/>
      <c r="AR65" s="3"/>
      <c r="AT65" s="1"/>
      <c r="AU65" s="1"/>
      <c r="AV65" s="5"/>
      <c r="AX65" s="2"/>
      <c r="AY65" s="3"/>
      <c r="AZ65" s="1"/>
      <c r="BA65" s="1"/>
      <c r="BB65" s="1"/>
      <c r="BC65" s="5"/>
      <c r="BE65" s="2"/>
      <c r="BF65" s="3"/>
      <c r="BG65" s="1"/>
      <c r="BH65" s="1"/>
      <c r="BI65" s="1"/>
      <c r="BJ65" s="5"/>
      <c r="BK65" s="8">
        <v>1949</v>
      </c>
      <c r="BL65" s="2">
        <v>79.475000000000009</v>
      </c>
      <c r="BM65" s="3">
        <f t="shared" si="0"/>
        <v>1.1067419359668396</v>
      </c>
      <c r="BN65">
        <v>0.95106860000000004</v>
      </c>
      <c r="BO65" s="1">
        <f t="shared" si="33"/>
        <v>-3.8324290000000039E-2</v>
      </c>
      <c r="BP65" s="1">
        <f t="shared" si="34"/>
        <v>1.0684176459668395</v>
      </c>
      <c r="BQ65" s="5">
        <v>4.7175000000000002</v>
      </c>
      <c r="BR65" s="8">
        <v>1949</v>
      </c>
      <c r="BS65" s="2">
        <v>79.475000000000009</v>
      </c>
      <c r="BT65" s="3">
        <f t="shared" si="3"/>
        <v>1.1709160941147301</v>
      </c>
      <c r="BU65">
        <v>1.0072291600000001</v>
      </c>
      <c r="BV65" s="1">
        <f t="shared" si="4"/>
        <v>-3.9892970000000028E-2</v>
      </c>
      <c r="BW65" s="1">
        <f t="shared" si="5"/>
        <v>1.1310231241147299</v>
      </c>
      <c r="BX65" s="5">
        <v>4.7175000000000002</v>
      </c>
      <c r="BY65" s="8">
        <v>1949</v>
      </c>
      <c r="BZ65" s="2">
        <v>79.475000000000009</v>
      </c>
      <c r="CA65" s="3">
        <f t="shared" si="6"/>
        <v>1.2235621691388661</v>
      </c>
      <c r="CB65">
        <v>1.06732118</v>
      </c>
      <c r="CC65" s="1">
        <f t="shared" si="7"/>
        <v>-6.472089999999997E-2</v>
      </c>
      <c r="CD65" s="1">
        <f t="shared" si="8"/>
        <v>1.1588412691388661</v>
      </c>
      <c r="CE65" s="5">
        <v>4.7175000000000002</v>
      </c>
      <c r="CK65" s="2">
        <v>21</v>
      </c>
      <c r="CL65" s="2">
        <v>79.475000000000009</v>
      </c>
      <c r="CM65">
        <v>135.00732600000001</v>
      </c>
      <c r="CN65">
        <f t="shared" si="24"/>
        <v>0.58867175844961184</v>
      </c>
      <c r="CO65" s="3">
        <f t="shared" si="60"/>
        <v>1.2235621691388661</v>
      </c>
      <c r="CP65">
        <f t="shared" si="25"/>
        <v>1.351890097131202</v>
      </c>
      <c r="CQ65" s="1">
        <f t="shared" si="26"/>
        <v>-0.15450984876048079</v>
      </c>
      <c r="CR65" s="1">
        <f t="shared" si="61"/>
        <v>1.0690523203783853</v>
      </c>
      <c r="CS65" s="5">
        <v>4.7175000000000002</v>
      </c>
      <c r="CT65" s="8">
        <v>1949</v>
      </c>
      <c r="CU65" s="2">
        <v>79.475000000000009</v>
      </c>
      <c r="CV65" s="3">
        <f t="shared" si="27"/>
        <v>1.0690523203783853</v>
      </c>
      <c r="CW65">
        <f t="shared" si="28"/>
        <v>1.2280396655052215</v>
      </c>
      <c r="CX65" s="1">
        <f t="shared" si="11"/>
        <v>-0.55054689015086067</v>
      </c>
      <c r="CY65" s="1">
        <f t="shared" si="12"/>
        <v>0.5185054302275246</v>
      </c>
      <c r="CZ65" s="5">
        <v>4.7175000000000002</v>
      </c>
      <c r="DB65" s="2">
        <v>21</v>
      </c>
      <c r="DC65" s="2">
        <v>79.475000000000009</v>
      </c>
      <c r="DD65">
        <v>135.00732600000001</v>
      </c>
      <c r="DE65">
        <f t="shared" si="29"/>
        <v>0.58867175844961184</v>
      </c>
      <c r="DF65" s="3">
        <f t="shared" si="62"/>
        <v>1.0684176459668395</v>
      </c>
      <c r="DG65">
        <f t="shared" si="30"/>
        <v>0.96515389721346834</v>
      </c>
      <c r="DH65" s="1">
        <f t="shared" si="31"/>
        <v>-0.12798887582000606</v>
      </c>
      <c r="DI65" s="1">
        <f t="shared" si="63"/>
        <v>0.94042877014683346</v>
      </c>
      <c r="DJ65" s="5">
        <v>4.7175000000000002</v>
      </c>
    </row>
    <row r="66" spans="1:114" x14ac:dyDescent="0.35">
      <c r="A66" s="2">
        <v>190.74</v>
      </c>
      <c r="B66" s="3">
        <v>1.0602462286129415</v>
      </c>
      <c r="C66">
        <v>1.0000117799999999</v>
      </c>
      <c r="D66" s="1">
        <f t="shared" si="15"/>
        <v>-9.3498309999999862E-2</v>
      </c>
      <c r="E66" s="1">
        <f t="shared" si="16"/>
        <v>0.96674791861294163</v>
      </c>
      <c r="F66" s="5">
        <v>4.6050001666666667</v>
      </c>
      <c r="G66" s="7"/>
      <c r="H66" s="2">
        <v>190.74</v>
      </c>
      <c r="I66" s="3">
        <v>1.0602462286129415</v>
      </c>
      <c r="J66">
        <v>0.98203938999999996</v>
      </c>
      <c r="K66" s="1">
        <f t="shared" si="17"/>
        <v>0</v>
      </c>
      <c r="L66" s="1">
        <f t="shared" si="18"/>
        <v>1.0602462286129415</v>
      </c>
      <c r="M66" s="5">
        <v>4.6050001666666667</v>
      </c>
      <c r="N66" s="7"/>
      <c r="O66" s="2"/>
      <c r="P66" s="3"/>
      <c r="R66" s="1"/>
      <c r="S66" s="1"/>
      <c r="T66" s="5">
        <v>4.6050001666666667</v>
      </c>
      <c r="U66" s="7"/>
      <c r="V66" s="2">
        <v>20</v>
      </c>
      <c r="W66" s="3">
        <v>1.0602462286129415</v>
      </c>
      <c r="X66">
        <f t="shared" si="57"/>
        <v>1.0734599119785597</v>
      </c>
      <c r="Y66" s="1">
        <f t="shared" si="58"/>
        <v>-0.10783406138956309</v>
      </c>
      <c r="Z66" s="1">
        <f t="shared" si="59"/>
        <v>0.9524121672233784</v>
      </c>
      <c r="AA66" s="5">
        <v>4.6050001666666667</v>
      </c>
      <c r="AC66" s="2">
        <v>20</v>
      </c>
      <c r="AD66" s="3">
        <v>1.0602462286129415</v>
      </c>
      <c r="AE66">
        <f t="shared" si="22"/>
        <v>1.0818475786543471</v>
      </c>
      <c r="AF66" s="1">
        <f t="shared" si="38"/>
        <v>-4.3871729186780062E-2</v>
      </c>
      <c r="AG66" s="1">
        <f t="shared" si="39"/>
        <v>1.0163744994261614</v>
      </c>
      <c r="AH66" s="5">
        <v>4.6050001666666667</v>
      </c>
      <c r="AJ66" s="2"/>
      <c r="AK66" s="3"/>
      <c r="AM66" s="1"/>
      <c r="AN66" s="1"/>
      <c r="AO66" s="5">
        <v>4.6050001666666667</v>
      </c>
      <c r="AQ66" s="2"/>
      <c r="AR66" s="3"/>
      <c r="AT66" s="1"/>
      <c r="AU66" s="1"/>
      <c r="AV66" s="5"/>
      <c r="AX66" s="2"/>
      <c r="AY66" s="3"/>
      <c r="AZ66" s="1"/>
      <c r="BA66" s="1"/>
      <c r="BB66" s="1"/>
      <c r="BC66" s="5"/>
      <c r="BE66" s="2"/>
      <c r="BF66" s="3"/>
      <c r="BG66" s="1"/>
      <c r="BH66" s="1"/>
      <c r="BI66" s="1"/>
      <c r="BJ66" s="5"/>
      <c r="BK66" s="8">
        <v>1948</v>
      </c>
      <c r="BL66" s="2">
        <v>190.74</v>
      </c>
      <c r="BM66" s="3">
        <f t="shared" si="0"/>
        <v>0.9524121672233784</v>
      </c>
      <c r="BN66">
        <v>0.91418398000000001</v>
      </c>
      <c r="BO66" s="1">
        <f t="shared" si="33"/>
        <v>-1.439670000000004E-3</v>
      </c>
      <c r="BP66" s="1">
        <f t="shared" si="34"/>
        <v>0.9509724972233784</v>
      </c>
      <c r="BQ66" s="5">
        <v>4.6050001666666667</v>
      </c>
      <c r="BR66" s="8">
        <v>1948</v>
      </c>
      <c r="BS66" s="2">
        <v>190.74</v>
      </c>
      <c r="BT66" s="3">
        <f t="shared" si="3"/>
        <v>1.0163744994261614</v>
      </c>
      <c r="BU66">
        <v>0.96803850999999996</v>
      </c>
      <c r="BV66" s="1">
        <f t="shared" si="4"/>
        <v>-7.0231999999992301E-4</v>
      </c>
      <c r="BW66" s="1">
        <f t="shared" si="5"/>
        <v>1.0156721794261614</v>
      </c>
      <c r="BX66" s="5">
        <v>4.6050001666666667</v>
      </c>
      <c r="BY66" s="8">
        <v>1948</v>
      </c>
      <c r="BZ66" s="2"/>
      <c r="CA66" s="3"/>
      <c r="CC66" s="1"/>
      <c r="CD66" s="1"/>
      <c r="CE66" s="5">
        <v>4.6050001666666667</v>
      </c>
      <c r="CK66" s="2">
        <v>20</v>
      </c>
      <c r="CL66" s="2">
        <v>190.74</v>
      </c>
      <c r="CM66">
        <v>159.92613399999999</v>
      </c>
      <c r="CN66">
        <f t="shared" si="24"/>
        <v>1.1926756136054664</v>
      </c>
      <c r="CO66" s="3">
        <f t="shared" si="60"/>
        <v>1.0602462286129415</v>
      </c>
      <c r="CP66">
        <f t="shared" si="25"/>
        <v>1.2594622784534857</v>
      </c>
      <c r="CQ66" s="1">
        <f t="shared" si="26"/>
        <v>-6.2082030082764472E-2</v>
      </c>
      <c r="CR66" s="1">
        <f t="shared" si="61"/>
        <v>0.99816419853017702</v>
      </c>
      <c r="CS66" s="5">
        <v>4.6050001666666667</v>
      </c>
      <c r="CT66" s="8">
        <v>1948</v>
      </c>
      <c r="CU66" s="2">
        <v>190.74</v>
      </c>
      <c r="CV66" s="3">
        <f t="shared" si="27"/>
        <v>0.99816419853017702</v>
      </c>
      <c r="CW66">
        <f t="shared" si="28"/>
        <v>1.1489499070320568</v>
      </c>
      <c r="CX66" s="1">
        <f t="shared" si="11"/>
        <v>-0.47145713167769598</v>
      </c>
      <c r="CY66" s="1">
        <f t="shared" si="12"/>
        <v>0.52670706685248103</v>
      </c>
      <c r="CZ66" s="5">
        <v>4.6050001666666667</v>
      </c>
      <c r="DB66" s="2">
        <v>20</v>
      </c>
      <c r="DC66" s="2">
        <v>190.74</v>
      </c>
      <c r="DD66">
        <v>159.92613399999999</v>
      </c>
      <c r="DE66">
        <f t="shared" si="29"/>
        <v>1.1926756136054664</v>
      </c>
      <c r="DF66" s="3">
        <f t="shared" si="62"/>
        <v>0.9509724972233784</v>
      </c>
      <c r="DG66">
        <f t="shared" si="30"/>
        <v>0.88859092920879079</v>
      </c>
      <c r="DH66" s="1">
        <f t="shared" si="31"/>
        <v>-5.142590781532852E-2</v>
      </c>
      <c r="DI66" s="1">
        <f t="shared" si="63"/>
        <v>0.89954658940804988</v>
      </c>
      <c r="DJ66" s="5">
        <v>4.6050001666666667</v>
      </c>
    </row>
    <row r="67" spans="1:114" x14ac:dyDescent="0.35">
      <c r="A67" s="2">
        <v>195.07500000000002</v>
      </c>
      <c r="B67" s="3">
        <v>0.97178270271824008</v>
      </c>
      <c r="C67">
        <v>1.0029352499999999</v>
      </c>
      <c r="D67" s="1">
        <f t="shared" si="15"/>
        <v>-9.6421779999999901E-2</v>
      </c>
      <c r="E67" s="1">
        <f t="shared" si="16"/>
        <v>0.87536092271824018</v>
      </c>
      <c r="F67" s="5">
        <v>4.2225001666666664</v>
      </c>
      <c r="G67" s="7"/>
      <c r="H67" s="2">
        <v>195.07500000000002</v>
      </c>
      <c r="I67" s="3">
        <v>0.97178270271824008</v>
      </c>
      <c r="J67">
        <v>0.98259131</v>
      </c>
      <c r="K67" s="1">
        <f t="shared" si="17"/>
        <v>-5.5192000000003905E-4</v>
      </c>
      <c r="L67" s="1">
        <f t="shared" si="18"/>
        <v>0.97123078271824004</v>
      </c>
      <c r="M67" s="5">
        <v>4.2225001666666664</v>
      </c>
      <c r="N67" s="7"/>
      <c r="O67" s="2"/>
      <c r="P67" s="3"/>
      <c r="R67" s="1"/>
      <c r="S67" s="1"/>
      <c r="T67" s="5">
        <v>4.2225001666666664</v>
      </c>
      <c r="U67" s="7"/>
      <c r="V67" s="2">
        <v>19</v>
      </c>
      <c r="W67" s="3">
        <v>0.97178270271824008</v>
      </c>
      <c r="X67">
        <f t="shared" si="57"/>
        <v>1.064473740196096</v>
      </c>
      <c r="Y67" s="1">
        <f t="shared" si="58"/>
        <v>-9.8847889607099337E-2</v>
      </c>
      <c r="Z67" s="1">
        <f t="shared" si="59"/>
        <v>0.87293481311114074</v>
      </c>
      <c r="AA67" s="5">
        <v>4.2225001666666664</v>
      </c>
      <c r="AC67" s="2">
        <v>19</v>
      </c>
      <c r="AD67" s="3">
        <v>0.97178270271824008</v>
      </c>
      <c r="AE67">
        <f t="shared" si="22"/>
        <v>1.0730732328169912</v>
      </c>
      <c r="AF67" s="1">
        <f t="shared" si="38"/>
        <v>-3.5097383349424138E-2</v>
      </c>
      <c r="AG67" s="1">
        <f t="shared" si="39"/>
        <v>0.93668531936881594</v>
      </c>
      <c r="AH67" s="5">
        <v>4.2225001666666664</v>
      </c>
      <c r="AJ67" s="2"/>
      <c r="AK67" s="3"/>
      <c r="AM67" s="1"/>
      <c r="AN67" s="1"/>
      <c r="AO67" s="5">
        <v>4.2225001666666664</v>
      </c>
      <c r="AQ67" s="2"/>
      <c r="AR67" s="3"/>
      <c r="AT67" s="1"/>
      <c r="AU67" s="1"/>
      <c r="AV67" s="5"/>
      <c r="AX67" s="2"/>
      <c r="AY67" s="3"/>
      <c r="AZ67" s="1"/>
      <c r="BA67" s="1"/>
      <c r="BB67" s="1"/>
      <c r="BC67" s="5"/>
      <c r="BE67" s="2"/>
      <c r="BF67" s="3"/>
      <c r="BG67" s="1"/>
      <c r="BH67" s="1"/>
      <c r="BI67" s="1"/>
      <c r="BJ67" s="5"/>
      <c r="BK67" s="8">
        <v>1947</v>
      </c>
      <c r="BL67" s="2">
        <v>195.07500000000002</v>
      </c>
      <c r="BM67" s="3">
        <f t="shared" si="0"/>
        <v>0.87293481311114074</v>
      </c>
      <c r="BN67">
        <v>0.91392088999999999</v>
      </c>
      <c r="BO67" s="1">
        <f t="shared" si="33"/>
        <v>-1.1765799999999826E-3</v>
      </c>
      <c r="BP67" s="1">
        <f t="shared" si="34"/>
        <v>0.87175823311114076</v>
      </c>
      <c r="BQ67" s="5">
        <v>4.2225001666666664</v>
      </c>
      <c r="BR67" s="8">
        <v>1947</v>
      </c>
      <c r="BS67" s="2">
        <v>195.07500000000002</v>
      </c>
      <c r="BT67" s="3">
        <f t="shared" si="3"/>
        <v>0.93668531936881594</v>
      </c>
      <c r="BU67">
        <v>0.97179411000000004</v>
      </c>
      <c r="BV67" s="1">
        <f t="shared" si="4"/>
        <v>-4.4579200000000041E-3</v>
      </c>
      <c r="BW67" s="1">
        <f t="shared" si="5"/>
        <v>0.93222739936881593</v>
      </c>
      <c r="BX67" s="5">
        <v>4.2225001666666664</v>
      </c>
      <c r="BY67" s="8">
        <v>1947</v>
      </c>
      <c r="BZ67" s="2"/>
      <c r="CA67" s="3"/>
      <c r="CC67" s="1"/>
      <c r="CD67" s="1"/>
      <c r="CE67" s="5">
        <v>4.2225001666666664</v>
      </c>
      <c r="CK67" s="2">
        <v>19</v>
      </c>
      <c r="CL67" s="2">
        <v>195.07500000000002</v>
      </c>
      <c r="CM67">
        <v>191.031014</v>
      </c>
      <c r="CN67">
        <f t="shared" si="24"/>
        <v>1.0211692641698484</v>
      </c>
      <c r="CO67" s="3">
        <f t="shared" si="60"/>
        <v>0.97178270271824008</v>
      </c>
      <c r="CP67">
        <f t="shared" si="25"/>
        <v>1.2857070741321854</v>
      </c>
      <c r="CQ67" s="1">
        <f t="shared" si="26"/>
        <v>-8.8326825761464223E-2</v>
      </c>
      <c r="CR67" s="1">
        <f t="shared" si="61"/>
        <v>0.88345587695677585</v>
      </c>
      <c r="CS67" s="5">
        <v>4.2225001666666664</v>
      </c>
      <c r="CT67" s="8">
        <v>1947</v>
      </c>
      <c r="CU67" s="2">
        <v>195.07500000000002</v>
      </c>
      <c r="CV67" s="3">
        <f t="shared" si="27"/>
        <v>0.88345587695677585</v>
      </c>
      <c r="CW67">
        <f t="shared" si="28"/>
        <v>1.1458684878707646</v>
      </c>
      <c r="CX67" s="1">
        <f t="shared" si="11"/>
        <v>-0.46837571251640375</v>
      </c>
      <c r="CY67" s="1">
        <f t="shared" si="12"/>
        <v>0.4150801644403721</v>
      </c>
      <c r="CZ67" s="5">
        <v>4.2225001666666664</v>
      </c>
      <c r="DB67" s="2">
        <v>19</v>
      </c>
      <c r="DC67" s="2">
        <v>195.07500000000002</v>
      </c>
      <c r="DD67">
        <v>191.031014</v>
      </c>
      <c r="DE67">
        <f t="shared" si="29"/>
        <v>1.0211692641698484</v>
      </c>
      <c r="DF67" s="3">
        <f t="shared" si="62"/>
        <v>0.87175823311114076</v>
      </c>
      <c r="DG67">
        <f t="shared" si="30"/>
        <v>0.91033091486012407</v>
      </c>
      <c r="DH67" s="1">
        <f t="shared" si="31"/>
        <v>-7.3165893466661802E-2</v>
      </c>
      <c r="DI67" s="1">
        <f t="shared" si="63"/>
        <v>0.79859233964447895</v>
      </c>
      <c r="DJ67" s="5">
        <v>4.2225001666666664</v>
      </c>
    </row>
    <row r="68" spans="1:114" x14ac:dyDescent="0.35">
      <c r="A68" s="2">
        <v>192.185</v>
      </c>
      <c r="B68" s="3">
        <v>0.9587567724052759</v>
      </c>
      <c r="C68">
        <v>1.0009362500000001</v>
      </c>
      <c r="D68" s="1">
        <f t="shared" si="15"/>
        <v>-9.4422780000000039E-2</v>
      </c>
      <c r="E68" s="1">
        <f t="shared" si="16"/>
        <v>0.86433399240527586</v>
      </c>
      <c r="F68" s="5">
        <v>4.3075000000000001</v>
      </c>
      <c r="G68" s="7"/>
      <c r="H68" s="2">
        <v>192.185</v>
      </c>
      <c r="I68" s="3">
        <v>0.9587567724052759</v>
      </c>
      <c r="J68">
        <v>0.98219049999999997</v>
      </c>
      <c r="K68" s="1">
        <f t="shared" si="17"/>
        <v>-1.5111000000000985E-4</v>
      </c>
      <c r="L68" s="1">
        <f t="shared" si="18"/>
        <v>0.95860566240527589</v>
      </c>
      <c r="M68" s="5">
        <v>4.3075000000000001</v>
      </c>
      <c r="N68" s="7"/>
      <c r="O68" s="2"/>
      <c r="P68" s="3"/>
      <c r="R68" s="1"/>
      <c r="S68" s="1"/>
      <c r="T68" s="5">
        <v>4.3075000000000001</v>
      </c>
      <c r="U68" s="7"/>
      <c r="V68" s="2">
        <v>18</v>
      </c>
      <c r="W68" s="3">
        <v>0.9587567724052759</v>
      </c>
      <c r="X68">
        <f t="shared" si="57"/>
        <v>1.0554875684136324</v>
      </c>
      <c r="Y68" s="1">
        <f t="shared" si="58"/>
        <v>-8.9861717824635812E-2</v>
      </c>
      <c r="Z68" s="1">
        <f t="shared" si="59"/>
        <v>0.86889505458064009</v>
      </c>
      <c r="AA68" s="5">
        <v>4.3075000000000001</v>
      </c>
      <c r="AC68" s="2">
        <v>18</v>
      </c>
      <c r="AD68" s="3">
        <v>0.9587567724052759</v>
      </c>
      <c r="AE68">
        <f t="shared" si="22"/>
        <v>1.064298886979635</v>
      </c>
      <c r="AF68" s="1">
        <f t="shared" si="38"/>
        <v>-2.6323037512067993E-2</v>
      </c>
      <c r="AG68" s="1">
        <f t="shared" si="39"/>
        <v>0.93243373489320791</v>
      </c>
      <c r="AH68" s="5">
        <v>4.3075000000000001</v>
      </c>
      <c r="AJ68" s="2"/>
      <c r="AK68" s="3"/>
      <c r="AM68" s="1"/>
      <c r="AN68" s="1"/>
      <c r="AO68" s="5">
        <v>4.3075000000000001</v>
      </c>
      <c r="AQ68" s="2"/>
      <c r="AR68" s="3"/>
      <c r="AS68" s="1"/>
      <c r="AT68" s="1"/>
      <c r="AU68" s="1"/>
      <c r="AV68" s="5"/>
      <c r="AX68" s="2"/>
      <c r="AY68" s="3"/>
      <c r="AZ68" s="1"/>
      <c r="BA68" s="1"/>
      <c r="BB68" s="1"/>
      <c r="BC68" s="5"/>
      <c r="BE68" s="2"/>
      <c r="BF68" s="3"/>
      <c r="BG68" s="1"/>
      <c r="BH68" s="1"/>
      <c r="BI68" s="1"/>
      <c r="BJ68" s="5"/>
      <c r="BK68" s="8">
        <v>1946</v>
      </c>
      <c r="BL68" s="2">
        <v>192.185</v>
      </c>
      <c r="BM68" s="3">
        <f t="shared" si="0"/>
        <v>0.86889505458064009</v>
      </c>
      <c r="BN68">
        <v>0.91409032000000001</v>
      </c>
      <c r="BO68" s="1">
        <f t="shared" si="33"/>
        <v>-1.3460100000000086E-3</v>
      </c>
      <c r="BP68" s="1">
        <f t="shared" si="34"/>
        <v>0.86754904458064008</v>
      </c>
      <c r="BQ68" s="5">
        <v>4.3075000000000001</v>
      </c>
      <c r="BR68" s="8">
        <v>1946</v>
      </c>
      <c r="BS68" s="2">
        <v>192.185</v>
      </c>
      <c r="BT68" s="3">
        <f t="shared" si="3"/>
        <v>0.93243373489320791</v>
      </c>
      <c r="BU68">
        <v>0.96924909000000004</v>
      </c>
      <c r="BV68" s="1">
        <f t="shared" si="4"/>
        <v>-1.9128999999999952E-3</v>
      </c>
      <c r="BW68" s="1">
        <f t="shared" si="5"/>
        <v>0.93052083489320792</v>
      </c>
      <c r="BX68" s="5">
        <v>4.3075000000000001</v>
      </c>
      <c r="BY68" s="8">
        <v>1946</v>
      </c>
      <c r="BZ68" s="2"/>
      <c r="CA68" s="3"/>
      <c r="CC68" s="1"/>
      <c r="CD68" s="1"/>
      <c r="CE68" s="5">
        <v>4.3075000000000001</v>
      </c>
      <c r="CK68" s="2">
        <v>18</v>
      </c>
      <c r="CL68" s="2">
        <v>192.185</v>
      </c>
      <c r="CM68">
        <v>228.662339</v>
      </c>
      <c r="CN68">
        <f t="shared" si="24"/>
        <v>0.84047509021588374</v>
      </c>
      <c r="CO68" s="3">
        <f t="shared" si="60"/>
        <v>0.9587567724052759</v>
      </c>
      <c r="CP68">
        <f t="shared" si="25"/>
        <v>1.3133578386161757</v>
      </c>
      <c r="CQ68" s="1">
        <f t="shared" si="26"/>
        <v>-0.11597759024545451</v>
      </c>
      <c r="CR68" s="1">
        <f t="shared" si="61"/>
        <v>0.84277918215982139</v>
      </c>
      <c r="CS68" s="5">
        <v>4.3075000000000001</v>
      </c>
      <c r="CT68" s="8">
        <v>1946</v>
      </c>
      <c r="CU68" s="2">
        <v>192.185</v>
      </c>
      <c r="CV68" s="3">
        <f t="shared" si="27"/>
        <v>0.84277918215982139</v>
      </c>
      <c r="CW68">
        <f t="shared" si="28"/>
        <v>1.1479227673116261</v>
      </c>
      <c r="CX68" s="1">
        <f t="shared" si="11"/>
        <v>-0.47042999195726531</v>
      </c>
      <c r="CY68" s="1">
        <f t="shared" si="12"/>
        <v>0.37234919020255608</v>
      </c>
      <c r="CZ68" s="5">
        <v>4.3075000000000001</v>
      </c>
      <c r="DB68" s="2">
        <v>18</v>
      </c>
      <c r="DC68" s="2">
        <v>192.185</v>
      </c>
      <c r="DD68">
        <v>228.662339</v>
      </c>
      <c r="DE68">
        <f t="shared" si="29"/>
        <v>0.84047509021588374</v>
      </c>
      <c r="DF68" s="3">
        <f t="shared" si="62"/>
        <v>0.86754904458064008</v>
      </c>
      <c r="DG68">
        <f t="shared" si="30"/>
        <v>0.93323554061867864</v>
      </c>
      <c r="DH68" s="1">
        <f t="shared" si="31"/>
        <v>-9.6070519225216366E-2</v>
      </c>
      <c r="DI68" s="1">
        <f t="shared" si="63"/>
        <v>0.77147852535542372</v>
      </c>
      <c r="DJ68" s="5">
        <v>4.3075000000000001</v>
      </c>
    </row>
    <row r="69" spans="1:114" x14ac:dyDescent="0.35">
      <c r="A69" s="2">
        <v>222.53</v>
      </c>
      <c r="B69" s="3">
        <v>1.0457499965300723</v>
      </c>
      <c r="C69">
        <v>1.0258197099999999</v>
      </c>
      <c r="D69" s="1">
        <f t="shared" si="15"/>
        <v>-0.1193062399999999</v>
      </c>
      <c r="E69" s="1">
        <f t="shared" si="16"/>
        <v>0.92644375653007238</v>
      </c>
      <c r="F69" s="5">
        <v>4.1833333333333336</v>
      </c>
      <c r="G69" s="7"/>
      <c r="H69" s="2">
        <v>222.53</v>
      </c>
      <c r="I69" s="3">
        <v>1.0457499965300723</v>
      </c>
      <c r="J69">
        <v>0.99134272000000001</v>
      </c>
      <c r="K69" s="1">
        <f t="shared" si="17"/>
        <v>-9.3033300000000541E-3</v>
      </c>
      <c r="L69" s="1">
        <f t="shared" si="18"/>
        <v>1.0364466665300722</v>
      </c>
      <c r="M69" s="5">
        <v>4.1833333333333336</v>
      </c>
      <c r="N69" s="7"/>
      <c r="O69" s="2"/>
      <c r="P69" s="3"/>
      <c r="R69" s="1"/>
      <c r="S69" s="1"/>
      <c r="T69" s="5">
        <v>4.1833333333333336</v>
      </c>
      <c r="U69" s="7"/>
      <c r="V69" s="2">
        <v>17</v>
      </c>
      <c r="W69" s="3">
        <v>1.0457499965300723</v>
      </c>
      <c r="X69">
        <f t="shared" si="57"/>
        <v>1.0465013966311689</v>
      </c>
      <c r="Y69" s="1">
        <f t="shared" si="58"/>
        <v>-8.0875546042172286E-2</v>
      </c>
      <c r="Z69" s="1">
        <f t="shared" si="59"/>
        <v>0.96487445048789999</v>
      </c>
      <c r="AA69" s="5">
        <v>4.1833333333333336</v>
      </c>
      <c r="AC69" s="2">
        <v>17</v>
      </c>
      <c r="AD69" s="3">
        <v>1.0457499965300723</v>
      </c>
      <c r="AE69">
        <f t="shared" si="22"/>
        <v>1.0555245411422791</v>
      </c>
      <c r="AF69" s="1">
        <f t="shared" si="38"/>
        <v>-1.7548691674712069E-2</v>
      </c>
      <c r="AG69" s="1">
        <f t="shared" si="39"/>
        <v>1.0282013048553602</v>
      </c>
      <c r="AH69" s="5">
        <v>4.1833333333333336</v>
      </c>
      <c r="AJ69" s="2"/>
      <c r="AK69" s="3"/>
      <c r="AM69" s="1"/>
      <c r="AN69" s="1"/>
      <c r="AO69" s="5">
        <v>4.1833333333333336</v>
      </c>
      <c r="AQ69" s="2"/>
      <c r="AR69" s="3"/>
      <c r="AS69" s="1"/>
      <c r="AT69" s="1"/>
      <c r="AU69" s="1"/>
      <c r="AV69" s="5"/>
      <c r="AX69" s="2"/>
      <c r="AY69" s="3"/>
      <c r="AZ69" s="1"/>
      <c r="BA69" s="1"/>
      <c r="BB69" s="1"/>
      <c r="BC69" s="5"/>
      <c r="BE69" s="2"/>
      <c r="BF69" s="3"/>
      <c r="BG69" s="1"/>
      <c r="BH69" s="1"/>
      <c r="BI69" s="1"/>
      <c r="BJ69" s="5"/>
      <c r="BK69" s="8">
        <v>1945</v>
      </c>
      <c r="BL69" s="2">
        <v>222.53</v>
      </c>
      <c r="BM69" s="3">
        <f t="shared" si="0"/>
        <v>0.96487445048789999</v>
      </c>
      <c r="BN69">
        <v>0.91314322000000003</v>
      </c>
      <c r="BO69" s="1">
        <f t="shared" si="33"/>
        <v>-3.9891000000003007E-4</v>
      </c>
      <c r="BP69" s="1">
        <f t="shared" si="34"/>
        <v>0.96447554048789996</v>
      </c>
      <c r="BQ69" s="5">
        <v>4.1833333333333336</v>
      </c>
      <c r="BR69" s="8">
        <v>1945</v>
      </c>
      <c r="BS69" s="2">
        <v>222.53</v>
      </c>
      <c r="BT69" s="3">
        <f t="shared" si="3"/>
        <v>1.0282013048553602</v>
      </c>
      <c r="BU69">
        <v>1.0011621900000001</v>
      </c>
      <c r="BV69" s="1">
        <f t="shared" si="4"/>
        <v>-3.3826000000000023E-2</v>
      </c>
      <c r="BW69" s="1">
        <f t="shared" si="5"/>
        <v>0.99437530485536019</v>
      </c>
      <c r="BX69" s="5">
        <v>4.1833333333333336</v>
      </c>
      <c r="BY69" s="8">
        <v>1945</v>
      </c>
      <c r="BZ69" s="2"/>
      <c r="CA69" s="3"/>
      <c r="CC69" s="1"/>
      <c r="CD69" s="1"/>
      <c r="CE69" s="5">
        <v>4.1833333333333336</v>
      </c>
      <c r="CK69" s="2">
        <v>17</v>
      </c>
      <c r="CL69" s="2">
        <v>222.53</v>
      </c>
      <c r="CM69">
        <v>273.18523399999998</v>
      </c>
      <c r="CN69">
        <f t="shared" si="24"/>
        <v>0.81457550520464816</v>
      </c>
      <c r="CO69" s="3">
        <f t="shared" si="60"/>
        <v>1.0457499965300723</v>
      </c>
      <c r="CP69">
        <f t="shared" si="25"/>
        <v>1.3173211281329769</v>
      </c>
      <c r="CQ69" s="1">
        <f t="shared" si="26"/>
        <v>-0.11994087976225565</v>
      </c>
      <c r="CR69" s="1">
        <f t="shared" si="61"/>
        <v>0.92580911676781663</v>
      </c>
      <c r="CS69" s="5">
        <v>4.1833333333333336</v>
      </c>
      <c r="CT69" s="8">
        <v>1945</v>
      </c>
      <c r="CU69" s="2">
        <v>222.53</v>
      </c>
      <c r="CV69" s="3">
        <f t="shared" si="27"/>
        <v>0.92580911676781663</v>
      </c>
      <c r="CW69">
        <f t="shared" si="28"/>
        <v>1.1263528331825812</v>
      </c>
      <c r="CX69" s="1">
        <f t="shared" si="11"/>
        <v>-0.44886005782822036</v>
      </c>
      <c r="CY69" s="1">
        <f t="shared" si="12"/>
        <v>0.47694905893959627</v>
      </c>
      <c r="CZ69" s="5">
        <v>4.1833333333333336</v>
      </c>
      <c r="DB69" s="2">
        <v>17</v>
      </c>
      <c r="DC69" s="2">
        <v>222.53</v>
      </c>
      <c r="DD69">
        <v>273.18523399999998</v>
      </c>
      <c r="DE69">
        <f t="shared" si="29"/>
        <v>0.81457550520464816</v>
      </c>
      <c r="DF69" s="3">
        <f t="shared" si="62"/>
        <v>0.96447554048789996</v>
      </c>
      <c r="DG69">
        <f t="shared" si="30"/>
        <v>0.93651854797305711</v>
      </c>
      <c r="DH69" s="1">
        <f t="shared" si="31"/>
        <v>-9.9353526579594842E-2</v>
      </c>
      <c r="DI69" s="1">
        <f t="shared" si="63"/>
        <v>0.86512201390830512</v>
      </c>
      <c r="DJ69" s="5">
        <v>4.1833333333333336</v>
      </c>
    </row>
    <row r="70" spans="1:114" x14ac:dyDescent="0.35">
      <c r="A70" s="2">
        <v>248.54000000000002</v>
      </c>
      <c r="B70" s="3">
        <v>1.0498900328147809</v>
      </c>
      <c r="C70">
        <v>1.0322213</v>
      </c>
      <c r="D70" s="1">
        <f t="shared" si="15"/>
        <v>-0.12570782999999996</v>
      </c>
      <c r="E70" s="1">
        <f t="shared" si="16"/>
        <v>0.92418220281478092</v>
      </c>
      <c r="F70" s="5">
        <v>4.1333333333333337</v>
      </c>
      <c r="G70" s="7"/>
      <c r="H70" s="2">
        <v>248.54000000000002</v>
      </c>
      <c r="I70" s="3">
        <v>1.0498900328147809</v>
      </c>
      <c r="J70">
        <v>1.00356029</v>
      </c>
      <c r="K70" s="1">
        <f t="shared" si="17"/>
        <v>-2.1520900000000065E-2</v>
      </c>
      <c r="L70" s="1">
        <f t="shared" si="18"/>
        <v>1.0283691328147808</v>
      </c>
      <c r="M70" s="5">
        <v>4.1333333333333337</v>
      </c>
      <c r="N70" s="7"/>
      <c r="O70" s="2"/>
      <c r="P70" s="3"/>
      <c r="R70" s="1"/>
      <c r="S70" s="1"/>
      <c r="T70" s="5">
        <v>4.1333333333333337</v>
      </c>
      <c r="U70" s="7"/>
      <c r="V70" s="2">
        <v>16</v>
      </c>
      <c r="W70" s="3">
        <v>1.0498900328147809</v>
      </c>
      <c r="X70">
        <f t="shared" si="57"/>
        <v>1.0375152248487054</v>
      </c>
      <c r="Y70" s="1">
        <f t="shared" si="58"/>
        <v>-7.188937425970876E-2</v>
      </c>
      <c r="Z70" s="1">
        <f t="shared" si="59"/>
        <v>0.97800065855507212</v>
      </c>
      <c r="AA70" s="5">
        <v>4.1333333333333337</v>
      </c>
      <c r="AC70" s="2">
        <v>16</v>
      </c>
      <c r="AD70" s="3">
        <v>1.0498900328147809</v>
      </c>
      <c r="AE70">
        <f t="shared" si="22"/>
        <v>1.0467501953049232</v>
      </c>
      <c r="AF70" s="1">
        <f t="shared" si="38"/>
        <v>-8.7743458373561456E-3</v>
      </c>
      <c r="AG70" s="1">
        <f t="shared" si="39"/>
        <v>1.0411156869774247</v>
      </c>
      <c r="AH70" s="5">
        <v>4.1333333333333337</v>
      </c>
      <c r="AJ70" s="2"/>
      <c r="AK70" s="3"/>
      <c r="AM70" s="1"/>
      <c r="AN70" s="1"/>
      <c r="AO70" s="5">
        <v>4.1333333333333337</v>
      </c>
      <c r="AQ70" s="2"/>
      <c r="AR70" s="3"/>
      <c r="AS70" s="1"/>
      <c r="AT70" s="1"/>
      <c r="AU70" s="1"/>
      <c r="AV70" s="5"/>
      <c r="AX70" s="2"/>
      <c r="AY70" s="3"/>
      <c r="AZ70" s="1"/>
      <c r="BA70" s="1"/>
      <c r="BB70" s="1"/>
      <c r="BC70" s="5"/>
      <c r="BE70" s="2"/>
      <c r="BF70" s="3"/>
      <c r="BG70" s="1"/>
      <c r="BH70" s="1"/>
      <c r="BI70" s="1"/>
      <c r="BJ70" s="5"/>
      <c r="BK70" s="8">
        <v>1944</v>
      </c>
      <c r="BL70" s="2">
        <v>248.54000000000002</v>
      </c>
      <c r="BM70" s="3">
        <f t="shared" ref="BM70:BM78" si="64">Z70</f>
        <v>0.97800065855507212</v>
      </c>
      <c r="BN70">
        <v>0.91274431</v>
      </c>
      <c r="BO70" s="1">
        <f t="shared" si="33"/>
        <v>0</v>
      </c>
      <c r="BP70" s="1">
        <f t="shared" si="34"/>
        <v>0.97800065855507212</v>
      </c>
      <c r="BQ70" s="5">
        <v>4.1333333333333337</v>
      </c>
      <c r="BR70" s="8">
        <v>1944</v>
      </c>
      <c r="BS70" s="2">
        <v>248.54000000000002</v>
      </c>
      <c r="BT70" s="3">
        <f t="shared" ref="BT70:BT71" si="65">AG70</f>
        <v>1.0411156869774247</v>
      </c>
      <c r="BU70">
        <v>1.0280898000000001</v>
      </c>
      <c r="BV70" s="1">
        <f t="shared" ref="BV70:BV71" si="66">BU$2-BU70</f>
        <v>-6.0753610000000013E-2</v>
      </c>
      <c r="BW70" s="1">
        <f t="shared" ref="BW70:BW71" si="67">BT70+BV70</f>
        <v>0.98036207697742472</v>
      </c>
      <c r="BX70" s="5">
        <v>4.1333333333333337</v>
      </c>
      <c r="BY70" s="8">
        <v>1944</v>
      </c>
      <c r="BZ70" s="2"/>
      <c r="CA70" s="3"/>
      <c r="CC70" s="1"/>
      <c r="CD70" s="1"/>
      <c r="CE70" s="5">
        <v>4.1333333333333337</v>
      </c>
      <c r="CK70" s="2">
        <v>16</v>
      </c>
      <c r="CL70" s="2">
        <v>248.54000000000002</v>
      </c>
      <c r="CM70">
        <v>324.51149900000001</v>
      </c>
      <c r="CN70">
        <f t="shared" si="24"/>
        <v>0.76588965496104044</v>
      </c>
      <c r="CO70" s="3">
        <f t="shared" ref="CO70:CO78" si="68">B70</f>
        <v>1.0498900328147809</v>
      </c>
      <c r="CP70">
        <f t="shared" si="25"/>
        <v>1.3247712907438189</v>
      </c>
      <c r="CQ70" s="1">
        <f t="shared" si="26"/>
        <v>-0.12739104237309773</v>
      </c>
      <c r="CR70" s="1">
        <f t="shared" ref="CR70:CR78" si="69">CO70+CQ70</f>
        <v>0.92249899044168315</v>
      </c>
      <c r="CS70" s="5">
        <v>4.1333333333333337</v>
      </c>
      <c r="CT70" s="8">
        <v>1944</v>
      </c>
      <c r="CU70" s="2">
        <v>248.54000000000002</v>
      </c>
      <c r="CV70" s="3">
        <f t="shared" si="27"/>
        <v>0.92249899044168315</v>
      </c>
      <c r="CW70">
        <f t="shared" si="28"/>
        <v>1.1078643182148284</v>
      </c>
      <c r="CX70" s="1">
        <f t="shared" ref="CX70:CX78" si="70">CW$2-CW70</f>
        <v>-0.43037154286046764</v>
      </c>
      <c r="CY70" s="1">
        <f t="shared" ref="CY70:CY78" si="71">CV70+CX70</f>
        <v>0.49212744758121552</v>
      </c>
      <c r="CZ70" s="5">
        <v>4.1333333333333337</v>
      </c>
      <c r="DB70" s="2">
        <v>16</v>
      </c>
      <c r="DC70" s="2">
        <v>248.54000000000002</v>
      </c>
      <c r="DD70">
        <v>324.51149900000001</v>
      </c>
      <c r="DE70">
        <f t="shared" si="29"/>
        <v>0.76588965496104044</v>
      </c>
      <c r="DF70" s="3">
        <f t="shared" ref="DF70:DF78" si="72">BP70</f>
        <v>0.97800065855507212</v>
      </c>
      <c r="DG70">
        <f t="shared" si="30"/>
        <v>0.94268992115662731</v>
      </c>
      <c r="DH70" s="1">
        <f t="shared" si="31"/>
        <v>-0.10552489976316504</v>
      </c>
      <c r="DI70" s="1">
        <f t="shared" ref="DI70:DI78" si="73">DF70+DH70</f>
        <v>0.87247575879190709</v>
      </c>
      <c r="DJ70" s="5">
        <v>4.1333333333333337</v>
      </c>
    </row>
    <row r="71" spans="1:114" x14ac:dyDescent="0.35">
      <c r="A71" s="2">
        <v>248.54000000000002</v>
      </c>
      <c r="B71" s="3">
        <v>1.0147424549117143</v>
      </c>
      <c r="C71">
        <v>1.0322213</v>
      </c>
      <c r="D71" s="1">
        <f t="shared" ref="D71:D78" si="74">C$2-C71</f>
        <v>-0.12570782999999996</v>
      </c>
      <c r="E71" s="1">
        <f t="shared" ref="E71:E78" si="75">B71+D71</f>
        <v>0.88903462491171437</v>
      </c>
      <c r="F71" s="5">
        <v>4.3466666666666667</v>
      </c>
      <c r="G71" s="7"/>
      <c r="H71" s="2">
        <v>248.54000000000002</v>
      </c>
      <c r="I71" s="3">
        <v>1.0147424549117143</v>
      </c>
      <c r="J71">
        <v>1.00356029</v>
      </c>
      <c r="K71" s="1">
        <f t="shared" ref="K71" si="76">J$2-J71</f>
        <v>-2.1520900000000065E-2</v>
      </c>
      <c r="L71" s="1">
        <f t="shared" ref="L71" si="77">I71+K71</f>
        <v>0.99322155491171427</v>
      </c>
      <c r="M71" s="5">
        <v>4.3466666666666667</v>
      </c>
      <c r="N71" s="7"/>
      <c r="O71" s="2"/>
      <c r="P71" s="3"/>
      <c r="R71" s="1"/>
      <c r="S71" s="1"/>
      <c r="T71" s="5">
        <v>4.3466666666666667</v>
      </c>
      <c r="U71" s="7"/>
      <c r="V71" s="2">
        <v>15</v>
      </c>
      <c r="W71" s="3">
        <v>1.0147424549117143</v>
      </c>
      <c r="X71">
        <f t="shared" si="57"/>
        <v>1.0285290530662416</v>
      </c>
      <c r="Y71" s="1">
        <f t="shared" si="58"/>
        <v>-6.2903202477245013E-2</v>
      </c>
      <c r="Z71" s="1">
        <f t="shared" si="59"/>
        <v>0.95183925243446932</v>
      </c>
      <c r="AA71" s="5">
        <v>4.3466666666666667</v>
      </c>
      <c r="AC71" s="2">
        <v>15</v>
      </c>
      <c r="AD71" s="3">
        <v>1.0147424549117143</v>
      </c>
      <c r="AE71">
        <f t="shared" ref="AE71" si="78" xml:space="preserve"> SLOPE(AD$4:AD$500,AC$4:AC$500)*AC71 + INTERCEPT(AD$4:AD$500,AC$4:AC$500)</f>
        <v>1.037975849467567</v>
      </c>
      <c r="AF71" s="1">
        <f t="shared" si="38"/>
        <v>0</v>
      </c>
      <c r="AG71" s="1">
        <f t="shared" si="39"/>
        <v>1.0147424549117143</v>
      </c>
      <c r="AH71" s="5">
        <v>4.3466666666666667</v>
      </c>
      <c r="AJ71" s="2"/>
      <c r="AK71" s="3"/>
      <c r="AM71" s="1"/>
      <c r="AN71" s="1"/>
      <c r="AO71" s="5">
        <v>4.3466666666666667</v>
      </c>
      <c r="AQ71" s="2"/>
      <c r="AR71" s="3"/>
      <c r="AS71" s="1"/>
      <c r="AT71" s="1"/>
      <c r="AU71" s="1"/>
      <c r="AV71" s="5"/>
      <c r="AX71" s="2"/>
      <c r="AY71" s="3"/>
      <c r="AZ71" s="1"/>
      <c r="BA71" s="1"/>
      <c r="BB71" s="1"/>
      <c r="BC71" s="5"/>
      <c r="BE71" s="2"/>
      <c r="BF71" s="3"/>
      <c r="BG71" s="1"/>
      <c r="BH71" s="1"/>
      <c r="BI71" s="1"/>
      <c r="BJ71" s="5"/>
      <c r="BK71" s="8">
        <v>1943</v>
      </c>
      <c r="BL71" s="2">
        <v>248.54000000000002</v>
      </c>
      <c r="BM71" s="3">
        <f t="shared" si="64"/>
        <v>0.95183925243446932</v>
      </c>
      <c r="BN71">
        <v>0.91274431</v>
      </c>
      <c r="BO71" s="1">
        <f t="shared" si="33"/>
        <v>0</v>
      </c>
      <c r="BP71" s="1">
        <f t="shared" si="34"/>
        <v>0.95183925243446932</v>
      </c>
      <c r="BQ71" s="5">
        <v>4.3466666666666667</v>
      </c>
      <c r="BR71" s="8">
        <v>1943</v>
      </c>
      <c r="BS71" s="2">
        <v>248.54000000000002</v>
      </c>
      <c r="BT71" s="3">
        <f t="shared" si="65"/>
        <v>1.0147424549117143</v>
      </c>
      <c r="BU71">
        <v>1.0280898000000001</v>
      </c>
      <c r="BV71" s="1">
        <f t="shared" si="66"/>
        <v>-6.0753610000000013E-2</v>
      </c>
      <c r="BW71" s="1">
        <f t="shared" si="67"/>
        <v>0.95398884491171432</v>
      </c>
      <c r="BX71" s="5">
        <v>4.3466666666666667</v>
      </c>
      <c r="BY71" s="8">
        <v>1943</v>
      </c>
      <c r="BZ71" s="2"/>
      <c r="CA71" s="3"/>
      <c r="CC71" s="1"/>
      <c r="CD71" s="1"/>
      <c r="CE71" s="5">
        <v>4.3466666666666667</v>
      </c>
      <c r="CK71" s="2">
        <v>15</v>
      </c>
      <c r="CL71" s="2">
        <v>248.54000000000002</v>
      </c>
      <c r="CM71">
        <v>381.811036</v>
      </c>
      <c r="CN71">
        <f t="shared" ref="CN71:CN78" si="79">CL71/CM71</f>
        <v>0.6509502779275349</v>
      </c>
      <c r="CO71" s="3">
        <f t="shared" si="68"/>
        <v>1.0147424549117143</v>
      </c>
      <c r="CP71">
        <f t="shared" ref="CP71:CP78" si="80" xml:space="preserve"> SLOPE(CO$4:CO$500,CN$4:CN$500)*CN71 + INTERCEPT(CO$4:CO$500,CN$4:CN$500)</f>
        <v>1.3423599134135222</v>
      </c>
      <c r="CQ71" s="1">
        <f t="shared" ref="CQ71:CQ78" si="81">CP$2-CP71</f>
        <v>-0.14497966504280102</v>
      </c>
      <c r="CR71" s="1">
        <f t="shared" si="69"/>
        <v>0.86976278986891331</v>
      </c>
      <c r="CS71" s="5">
        <v>4.3466666666666667</v>
      </c>
      <c r="CT71" s="8">
        <v>1943</v>
      </c>
      <c r="CU71" s="2">
        <v>248.54000000000002</v>
      </c>
      <c r="CV71" s="3">
        <f t="shared" ref="CV71:CV78" si="82">CR71</f>
        <v>0.86976278986891331</v>
      </c>
      <c r="CW71">
        <f t="shared" ref="CW71:CW78" si="83" xml:space="preserve"> SLOPE(CV$4:CV$500,CU$4:CU$500)*CU71 + INTERCEPT(CV$4:CV$500,CU$4:CU$500)</f>
        <v>1.1078643182148284</v>
      </c>
      <c r="CX71" s="1">
        <f t="shared" si="70"/>
        <v>-0.43037154286046764</v>
      </c>
      <c r="CY71" s="1">
        <f t="shared" si="71"/>
        <v>0.43939124700844567</v>
      </c>
      <c r="CZ71" s="5">
        <v>4.3466666666666667</v>
      </c>
      <c r="DB71" s="2">
        <v>15</v>
      </c>
      <c r="DC71" s="2">
        <v>248.54000000000002</v>
      </c>
      <c r="DD71">
        <v>381.811036</v>
      </c>
      <c r="DE71">
        <f t="shared" ref="DE71:DE78" si="84">DC71/DD71</f>
        <v>0.6509502779275349</v>
      </c>
      <c r="DF71" s="3">
        <f t="shared" si="72"/>
        <v>0.95183925243446932</v>
      </c>
      <c r="DG71">
        <f t="shared" ref="DG71:DG78" si="85" xml:space="preserve"> SLOPE(DF$4:DF$500,DE$4:DE$500)*DE71 + INTERCEPT(DF$4:DF$500,DE$4:DE$500)</f>
        <v>0.95725952989533836</v>
      </c>
      <c r="DH71" s="1">
        <f t="shared" ref="DH71:DH78" si="86">DG$2-DG71</f>
        <v>-0.12009450850187608</v>
      </c>
      <c r="DI71" s="1">
        <f t="shared" si="73"/>
        <v>0.83174474393259323</v>
      </c>
      <c r="DJ71" s="5">
        <v>4.3466666666666667</v>
      </c>
    </row>
    <row r="72" spans="1:114" x14ac:dyDescent="0.35">
      <c r="A72" s="2">
        <v>488.41</v>
      </c>
      <c r="B72" s="3">
        <v>0.90472904869050541</v>
      </c>
      <c r="C72">
        <v>0.90651347000000004</v>
      </c>
      <c r="D72" s="1">
        <f t="shared" si="74"/>
        <v>0</v>
      </c>
      <c r="E72" s="1">
        <f t="shared" si="75"/>
        <v>0.90472904869050541</v>
      </c>
      <c r="F72" s="5">
        <v>4.6083333333333334</v>
      </c>
      <c r="G72" s="7"/>
      <c r="H72" s="2"/>
      <c r="I72" s="3"/>
      <c r="K72" s="1"/>
      <c r="L72" s="1"/>
      <c r="M72" s="5">
        <v>4.6083333333333334</v>
      </c>
      <c r="N72" s="7"/>
      <c r="O72" s="2"/>
      <c r="P72" s="3"/>
      <c r="R72" s="1"/>
      <c r="S72" s="1"/>
      <c r="T72" s="5">
        <v>4.6083333333333334</v>
      </c>
      <c r="U72" s="7"/>
      <c r="V72" s="2">
        <v>14</v>
      </c>
      <c r="W72" s="3">
        <v>0.90472904869050541</v>
      </c>
      <c r="X72">
        <f t="shared" si="57"/>
        <v>1.0195428812837781</v>
      </c>
      <c r="Y72" s="1">
        <f t="shared" si="58"/>
        <v>-5.3917030694781487E-2</v>
      </c>
      <c r="Z72" s="1">
        <f t="shared" si="59"/>
        <v>0.85081201799572392</v>
      </c>
      <c r="AA72" s="5">
        <v>4.6083333333333334</v>
      </c>
      <c r="AC72" s="2"/>
      <c r="AD72" s="3"/>
      <c r="AF72" s="1"/>
      <c r="AG72" s="1"/>
      <c r="AH72" s="5">
        <v>4.6083333333333334</v>
      </c>
      <c r="AJ72" s="2"/>
      <c r="AK72" s="3"/>
      <c r="AM72" s="1"/>
      <c r="AN72" s="1"/>
      <c r="AO72" s="5">
        <v>4.6083333333333334</v>
      </c>
      <c r="AQ72" s="2"/>
      <c r="AR72" s="3"/>
      <c r="AS72" s="1"/>
      <c r="AT72" s="1"/>
      <c r="AU72" s="1"/>
      <c r="AV72" s="5"/>
      <c r="AX72" s="2"/>
      <c r="AY72" s="3"/>
      <c r="AZ72" s="1"/>
      <c r="BA72" s="1"/>
      <c r="BB72" s="1"/>
      <c r="BC72" s="5"/>
      <c r="BE72" s="2"/>
      <c r="BF72" s="3"/>
      <c r="BG72" s="1"/>
      <c r="BH72" s="1"/>
      <c r="BI72" s="1"/>
      <c r="BJ72" s="5"/>
      <c r="BK72" s="8">
        <v>1942</v>
      </c>
      <c r="BL72" s="2">
        <v>488.41</v>
      </c>
      <c r="BM72" s="3">
        <f t="shared" si="64"/>
        <v>0.85081201799572392</v>
      </c>
      <c r="BN72">
        <v>0.91765247000000005</v>
      </c>
      <c r="BO72" s="1">
        <f t="shared" ref="BO72:BO78" si="87">BN$2-BN72</f>
        <v>-4.9081600000000503E-3</v>
      </c>
      <c r="BP72" s="1">
        <f t="shared" ref="BP72:BP78" si="88">BM72+BO72</f>
        <v>0.84590385799572387</v>
      </c>
      <c r="BQ72" s="5">
        <v>4.6083333333333334</v>
      </c>
      <c r="BR72" s="8">
        <v>1942</v>
      </c>
      <c r="BS72" s="2"/>
      <c r="BT72" s="3"/>
      <c r="BV72" s="1"/>
      <c r="BW72" s="1"/>
      <c r="BX72" s="5">
        <v>4.6083333333333334</v>
      </c>
      <c r="BY72" s="8">
        <v>1942</v>
      </c>
      <c r="BZ72" s="2"/>
      <c r="CA72" s="3"/>
      <c r="CC72" s="1"/>
      <c r="CD72" s="1"/>
      <c r="CE72" s="5">
        <v>4.6083333333333334</v>
      </c>
      <c r="CK72" s="2">
        <v>14</v>
      </c>
      <c r="CL72" s="2">
        <v>488.41</v>
      </c>
      <c r="CM72">
        <v>443.105098</v>
      </c>
      <c r="CN72">
        <f t="shared" si="79"/>
        <v>1.1022441452479068</v>
      </c>
      <c r="CO72" s="3">
        <f t="shared" si="68"/>
        <v>0.90472904869050541</v>
      </c>
      <c r="CP72">
        <f t="shared" si="80"/>
        <v>1.2733005731742295</v>
      </c>
      <c r="CQ72" s="1">
        <f t="shared" si="81"/>
        <v>-7.5920324803508299E-2</v>
      </c>
      <c r="CR72" s="1">
        <f t="shared" si="69"/>
        <v>0.82880872388699711</v>
      </c>
      <c r="CS72" s="5">
        <v>4.6083333333333334</v>
      </c>
      <c r="CT72" s="8">
        <v>1942</v>
      </c>
      <c r="CU72" s="2">
        <v>488.41</v>
      </c>
      <c r="CV72" s="3">
        <f t="shared" si="82"/>
        <v>0.82880872388699711</v>
      </c>
      <c r="CW72">
        <f t="shared" si="83"/>
        <v>0.93735912462333049</v>
      </c>
      <c r="CX72" s="1">
        <f t="shared" si="70"/>
        <v>-0.25986634926896968</v>
      </c>
      <c r="CY72" s="1">
        <f t="shared" si="71"/>
        <v>0.56894237461802744</v>
      </c>
      <c r="CZ72" s="5">
        <v>4.6083333333333334</v>
      </c>
      <c r="DB72" s="2">
        <v>14</v>
      </c>
      <c r="DC72" s="2">
        <v>488.41</v>
      </c>
      <c r="DD72">
        <v>443.105098</v>
      </c>
      <c r="DE72">
        <f t="shared" si="84"/>
        <v>1.1022441452479068</v>
      </c>
      <c r="DF72" s="3">
        <f t="shared" si="72"/>
        <v>0.84590385799572387</v>
      </c>
      <c r="DG72">
        <f t="shared" si="85"/>
        <v>0.90005393819354185</v>
      </c>
      <c r="DH72" s="1">
        <f t="shared" si="86"/>
        <v>-6.2888916800079575E-2</v>
      </c>
      <c r="DI72" s="1">
        <f t="shared" si="73"/>
        <v>0.7830149411956443</v>
      </c>
      <c r="DJ72" s="5">
        <v>4.6083333333333334</v>
      </c>
    </row>
    <row r="73" spans="1:114" x14ac:dyDescent="0.35">
      <c r="A73" s="2">
        <v>748.51</v>
      </c>
      <c r="B73" s="3">
        <v>0.97217152401619034</v>
      </c>
      <c r="C73">
        <v>0.94706906000000002</v>
      </c>
      <c r="D73" s="1">
        <f t="shared" si="74"/>
        <v>-4.0555589999999975E-2</v>
      </c>
      <c r="E73" s="1">
        <f t="shared" si="75"/>
        <v>0.93161593401619036</v>
      </c>
      <c r="F73" s="5">
        <v>4.6341668333333326</v>
      </c>
      <c r="G73" s="7"/>
      <c r="H73" s="2"/>
      <c r="I73" s="3"/>
      <c r="K73" s="1"/>
      <c r="L73" s="1"/>
      <c r="M73" s="5">
        <v>4.6341668333333326</v>
      </c>
      <c r="N73" s="7"/>
      <c r="O73" s="2"/>
      <c r="P73" s="3"/>
      <c r="R73" s="1"/>
      <c r="S73" s="1"/>
      <c r="T73" s="5">
        <v>4.6341668333333326</v>
      </c>
      <c r="U73" s="7"/>
      <c r="V73" s="2">
        <v>13</v>
      </c>
      <c r="W73" s="3">
        <v>0.97217152401619034</v>
      </c>
      <c r="X73">
        <f t="shared" si="57"/>
        <v>1.0105567095013146</v>
      </c>
      <c r="Y73" s="1">
        <f t="shared" si="58"/>
        <v>-4.4930858912317961E-2</v>
      </c>
      <c r="Z73" s="1">
        <f t="shared" si="59"/>
        <v>0.92724066510387237</v>
      </c>
      <c r="AA73" s="5">
        <v>4.6341668333333326</v>
      </c>
      <c r="AC73" s="2"/>
      <c r="AD73" s="3"/>
      <c r="AF73" s="1"/>
      <c r="AG73" s="1"/>
      <c r="AH73" s="5">
        <v>4.6341668333333326</v>
      </c>
      <c r="AJ73" s="2"/>
      <c r="AK73" s="3"/>
      <c r="AM73" s="1"/>
      <c r="AN73" s="1"/>
      <c r="AO73" s="5">
        <v>4.6341668333333326</v>
      </c>
      <c r="AQ73" s="2"/>
      <c r="AR73" s="3"/>
      <c r="AS73" s="1"/>
      <c r="AT73" s="1"/>
      <c r="AU73" s="1"/>
      <c r="AV73" s="5"/>
      <c r="AX73" s="2"/>
      <c r="AY73" s="3"/>
      <c r="AZ73" s="1"/>
      <c r="BA73" s="1"/>
      <c r="BB73" s="1"/>
      <c r="BC73" s="5"/>
      <c r="BE73" s="2"/>
      <c r="BF73" s="3"/>
      <c r="BG73" s="1"/>
      <c r="BH73" s="1"/>
      <c r="BI73" s="1"/>
      <c r="BJ73" s="5"/>
      <c r="BK73" s="8">
        <v>1941</v>
      </c>
      <c r="BL73" s="2">
        <v>748.51</v>
      </c>
      <c r="BM73" s="3">
        <f t="shared" si="64"/>
        <v>0.92724066510387237</v>
      </c>
      <c r="BN73">
        <v>0.95507107999999996</v>
      </c>
      <c r="BO73" s="1">
        <f t="shared" si="87"/>
        <v>-4.2326769999999958E-2</v>
      </c>
      <c r="BP73" s="1">
        <f t="shared" si="88"/>
        <v>0.88491389510387242</v>
      </c>
      <c r="BQ73" s="5">
        <v>4.6341668333333326</v>
      </c>
      <c r="BR73" s="8">
        <v>1941</v>
      </c>
      <c r="BS73" s="2"/>
      <c r="BT73" s="3"/>
      <c r="BV73" s="1"/>
      <c r="BW73" s="1"/>
      <c r="BX73" s="5">
        <v>4.6341668333333326</v>
      </c>
      <c r="BY73" s="8">
        <v>1941</v>
      </c>
      <c r="BZ73" s="2"/>
      <c r="CA73" s="3"/>
      <c r="CC73" s="1"/>
      <c r="CD73" s="1"/>
      <c r="CE73" s="5">
        <v>4.6341668333333326</v>
      </c>
      <c r="CK73" s="2">
        <v>13</v>
      </c>
      <c r="CL73" s="2">
        <v>748.51</v>
      </c>
      <c r="CM73">
        <v>505.08747399999999</v>
      </c>
      <c r="CN73">
        <f t="shared" si="79"/>
        <v>1.4819413240883499</v>
      </c>
      <c r="CO73" s="3">
        <f t="shared" si="68"/>
        <v>0.97217152401619034</v>
      </c>
      <c r="CP73">
        <f t="shared" si="80"/>
        <v>1.2151973314503017</v>
      </c>
      <c r="CQ73" s="1">
        <f t="shared" si="81"/>
        <v>-1.781708307958052E-2</v>
      </c>
      <c r="CR73" s="1">
        <f t="shared" si="69"/>
        <v>0.95435444093660982</v>
      </c>
      <c r="CS73" s="5">
        <v>4.6341668333333326</v>
      </c>
      <c r="CT73" s="8">
        <v>1941</v>
      </c>
      <c r="CU73" s="2">
        <v>748.51</v>
      </c>
      <c r="CV73" s="3">
        <f t="shared" si="82"/>
        <v>0.95435444093660982</v>
      </c>
      <c r="CW73">
        <f t="shared" si="83"/>
        <v>0.75247397494580259</v>
      </c>
      <c r="CX73" s="1">
        <f t="shared" si="70"/>
        <v>-7.4981199591441783E-2</v>
      </c>
      <c r="CY73" s="1">
        <f t="shared" si="71"/>
        <v>0.87937324134516803</v>
      </c>
      <c r="CZ73" s="5">
        <v>4.6341668333333326</v>
      </c>
      <c r="DB73" s="2">
        <v>13</v>
      </c>
      <c r="DC73" s="2">
        <v>748.51</v>
      </c>
      <c r="DD73">
        <v>505.08747399999999</v>
      </c>
      <c r="DE73">
        <f t="shared" si="84"/>
        <v>1.4819413240883499</v>
      </c>
      <c r="DF73" s="3">
        <f t="shared" si="72"/>
        <v>0.88491389510387242</v>
      </c>
      <c r="DG73">
        <f t="shared" si="85"/>
        <v>0.85192387626285127</v>
      </c>
      <c r="DH73" s="1">
        <f t="shared" si="86"/>
        <v>-1.4758854869388993E-2</v>
      </c>
      <c r="DI73" s="1">
        <f t="shared" si="73"/>
        <v>0.87015504023448342</v>
      </c>
      <c r="DJ73" s="5">
        <v>4.6341668333333326</v>
      </c>
    </row>
    <row r="74" spans="1:114" x14ac:dyDescent="0.35">
      <c r="A74" s="2">
        <v>489.85500000000002</v>
      </c>
      <c r="B74" s="3">
        <v>0.91380946324163259</v>
      </c>
      <c r="C74">
        <v>0.90739566999999999</v>
      </c>
      <c r="D74" s="1">
        <f t="shared" si="74"/>
        <v>-8.8219999999994414E-4</v>
      </c>
      <c r="E74" s="1">
        <f t="shared" si="75"/>
        <v>0.91292726324163265</v>
      </c>
      <c r="F74" s="5">
        <v>4.5866668333333331</v>
      </c>
      <c r="G74" s="7"/>
      <c r="H74" s="2"/>
      <c r="I74" s="3"/>
      <c r="K74" s="1"/>
      <c r="L74" s="1"/>
      <c r="M74" s="5">
        <v>4.5866668333333331</v>
      </c>
      <c r="N74" s="7"/>
      <c r="O74" s="2"/>
      <c r="P74" s="3"/>
      <c r="R74" s="1"/>
      <c r="S74" s="1"/>
      <c r="T74" s="5">
        <v>4.5866668333333331</v>
      </c>
      <c r="U74" s="7"/>
      <c r="V74" s="2">
        <v>12</v>
      </c>
      <c r="W74" s="3">
        <v>0.91380946324163259</v>
      </c>
      <c r="X74">
        <f t="shared" si="57"/>
        <v>1.0015705377188509</v>
      </c>
      <c r="Y74" s="1">
        <f t="shared" si="58"/>
        <v>-3.5944687129854214E-2</v>
      </c>
      <c r="Z74" s="1">
        <f t="shared" si="59"/>
        <v>0.87786477611177838</v>
      </c>
      <c r="AA74" s="5">
        <v>4.5866668333333331</v>
      </c>
      <c r="AC74" s="2"/>
      <c r="AD74" s="3"/>
      <c r="AF74" s="1"/>
      <c r="AG74" s="1"/>
      <c r="AH74" s="5">
        <v>4.5866668333333331</v>
      </c>
      <c r="AJ74" s="2"/>
      <c r="AK74" s="3"/>
      <c r="AM74" s="1"/>
      <c r="AN74" s="1"/>
      <c r="AO74" s="5">
        <v>4.5866668333333331</v>
      </c>
      <c r="AQ74" s="2"/>
      <c r="AR74" s="3"/>
      <c r="AS74" s="1"/>
      <c r="AT74" s="1"/>
      <c r="AU74" s="1"/>
      <c r="AV74" s="5"/>
      <c r="AX74" s="2"/>
      <c r="AY74" s="3"/>
      <c r="AZ74" s="1"/>
      <c r="BA74" s="1"/>
      <c r="BB74" s="1"/>
      <c r="BC74" s="5"/>
      <c r="BE74" s="2"/>
      <c r="BF74" s="3"/>
      <c r="BG74" s="1"/>
      <c r="BH74" s="1"/>
      <c r="BI74" s="1"/>
      <c r="BJ74" s="5"/>
      <c r="BK74" s="8">
        <v>1940</v>
      </c>
      <c r="BL74" s="2">
        <v>489.85500000000002</v>
      </c>
      <c r="BM74" s="3">
        <f t="shared" si="64"/>
        <v>0.87786477611177838</v>
      </c>
      <c r="BN74">
        <v>0.91800853999999998</v>
      </c>
      <c r="BO74" s="1">
        <f t="shared" si="87"/>
        <v>-5.2642299999999809E-3</v>
      </c>
      <c r="BP74" s="1">
        <f t="shared" si="88"/>
        <v>0.8726005461117784</v>
      </c>
      <c r="BQ74" s="5">
        <v>4.5866668333333331</v>
      </c>
      <c r="BR74" s="8">
        <v>1940</v>
      </c>
      <c r="BS74" s="2"/>
      <c r="BT74" s="3"/>
      <c r="BV74" s="1"/>
      <c r="BW74" s="1"/>
      <c r="BX74" s="5">
        <v>4.5866668333333331</v>
      </c>
      <c r="BY74" s="8">
        <v>1940</v>
      </c>
      <c r="BZ74" s="2"/>
      <c r="CA74" s="3"/>
      <c r="CC74" s="1"/>
      <c r="CD74" s="1"/>
      <c r="CE74" s="5">
        <v>4.5866668333333331</v>
      </c>
      <c r="CK74" s="2">
        <v>12</v>
      </c>
      <c r="CL74" s="2">
        <v>489.85500000000002</v>
      </c>
      <c r="CM74">
        <v>565.13804600000003</v>
      </c>
      <c r="CN74">
        <f t="shared" si="79"/>
        <v>0.86678821832497899</v>
      </c>
      <c r="CO74" s="3">
        <f t="shared" si="68"/>
        <v>0.91380946324163259</v>
      </c>
      <c r="CP74">
        <f t="shared" si="80"/>
        <v>1.3093312665786787</v>
      </c>
      <c r="CQ74" s="1">
        <f t="shared" si="81"/>
        <v>-0.1119510182079575</v>
      </c>
      <c r="CR74" s="1">
        <f t="shared" si="69"/>
        <v>0.80185844503367509</v>
      </c>
      <c r="CS74" s="5">
        <v>4.5866668333333331</v>
      </c>
      <c r="CT74" s="8">
        <v>1940</v>
      </c>
      <c r="CU74" s="2">
        <v>489.85500000000002</v>
      </c>
      <c r="CV74" s="3">
        <f t="shared" si="82"/>
        <v>0.80185844503367509</v>
      </c>
      <c r="CW74">
        <f t="shared" si="83"/>
        <v>0.93633198490289971</v>
      </c>
      <c r="CX74" s="1">
        <f t="shared" si="70"/>
        <v>-0.2588392095485389</v>
      </c>
      <c r="CY74" s="1">
        <f t="shared" si="71"/>
        <v>0.5430192354851362</v>
      </c>
      <c r="CZ74" s="5">
        <v>4.5866668333333331</v>
      </c>
      <c r="DB74" s="2">
        <v>12</v>
      </c>
      <c r="DC74" s="2">
        <v>489.85500000000002</v>
      </c>
      <c r="DD74">
        <v>565.13804600000003</v>
      </c>
      <c r="DE74">
        <f t="shared" si="84"/>
        <v>0.86678821832497899</v>
      </c>
      <c r="DF74" s="3">
        <f t="shared" si="72"/>
        <v>0.8726005461117784</v>
      </c>
      <c r="DG74">
        <f t="shared" si="85"/>
        <v>0.92990011292509245</v>
      </c>
      <c r="DH74" s="1">
        <f t="shared" si="86"/>
        <v>-9.2735091531630176E-2</v>
      </c>
      <c r="DI74" s="1">
        <f t="shared" si="73"/>
        <v>0.77986545458014822</v>
      </c>
      <c r="DJ74" s="5">
        <v>4.5866668333333331</v>
      </c>
    </row>
    <row r="75" spans="1:114" x14ac:dyDescent="0.35">
      <c r="A75" s="2">
        <v>723.94500000000005</v>
      </c>
      <c r="B75" s="3">
        <v>0.90801729416630694</v>
      </c>
      <c r="C75">
        <v>0.94673339000000001</v>
      </c>
      <c r="D75" s="1">
        <f t="shared" si="74"/>
        <v>-4.0219919999999965E-2</v>
      </c>
      <c r="E75" s="1">
        <f t="shared" si="75"/>
        <v>0.86779737416630698</v>
      </c>
      <c r="F75" s="5">
        <v>4.975000333333333</v>
      </c>
      <c r="G75" s="7"/>
      <c r="H75" s="2"/>
      <c r="I75" s="3"/>
      <c r="K75" s="1"/>
      <c r="L75" s="1"/>
      <c r="M75" s="5">
        <v>4.975000333333333</v>
      </c>
      <c r="N75" s="7"/>
      <c r="O75" s="2"/>
      <c r="P75" s="3"/>
      <c r="R75" s="1"/>
      <c r="S75" s="1"/>
      <c r="T75" s="5">
        <v>4.975000333333333</v>
      </c>
      <c r="U75" s="7"/>
      <c r="V75" s="2">
        <v>11</v>
      </c>
      <c r="W75" s="3">
        <v>0.90801729416630694</v>
      </c>
      <c r="X75">
        <f t="shared" si="57"/>
        <v>0.99258436593638733</v>
      </c>
      <c r="Y75" s="1">
        <f t="shared" si="58"/>
        <v>-2.6958515347390688E-2</v>
      </c>
      <c r="Z75" s="1">
        <f t="shared" si="59"/>
        <v>0.88105877881891626</v>
      </c>
      <c r="AA75" s="5">
        <v>4.975000333333333</v>
      </c>
      <c r="AC75" s="2"/>
      <c r="AD75" s="3"/>
      <c r="AF75" s="1"/>
      <c r="AG75" s="1"/>
      <c r="AH75" s="5">
        <v>4.975000333333333</v>
      </c>
      <c r="AJ75" s="2"/>
      <c r="AK75" s="3"/>
      <c r="AM75" s="1"/>
      <c r="AN75" s="1"/>
      <c r="AO75" s="5">
        <v>4.975000333333333</v>
      </c>
      <c r="AQ75" s="2"/>
      <c r="AR75" s="3"/>
      <c r="AS75" s="1"/>
      <c r="AT75" s="1"/>
      <c r="AU75" s="1"/>
      <c r="AV75" s="5"/>
      <c r="AX75" s="2"/>
      <c r="AY75" s="3"/>
      <c r="AZ75" s="1"/>
      <c r="BA75" s="1"/>
      <c r="BB75" s="1"/>
      <c r="BC75" s="5"/>
      <c r="BE75" s="2"/>
      <c r="BF75" s="3"/>
      <c r="BG75" s="1"/>
      <c r="BH75" s="1"/>
      <c r="BI75" s="1"/>
      <c r="BJ75" s="5"/>
      <c r="BK75" s="8">
        <v>1939</v>
      </c>
      <c r="BL75" s="2">
        <v>723.94500000000005</v>
      </c>
      <c r="BM75" s="3">
        <f t="shared" si="64"/>
        <v>0.88105877881891626</v>
      </c>
      <c r="BN75">
        <v>0.95792741000000003</v>
      </c>
      <c r="BO75" s="1">
        <f t="shared" si="87"/>
        <v>-4.5183100000000032E-2</v>
      </c>
      <c r="BP75" s="1">
        <f t="shared" si="88"/>
        <v>0.83587567881891622</v>
      </c>
      <c r="BQ75" s="5">
        <v>4.975000333333333</v>
      </c>
      <c r="BR75" s="8">
        <v>1939</v>
      </c>
      <c r="BS75" s="2"/>
      <c r="BT75" s="3"/>
      <c r="BV75" s="1"/>
      <c r="BW75" s="1"/>
      <c r="BX75" s="5">
        <v>4.975000333333333</v>
      </c>
      <c r="BY75" s="8">
        <v>1939</v>
      </c>
      <c r="BZ75" s="2"/>
      <c r="CA75" s="3"/>
      <c r="CC75" s="1"/>
      <c r="CD75" s="1"/>
      <c r="CE75" s="5">
        <v>4.975000333333333</v>
      </c>
      <c r="CK75" s="2">
        <v>11</v>
      </c>
      <c r="CL75" s="2">
        <v>723.94500000000005</v>
      </c>
      <c r="CM75">
        <v>622.85884999999996</v>
      </c>
      <c r="CN75">
        <f t="shared" si="79"/>
        <v>1.1622938327038301</v>
      </c>
      <c r="CO75" s="3">
        <f t="shared" si="68"/>
        <v>0.90801729416630694</v>
      </c>
      <c r="CP75">
        <f t="shared" si="80"/>
        <v>1.2641114569517884</v>
      </c>
      <c r="CQ75" s="1">
        <f t="shared" si="81"/>
        <v>-6.6731208581067181E-2</v>
      </c>
      <c r="CR75" s="1">
        <f t="shared" si="69"/>
        <v>0.84128608558523976</v>
      </c>
      <c r="CS75" s="5">
        <v>4.975000333333333</v>
      </c>
      <c r="CT75" s="8">
        <v>1939</v>
      </c>
      <c r="CU75" s="2">
        <v>723.94500000000005</v>
      </c>
      <c r="CV75" s="3">
        <f t="shared" si="82"/>
        <v>0.84128608558523976</v>
      </c>
      <c r="CW75">
        <f t="shared" si="83"/>
        <v>0.76993535019312465</v>
      </c>
      <c r="CX75" s="1">
        <f t="shared" si="70"/>
        <v>-9.2442574838763836E-2</v>
      </c>
      <c r="CY75" s="1">
        <f t="shared" si="71"/>
        <v>0.74884351074647593</v>
      </c>
      <c r="CZ75" s="5">
        <v>4.975000333333333</v>
      </c>
      <c r="DB75" s="2">
        <v>11</v>
      </c>
      <c r="DC75" s="2">
        <v>723.94500000000005</v>
      </c>
      <c r="DD75">
        <v>622.85884999999996</v>
      </c>
      <c r="DE75">
        <f t="shared" si="84"/>
        <v>1.1622938327038301</v>
      </c>
      <c r="DF75" s="3">
        <f t="shared" si="72"/>
        <v>0.83587567881891622</v>
      </c>
      <c r="DG75">
        <f t="shared" si="85"/>
        <v>0.89244209555357656</v>
      </c>
      <c r="DH75" s="1">
        <f t="shared" si="86"/>
        <v>-5.5277074160114292E-2</v>
      </c>
      <c r="DI75" s="1">
        <f t="shared" si="73"/>
        <v>0.78059860465880193</v>
      </c>
      <c r="DJ75" s="5">
        <v>4.975000333333333</v>
      </c>
    </row>
    <row r="76" spans="1:114" x14ac:dyDescent="0.35">
      <c r="A76" s="2">
        <v>641.58000000000004</v>
      </c>
      <c r="B76" s="3">
        <v>0.93213300789785258</v>
      </c>
      <c r="C76">
        <v>1.0517822100000001</v>
      </c>
      <c r="D76" s="1">
        <f t="shared" si="74"/>
        <v>-0.14526874000000001</v>
      </c>
      <c r="E76" s="1">
        <f t="shared" si="75"/>
        <v>0.78686426789785258</v>
      </c>
      <c r="F76" s="5">
        <v>3.0849999999999995</v>
      </c>
      <c r="G76" s="7"/>
      <c r="H76" s="2"/>
      <c r="I76" s="3"/>
      <c r="K76" s="1"/>
      <c r="L76" s="1"/>
      <c r="M76" s="5">
        <v>3.0849999999999995</v>
      </c>
      <c r="N76" s="7"/>
      <c r="O76" s="2"/>
      <c r="P76" s="3"/>
      <c r="R76" s="1"/>
      <c r="S76" s="1"/>
      <c r="T76" s="5">
        <v>3.0849999999999995</v>
      </c>
      <c r="U76" s="7"/>
      <c r="V76" s="2">
        <v>10</v>
      </c>
      <c r="W76" s="3">
        <v>0.93213300789785258</v>
      </c>
      <c r="X76">
        <f t="shared" si="57"/>
        <v>0.9835981941539238</v>
      </c>
      <c r="Y76" s="1">
        <f t="shared" si="58"/>
        <v>-1.7972343564927162E-2</v>
      </c>
      <c r="Z76" s="1">
        <f t="shared" si="59"/>
        <v>0.91416066433292542</v>
      </c>
      <c r="AA76" s="5">
        <v>3.0849999999999995</v>
      </c>
      <c r="AC76" s="2"/>
      <c r="AD76" s="3"/>
      <c r="AF76" s="1"/>
      <c r="AG76" s="1"/>
      <c r="AH76" s="5">
        <v>3.0849999999999995</v>
      </c>
      <c r="AJ76" s="2"/>
      <c r="AK76" s="3"/>
      <c r="AM76" s="1"/>
      <c r="AN76" s="1"/>
      <c r="AO76" s="5">
        <v>3.0849999999999995</v>
      </c>
      <c r="AQ76" s="2"/>
      <c r="AR76" s="3"/>
      <c r="AS76" s="1"/>
      <c r="AT76" s="1"/>
      <c r="AU76" s="1"/>
      <c r="AV76" s="5"/>
      <c r="AX76" s="2"/>
      <c r="AY76" s="3"/>
      <c r="AZ76" s="1"/>
      <c r="BA76" s="1"/>
      <c r="BB76" s="1"/>
      <c r="BC76" s="5"/>
      <c r="BE76" s="2"/>
      <c r="BF76" s="3"/>
      <c r="BG76" s="1"/>
      <c r="BH76" s="1"/>
      <c r="BI76" s="1"/>
      <c r="BJ76" s="5"/>
      <c r="BK76" s="8">
        <v>1938</v>
      </c>
      <c r="BL76" s="2">
        <v>641.58000000000004</v>
      </c>
      <c r="BM76" s="3">
        <f t="shared" si="64"/>
        <v>0.91416066433292542</v>
      </c>
      <c r="BN76">
        <v>0.96145736000000004</v>
      </c>
      <c r="BO76" s="1">
        <f t="shared" si="87"/>
        <v>-4.8713050000000035E-2</v>
      </c>
      <c r="BP76" s="1">
        <f t="shared" si="88"/>
        <v>0.86544761433292539</v>
      </c>
      <c r="BQ76" s="5">
        <v>3.0849999999999995</v>
      </c>
      <c r="BR76" s="8">
        <v>1938</v>
      </c>
      <c r="BS76" s="2"/>
      <c r="BT76" s="3"/>
      <c r="BV76" s="1"/>
      <c r="BW76" s="1"/>
      <c r="BX76" s="5">
        <v>3.0849999999999995</v>
      </c>
      <c r="BY76" s="8">
        <v>1938</v>
      </c>
      <c r="BZ76" s="2"/>
      <c r="CA76" s="3"/>
      <c r="CC76" s="1"/>
      <c r="CD76" s="1"/>
      <c r="CE76" s="5">
        <v>3.0849999999999995</v>
      </c>
      <c r="CK76" s="2">
        <v>10</v>
      </c>
      <c r="CL76" s="2">
        <v>641.58000000000004</v>
      </c>
      <c r="CM76">
        <v>677.95406300000002</v>
      </c>
      <c r="CN76">
        <f t="shared" si="79"/>
        <v>0.94634730436005965</v>
      </c>
      <c r="CO76" s="3">
        <f t="shared" si="68"/>
        <v>0.93213300789785258</v>
      </c>
      <c r="CP76">
        <f t="shared" si="80"/>
        <v>1.2971567204802639</v>
      </c>
      <c r="CQ76" s="1">
        <f t="shared" si="81"/>
        <v>-9.9776472109542658E-2</v>
      </c>
      <c r="CR76" s="1">
        <f t="shared" si="69"/>
        <v>0.83235653578830993</v>
      </c>
      <c r="CS76" s="5">
        <v>3.0849999999999995</v>
      </c>
      <c r="CT76" s="8">
        <v>1938</v>
      </c>
      <c r="CU76" s="2">
        <v>641.58000000000004</v>
      </c>
      <c r="CV76" s="3">
        <f t="shared" si="82"/>
        <v>0.83235653578830993</v>
      </c>
      <c r="CW76">
        <f t="shared" si="83"/>
        <v>0.82848231425767516</v>
      </c>
      <c r="CX76" s="1">
        <f t="shared" si="70"/>
        <v>-0.15098953890331435</v>
      </c>
      <c r="CY76" s="1">
        <f t="shared" si="71"/>
        <v>0.68136699688499558</v>
      </c>
      <c r="CZ76" s="5">
        <v>3.0849999999999995</v>
      </c>
      <c r="DB76" s="2">
        <v>10</v>
      </c>
      <c r="DC76" s="2">
        <v>641.58000000000004</v>
      </c>
      <c r="DD76">
        <v>677.95406300000002</v>
      </c>
      <c r="DE76">
        <f t="shared" si="84"/>
        <v>0.94634730436005965</v>
      </c>
      <c r="DF76" s="3">
        <f t="shared" si="72"/>
        <v>0.86544761433292539</v>
      </c>
      <c r="DG76">
        <f t="shared" si="85"/>
        <v>0.91981527703110055</v>
      </c>
      <c r="DH76" s="1">
        <f t="shared" si="86"/>
        <v>-8.2650255637638281E-2</v>
      </c>
      <c r="DI76" s="1">
        <f t="shared" si="73"/>
        <v>0.7827973586952871</v>
      </c>
      <c r="DJ76" s="5">
        <v>3.0849999999999995</v>
      </c>
    </row>
    <row r="77" spans="1:114" x14ac:dyDescent="0.35">
      <c r="A77" s="2">
        <v>853.995</v>
      </c>
      <c r="B77" s="3">
        <v>0.95654232712671805</v>
      </c>
      <c r="C77">
        <v>0.96028296000000002</v>
      </c>
      <c r="D77" s="1">
        <f t="shared" si="74"/>
        <v>-5.3769489999999975E-2</v>
      </c>
      <c r="E77" s="1">
        <f t="shared" si="75"/>
        <v>0.90277283712671808</v>
      </c>
      <c r="F77" s="5">
        <v>4.3791666666666673</v>
      </c>
      <c r="G77" s="7"/>
      <c r="H77" s="2"/>
      <c r="I77" s="3"/>
      <c r="K77" s="1"/>
      <c r="L77" s="1"/>
      <c r="M77" s="5">
        <v>4.3791666666666673</v>
      </c>
      <c r="N77" s="7"/>
      <c r="O77" s="2"/>
      <c r="P77" s="3"/>
      <c r="R77" s="1"/>
      <c r="S77" s="1"/>
      <c r="T77" s="5">
        <v>4.3791666666666673</v>
      </c>
      <c r="U77" s="7"/>
      <c r="V77" s="2">
        <v>9</v>
      </c>
      <c r="W77" s="3">
        <v>0.95654232712671805</v>
      </c>
      <c r="X77">
        <f t="shared" si="57"/>
        <v>0.97461202237146016</v>
      </c>
      <c r="Y77" s="1">
        <f t="shared" si="58"/>
        <v>-8.9861717824635257E-3</v>
      </c>
      <c r="Z77" s="1">
        <f t="shared" si="59"/>
        <v>0.94755615534425452</v>
      </c>
      <c r="AA77" s="5">
        <v>4.3791666666666673</v>
      </c>
      <c r="AC77" s="2"/>
      <c r="AD77" s="3"/>
      <c r="AF77" s="1"/>
      <c r="AG77" s="1"/>
      <c r="AH77" s="5">
        <v>4.3791666666666673</v>
      </c>
      <c r="AJ77" s="2"/>
      <c r="AK77" s="3"/>
      <c r="AM77" s="1"/>
      <c r="AN77" s="1"/>
      <c r="AO77" s="5">
        <v>4.3791666666666673</v>
      </c>
      <c r="AQ77" s="2"/>
      <c r="AR77" s="3"/>
      <c r="AS77" s="1"/>
      <c r="AT77" s="1"/>
      <c r="AU77" s="1"/>
      <c r="AV77" s="5"/>
      <c r="AX77" s="2"/>
      <c r="AY77" s="3"/>
      <c r="AZ77" s="1"/>
      <c r="BA77" s="1"/>
      <c r="BB77" s="1"/>
      <c r="BC77" s="5"/>
      <c r="BE77" s="2"/>
      <c r="BF77" s="3"/>
      <c r="BG77" s="1"/>
      <c r="BH77" s="1"/>
      <c r="BI77" s="1"/>
      <c r="BJ77" s="5"/>
      <c r="BK77" s="8">
        <v>1937</v>
      </c>
      <c r="BL77" s="2">
        <v>853.995</v>
      </c>
      <c r="BM77" s="3">
        <f t="shared" si="64"/>
        <v>0.94755615534425452</v>
      </c>
      <c r="BN77">
        <v>0.94464954999999995</v>
      </c>
      <c r="BO77" s="1">
        <f t="shared" si="87"/>
        <v>-3.1905239999999946E-2</v>
      </c>
      <c r="BP77" s="1">
        <f t="shared" si="88"/>
        <v>0.91565091534425458</v>
      </c>
      <c r="BQ77" s="5">
        <v>4.3791666666666673</v>
      </c>
      <c r="BR77" s="8">
        <v>1937</v>
      </c>
      <c r="BS77" s="2"/>
      <c r="BT77" s="3"/>
      <c r="BV77" s="1"/>
      <c r="BW77" s="1"/>
      <c r="BX77" s="5">
        <v>4.3791666666666673</v>
      </c>
      <c r="BY77" s="8">
        <v>1937</v>
      </c>
      <c r="BZ77" s="2"/>
      <c r="CA77" s="3"/>
      <c r="CC77" s="1"/>
      <c r="CD77" s="1"/>
      <c r="CE77" s="5">
        <v>4.3791666666666673</v>
      </c>
      <c r="CK77" s="2">
        <v>9</v>
      </c>
      <c r="CL77" s="2">
        <v>853.995</v>
      </c>
      <c r="CM77">
        <v>730.81705399999998</v>
      </c>
      <c r="CN77">
        <f t="shared" si="79"/>
        <v>1.1685482643375753</v>
      </c>
      <c r="CO77" s="3">
        <f t="shared" si="68"/>
        <v>0.95654232712671805</v>
      </c>
      <c r="CP77">
        <f t="shared" si="80"/>
        <v>1.2631543712179121</v>
      </c>
      <c r="CQ77" s="1">
        <f t="shared" si="81"/>
        <v>-6.5774122847190863E-2</v>
      </c>
      <c r="CR77" s="1">
        <f t="shared" si="69"/>
        <v>0.89076820427952719</v>
      </c>
      <c r="CS77" s="5">
        <v>4.3791666666666673</v>
      </c>
      <c r="CT77" s="8">
        <v>1937</v>
      </c>
      <c r="CU77" s="2">
        <v>853.995</v>
      </c>
      <c r="CV77" s="3">
        <f t="shared" si="82"/>
        <v>0.89076820427952719</v>
      </c>
      <c r="CW77">
        <f t="shared" si="83"/>
        <v>0.67749277535436081</v>
      </c>
      <c r="CX77" s="1">
        <f t="shared" si="70"/>
        <v>0</v>
      </c>
      <c r="CY77" s="1">
        <f t="shared" si="71"/>
        <v>0.89076820427952719</v>
      </c>
      <c r="CZ77" s="5">
        <v>4.3791666666666673</v>
      </c>
      <c r="DB77" s="2">
        <v>9</v>
      </c>
      <c r="DC77" s="2">
        <v>853.995</v>
      </c>
      <c r="DD77">
        <v>730.81705399999998</v>
      </c>
      <c r="DE77">
        <f t="shared" si="84"/>
        <v>1.1685482643375753</v>
      </c>
      <c r="DF77" s="3">
        <f t="shared" si="72"/>
        <v>0.91565091534425458</v>
      </c>
      <c r="DG77">
        <f t="shared" si="85"/>
        <v>0.89164928960544509</v>
      </c>
      <c r="DH77" s="1">
        <f t="shared" si="86"/>
        <v>-5.4484268211982823E-2</v>
      </c>
      <c r="DI77" s="1">
        <f t="shared" si="73"/>
        <v>0.86116664713227176</v>
      </c>
      <c r="DJ77" s="5">
        <v>4.3791666666666673</v>
      </c>
    </row>
    <row r="78" spans="1:114" x14ac:dyDescent="0.35">
      <c r="A78" s="2">
        <v>644.47</v>
      </c>
      <c r="B78" s="3">
        <v>1.1915659861838355</v>
      </c>
      <c r="C78">
        <v>1.0514978500000001</v>
      </c>
      <c r="D78" s="1">
        <f t="shared" si="74"/>
        <v>-0.14498438000000002</v>
      </c>
      <c r="E78" s="1">
        <f t="shared" si="75"/>
        <v>1.0465816061838353</v>
      </c>
      <c r="F78" s="5">
        <v>4.2166666666666668</v>
      </c>
      <c r="G78" s="7"/>
      <c r="H78" s="2"/>
      <c r="I78" s="3"/>
      <c r="K78" s="1"/>
      <c r="L78" s="1"/>
      <c r="M78" s="5">
        <v>4.2166666666666668</v>
      </c>
      <c r="N78" s="7"/>
      <c r="O78" s="2"/>
      <c r="P78" s="3"/>
      <c r="R78" s="1"/>
      <c r="S78" s="1"/>
      <c r="T78" s="5">
        <v>4.2166666666666668</v>
      </c>
      <c r="U78" s="7"/>
      <c r="V78" s="2">
        <v>8</v>
      </c>
      <c r="W78" s="3">
        <v>1.1915659861838355</v>
      </c>
      <c r="X78">
        <f t="shared" si="57"/>
        <v>0.96562585058899664</v>
      </c>
      <c r="Y78" s="1">
        <f t="shared" si="58"/>
        <v>0</v>
      </c>
      <c r="Z78" s="1">
        <f t="shared" si="59"/>
        <v>1.1915659861838355</v>
      </c>
      <c r="AA78" s="5">
        <v>4.2166666666666668</v>
      </c>
      <c r="AC78" s="2"/>
      <c r="AD78" s="3"/>
      <c r="AF78" s="1"/>
      <c r="AG78" s="1"/>
      <c r="AH78" s="5">
        <v>4.2166666666666668</v>
      </c>
      <c r="AJ78" s="2"/>
      <c r="AK78" s="3"/>
      <c r="AM78" s="1"/>
      <c r="AN78" s="1"/>
      <c r="AO78" s="5">
        <v>4.2166666666666668</v>
      </c>
      <c r="AQ78" s="2"/>
      <c r="AR78" s="3"/>
      <c r="AS78" s="1"/>
      <c r="AT78" s="1"/>
      <c r="AU78" s="1"/>
      <c r="AV78" s="5"/>
      <c r="AX78" s="2"/>
      <c r="AY78" s="3"/>
      <c r="AZ78" s="1"/>
      <c r="BA78" s="1"/>
      <c r="BB78" s="1"/>
      <c r="BC78" s="5"/>
      <c r="BE78" s="2"/>
      <c r="BF78" s="3"/>
      <c r="BG78" s="1"/>
      <c r="BH78" s="1"/>
      <c r="BI78" s="1"/>
      <c r="BJ78" s="5"/>
      <c r="BK78" s="8">
        <v>1936</v>
      </c>
      <c r="BL78" s="2">
        <v>644.47</v>
      </c>
      <c r="BM78" s="3">
        <f t="shared" si="64"/>
        <v>1.1915659861838355</v>
      </c>
      <c r="BN78">
        <v>0.96175290999999996</v>
      </c>
      <c r="BO78" s="1">
        <f t="shared" si="87"/>
        <v>-4.9008599999999958E-2</v>
      </c>
      <c r="BP78" s="1">
        <f t="shared" si="88"/>
        <v>1.1425573861838356</v>
      </c>
      <c r="BQ78" s="5">
        <v>4.2166666666666668</v>
      </c>
      <c r="BR78" s="8">
        <v>1936</v>
      </c>
      <c r="BS78" s="2"/>
      <c r="BT78" s="3"/>
      <c r="BV78" s="1"/>
      <c r="BW78" s="1"/>
      <c r="BX78" s="5">
        <v>4.2166666666666668</v>
      </c>
      <c r="BY78" s="8">
        <v>1936</v>
      </c>
      <c r="BZ78" s="2"/>
      <c r="CA78" s="3"/>
      <c r="CC78" s="1"/>
      <c r="CD78" s="1"/>
      <c r="CE78" s="5">
        <v>4.2166666666666668</v>
      </c>
      <c r="CK78" s="2">
        <v>8</v>
      </c>
      <c r="CL78" s="2">
        <v>644.47</v>
      </c>
      <c r="CM78">
        <v>782.02666399999998</v>
      </c>
      <c r="CN78">
        <f t="shared" si="79"/>
        <v>0.82410233521142451</v>
      </c>
      <c r="CO78" s="3">
        <f t="shared" si="68"/>
        <v>1.1915659861838355</v>
      </c>
      <c r="CP78">
        <f t="shared" si="80"/>
        <v>1.3158632829405608</v>
      </c>
      <c r="CQ78" s="1">
        <f t="shared" si="81"/>
        <v>-0.11848303456983955</v>
      </c>
      <c r="CR78" s="1">
        <f t="shared" si="69"/>
        <v>1.0730829516139959</v>
      </c>
      <c r="CS78" s="5">
        <v>4.2166666666666668</v>
      </c>
      <c r="CT78" s="8">
        <v>1936</v>
      </c>
      <c r="CU78" s="2">
        <v>644.47</v>
      </c>
      <c r="CV78" s="3">
        <f t="shared" si="82"/>
        <v>1.0730829516139959</v>
      </c>
      <c r="CW78">
        <f t="shared" si="83"/>
        <v>0.82642803481681382</v>
      </c>
      <c r="CX78" s="1">
        <f t="shared" si="70"/>
        <v>-0.14893525946245301</v>
      </c>
      <c r="CY78" s="1">
        <f t="shared" si="71"/>
        <v>0.92414769215154291</v>
      </c>
      <c r="CZ78" s="5">
        <v>4.2166666666666668</v>
      </c>
      <c r="DB78" s="2">
        <v>8</v>
      </c>
      <c r="DC78" s="2">
        <v>644.47</v>
      </c>
      <c r="DD78">
        <v>782.02666399999998</v>
      </c>
      <c r="DE78">
        <f t="shared" si="84"/>
        <v>0.82410233521142451</v>
      </c>
      <c r="DF78" s="3">
        <f t="shared" si="72"/>
        <v>1.1425573861838356</v>
      </c>
      <c r="DG78">
        <f t="shared" si="85"/>
        <v>0.93531093584480907</v>
      </c>
      <c r="DH78" s="1">
        <f t="shared" si="86"/>
        <v>-9.8145914451346794E-2</v>
      </c>
      <c r="DI78" s="1">
        <f t="shared" si="73"/>
        <v>1.0444114717324888</v>
      </c>
      <c r="DJ78" s="5">
        <v>4.2166666666666668</v>
      </c>
    </row>
    <row r="79" spans="1:114" x14ac:dyDescent="0.35">
      <c r="A79" s="2"/>
      <c r="B79" s="3"/>
      <c r="D79" s="1"/>
      <c r="E79" s="1"/>
      <c r="F79" s="5">
        <v>4.0758333333333328</v>
      </c>
      <c r="G79" s="7"/>
      <c r="H79" s="2"/>
      <c r="I79" s="3"/>
      <c r="K79" s="1"/>
      <c r="L79" s="1"/>
      <c r="M79" s="5">
        <v>4.0758333333333328</v>
      </c>
      <c r="N79" s="7"/>
      <c r="O79" s="2"/>
      <c r="P79" s="3"/>
      <c r="R79" s="1"/>
      <c r="S79" s="1"/>
      <c r="T79" s="5">
        <v>4.0758333333333328</v>
      </c>
      <c r="U79" s="7"/>
      <c r="V79" s="2"/>
      <c r="W79" s="3"/>
      <c r="X79" s="1"/>
      <c r="Y79" s="1"/>
      <c r="Z79" s="1"/>
      <c r="AA79" s="5">
        <v>4.0758333333333328</v>
      </c>
      <c r="AC79" s="2"/>
      <c r="AD79" s="3"/>
      <c r="AE79" s="1"/>
      <c r="AF79" s="1"/>
      <c r="AG79" s="1"/>
      <c r="AH79" s="5">
        <v>4.0758333333333328</v>
      </c>
      <c r="AJ79" s="2"/>
      <c r="AK79" s="3"/>
      <c r="AL79" s="1"/>
      <c r="AM79" s="1"/>
      <c r="AN79" s="1"/>
      <c r="AO79" s="5">
        <v>4.0758333333333328</v>
      </c>
      <c r="AQ79" s="2"/>
      <c r="AR79" s="3"/>
      <c r="AS79" s="1"/>
      <c r="AT79" s="1"/>
      <c r="AU79" s="1"/>
      <c r="AV79" s="5"/>
      <c r="AX79" s="2"/>
      <c r="AY79" s="3"/>
      <c r="AZ79" s="1"/>
      <c r="BA79" s="1"/>
      <c r="BB79" s="1"/>
      <c r="BC79" s="5"/>
      <c r="BE79" s="2"/>
      <c r="BF79" s="3"/>
      <c r="BG79" s="1"/>
      <c r="BH79" s="1"/>
      <c r="BI79" s="1"/>
      <c r="BJ79" s="5"/>
      <c r="BK79" s="8">
        <v>1935</v>
      </c>
      <c r="BL79" s="2"/>
      <c r="BM79" s="3"/>
      <c r="BO79" s="1"/>
      <c r="BP79" s="1"/>
      <c r="BQ79" s="5">
        <v>4.0758333333333328</v>
      </c>
      <c r="BR79" s="8">
        <v>1935</v>
      </c>
      <c r="BS79" s="2"/>
      <c r="BT79" s="3"/>
      <c r="BV79" s="1"/>
      <c r="BW79" s="1"/>
      <c r="BX79" s="5">
        <v>4.0758333333333328</v>
      </c>
      <c r="BY79" s="8">
        <v>1935</v>
      </c>
      <c r="BZ79" s="2"/>
      <c r="CA79" s="3"/>
      <c r="CC79" s="1"/>
      <c r="CD79" s="1"/>
      <c r="CE79" s="5">
        <v>4.0758333333333328</v>
      </c>
      <c r="CK79" s="2"/>
      <c r="CL79" s="2"/>
      <c r="CO79" s="3"/>
      <c r="CQ79" s="1"/>
      <c r="CR79" s="1"/>
      <c r="CS79" s="5">
        <v>4.0758333333333328</v>
      </c>
      <c r="CT79" s="8">
        <v>1935</v>
      </c>
      <c r="CU79" s="2"/>
      <c r="CV79" s="3"/>
      <c r="CX79" s="1"/>
      <c r="CY79" s="1"/>
      <c r="CZ79" s="5">
        <v>4.0758333333333328</v>
      </c>
      <c r="DB79" s="2"/>
      <c r="DC79" s="2"/>
      <c r="DF79" s="3"/>
      <c r="DH79" s="1"/>
      <c r="DI79" s="1"/>
      <c r="DJ79" s="5">
        <v>4.0758333333333328</v>
      </c>
    </row>
    <row r="80" spans="1:114" x14ac:dyDescent="0.35">
      <c r="A80" s="2"/>
      <c r="B80" s="3"/>
      <c r="D80" s="1"/>
      <c r="E80" s="1"/>
      <c r="F80" s="5">
        <v>4.458333333333333</v>
      </c>
      <c r="G80" s="7"/>
      <c r="H80" s="2"/>
      <c r="I80" s="3"/>
      <c r="K80" s="1"/>
      <c r="L80" s="1"/>
      <c r="M80" s="5">
        <v>4.458333333333333</v>
      </c>
      <c r="N80" s="7"/>
      <c r="O80" s="2"/>
      <c r="P80" s="3"/>
      <c r="R80" s="1"/>
      <c r="S80" s="1"/>
      <c r="T80" s="5">
        <v>4.458333333333333</v>
      </c>
      <c r="U80" s="7"/>
      <c r="V80" s="2"/>
      <c r="W80" s="3"/>
      <c r="X80" s="1"/>
      <c r="Y80" s="1"/>
      <c r="Z80" s="1"/>
      <c r="AA80" s="5">
        <v>4.458333333333333</v>
      </c>
      <c r="AC80" s="2"/>
      <c r="AD80" s="3"/>
      <c r="AE80" s="1"/>
      <c r="AF80" s="1"/>
      <c r="AG80" s="1"/>
      <c r="AH80" s="5">
        <v>4.458333333333333</v>
      </c>
      <c r="AJ80" s="2"/>
      <c r="AK80" s="3"/>
      <c r="AL80" s="1"/>
      <c r="AM80" s="1"/>
      <c r="AN80" s="1"/>
      <c r="AO80" s="5">
        <v>4.458333333333333</v>
      </c>
      <c r="AQ80" s="2"/>
      <c r="AR80" s="3"/>
      <c r="AS80" s="1"/>
      <c r="AT80" s="1"/>
      <c r="AU80" s="1"/>
      <c r="AV80" s="5"/>
      <c r="AX80" s="2"/>
      <c r="AY80" s="3"/>
      <c r="AZ80" s="1"/>
      <c r="BA80" s="1"/>
      <c r="BB80" s="1"/>
      <c r="BC80" s="5"/>
      <c r="BE80" s="2"/>
      <c r="BF80" s="3"/>
      <c r="BG80" s="1"/>
      <c r="BH80" s="1"/>
      <c r="BI80" s="1"/>
      <c r="BJ80" s="5"/>
      <c r="BK80" s="8">
        <v>1934</v>
      </c>
      <c r="BL80" s="2"/>
      <c r="BM80" s="3"/>
      <c r="BO80" s="1"/>
      <c r="BP80" s="1"/>
      <c r="BQ80" s="5">
        <v>4.458333333333333</v>
      </c>
      <c r="BR80" s="8">
        <v>1934</v>
      </c>
      <c r="BS80" s="2"/>
      <c r="BT80" s="3"/>
      <c r="BV80" s="1"/>
      <c r="BW80" s="1"/>
      <c r="BX80" s="5">
        <v>4.458333333333333</v>
      </c>
      <c r="BY80" s="8">
        <v>1934</v>
      </c>
      <c r="BZ80" s="2"/>
      <c r="CA80" s="3"/>
      <c r="CC80" s="1"/>
      <c r="CD80" s="1"/>
      <c r="CE80" s="5">
        <v>4.458333333333333</v>
      </c>
      <c r="CK80" s="2"/>
      <c r="CL80" s="2"/>
      <c r="CO80" s="3"/>
      <c r="CQ80" s="1"/>
      <c r="CR80" s="1"/>
      <c r="CS80" s="5">
        <v>4.458333333333333</v>
      </c>
      <c r="CT80" s="8">
        <v>1934</v>
      </c>
      <c r="CU80" s="2"/>
      <c r="CV80" s="3"/>
      <c r="CX80" s="1"/>
      <c r="CY80" s="1"/>
      <c r="CZ80" s="5">
        <v>4.458333333333333</v>
      </c>
      <c r="DB80" s="2"/>
      <c r="DC80" s="2"/>
      <c r="DF80" s="3"/>
      <c r="DH80" s="1"/>
      <c r="DI80" s="1"/>
      <c r="DJ80" s="5">
        <v>4.458333333333333</v>
      </c>
    </row>
    <row r="81" spans="1:114" x14ac:dyDescent="0.35">
      <c r="A81" s="2"/>
      <c r="B81" s="3"/>
      <c r="D81" s="1"/>
      <c r="E81" s="1"/>
      <c r="F81" s="5">
        <v>4.9533335000000003</v>
      </c>
      <c r="G81" s="7"/>
      <c r="H81" s="2"/>
      <c r="I81" s="3"/>
      <c r="K81" s="1"/>
      <c r="L81" s="1"/>
      <c r="M81" s="5">
        <v>4.9533335000000003</v>
      </c>
      <c r="N81" s="7"/>
      <c r="O81" s="2"/>
      <c r="P81" s="3"/>
      <c r="R81" s="1"/>
      <c r="S81" s="1"/>
      <c r="T81" s="5">
        <v>4.9533335000000003</v>
      </c>
      <c r="U81" s="7"/>
      <c r="V81" s="2"/>
      <c r="W81" s="3"/>
      <c r="X81" s="1"/>
      <c r="Y81" s="1"/>
      <c r="Z81" s="1"/>
      <c r="AA81" s="5">
        <v>4.9533335000000003</v>
      </c>
      <c r="AC81" s="2"/>
      <c r="AD81" s="3"/>
      <c r="AE81" s="1"/>
      <c r="AF81" s="1"/>
      <c r="AG81" s="1"/>
      <c r="AH81" s="5">
        <v>4.9533335000000003</v>
      </c>
      <c r="AJ81" s="2"/>
      <c r="AK81" s="3"/>
      <c r="AL81" s="1"/>
      <c r="AM81" s="1"/>
      <c r="AN81" s="1"/>
      <c r="AO81" s="5">
        <v>4.9533335000000003</v>
      </c>
      <c r="AQ81" s="2"/>
      <c r="AR81" s="3"/>
      <c r="AS81" s="1"/>
      <c r="AT81" s="1"/>
      <c r="AU81" s="1"/>
      <c r="AV81" s="5"/>
      <c r="AX81" s="2"/>
      <c r="AY81" s="3"/>
      <c r="AZ81" s="1"/>
      <c r="BA81" s="1"/>
      <c r="BB81" s="1"/>
      <c r="BC81" s="5"/>
      <c r="BE81" s="2"/>
      <c r="BF81" s="3"/>
      <c r="BG81" s="1"/>
      <c r="BH81" s="1"/>
      <c r="BI81" s="1"/>
      <c r="BJ81" s="5"/>
      <c r="BK81" s="8">
        <v>1933</v>
      </c>
      <c r="BL81" s="2"/>
      <c r="BM81" s="3"/>
      <c r="BO81" s="1"/>
      <c r="BP81" s="1"/>
      <c r="BQ81" s="5">
        <v>4.9533335000000003</v>
      </c>
      <c r="BR81" s="8">
        <v>1933</v>
      </c>
      <c r="BS81" s="2"/>
      <c r="BT81" s="3"/>
      <c r="BV81" s="1"/>
      <c r="BW81" s="1"/>
      <c r="BX81" s="5">
        <v>4.9533335000000003</v>
      </c>
      <c r="BY81" s="8">
        <v>1933</v>
      </c>
      <c r="BZ81" s="2"/>
      <c r="CA81" s="3"/>
      <c r="CC81" s="1"/>
      <c r="CD81" s="1"/>
      <c r="CE81" s="5">
        <v>4.9533335000000003</v>
      </c>
      <c r="CK81" s="2"/>
      <c r="CL81" s="2"/>
      <c r="CO81" s="3"/>
      <c r="CQ81" s="1"/>
      <c r="CR81" s="1"/>
      <c r="CS81" s="5">
        <v>4.9533335000000003</v>
      </c>
      <c r="CT81" s="8">
        <v>1933</v>
      </c>
      <c r="CU81" s="2"/>
      <c r="CV81" s="3"/>
      <c r="CX81" s="1"/>
      <c r="CY81" s="1"/>
      <c r="CZ81" s="5">
        <v>4.9533335000000003</v>
      </c>
      <c r="DB81" s="2"/>
      <c r="DC81" s="2"/>
      <c r="DF81" s="3"/>
      <c r="DH81" s="1"/>
      <c r="DI81" s="1"/>
      <c r="DJ81" s="5">
        <v>4.9533335000000003</v>
      </c>
    </row>
    <row r="82" spans="1:114" x14ac:dyDescent="0.35">
      <c r="A82" s="2"/>
      <c r="B82" s="3"/>
      <c r="D82" s="1"/>
      <c r="E82" s="1"/>
      <c r="F82" s="5">
        <v>4.0866666666666669</v>
      </c>
      <c r="G82" s="7"/>
      <c r="H82" s="2"/>
      <c r="I82" s="3"/>
      <c r="K82" s="1"/>
      <c r="L82" s="1"/>
      <c r="M82" s="5">
        <v>4.0866666666666669</v>
      </c>
      <c r="N82" s="7"/>
      <c r="O82" s="2"/>
      <c r="P82" s="3"/>
      <c r="R82" s="1"/>
      <c r="S82" s="1"/>
      <c r="T82" s="5">
        <v>4.0866666666666669</v>
      </c>
      <c r="U82" s="7"/>
      <c r="V82" s="2"/>
      <c r="W82" s="3"/>
      <c r="X82" s="1"/>
      <c r="Y82" s="1"/>
      <c r="Z82" s="1"/>
      <c r="AA82" s="5">
        <v>4.0866666666666669</v>
      </c>
      <c r="AC82" s="2"/>
      <c r="AD82" s="3"/>
      <c r="AE82" s="1"/>
      <c r="AF82" s="1"/>
      <c r="AG82" s="1"/>
      <c r="AH82" s="5">
        <v>4.0866666666666669</v>
      </c>
      <c r="AJ82" s="2"/>
      <c r="AK82" s="3"/>
      <c r="AL82" s="1"/>
      <c r="AM82" s="1"/>
      <c r="AN82" s="1"/>
      <c r="AO82" s="5">
        <v>4.0866666666666669</v>
      </c>
      <c r="AQ82" s="2"/>
      <c r="AR82" s="3"/>
      <c r="AS82" s="1"/>
      <c r="AT82" s="1"/>
      <c r="AU82" s="1"/>
      <c r="AV82" s="5"/>
      <c r="AX82" s="2"/>
      <c r="AY82" s="3"/>
      <c r="AZ82" s="1"/>
      <c r="BA82" s="1"/>
      <c r="BB82" s="1"/>
      <c r="BC82" s="5"/>
      <c r="BE82" s="2"/>
      <c r="BF82" s="3"/>
      <c r="BG82" s="1"/>
      <c r="BH82" s="1"/>
      <c r="BI82" s="1"/>
      <c r="BJ82" s="5"/>
      <c r="BK82" s="8">
        <v>1932</v>
      </c>
      <c r="BL82" s="2"/>
      <c r="BM82" s="3"/>
      <c r="BO82" s="1"/>
      <c r="BP82" s="1"/>
      <c r="BQ82" s="5">
        <v>4.0866666666666669</v>
      </c>
      <c r="BR82" s="8">
        <v>1932</v>
      </c>
      <c r="BS82" s="2"/>
      <c r="BT82" s="3"/>
      <c r="BV82" s="1"/>
      <c r="BW82" s="1"/>
      <c r="BX82" s="5">
        <v>4.0866666666666669</v>
      </c>
      <c r="BY82" s="8">
        <v>1932</v>
      </c>
      <c r="BZ82" s="2"/>
      <c r="CA82" s="3"/>
      <c r="CC82" s="1"/>
      <c r="CD82" s="1"/>
      <c r="CE82" s="5">
        <v>4.0866666666666669</v>
      </c>
      <c r="CK82" s="2"/>
      <c r="CL82" s="2"/>
      <c r="CO82" s="3"/>
      <c r="CQ82" s="1"/>
      <c r="CR82" s="1"/>
      <c r="CS82" s="5">
        <v>4.0866666666666669</v>
      </c>
      <c r="CT82" s="8">
        <v>1932</v>
      </c>
      <c r="CU82" s="2"/>
      <c r="CV82" s="3"/>
      <c r="CX82" s="1"/>
      <c r="CY82" s="1"/>
      <c r="CZ82" s="5">
        <v>4.0866666666666669</v>
      </c>
      <c r="DB82" s="2"/>
      <c r="DC82" s="2"/>
      <c r="DF82" s="3"/>
      <c r="DH82" s="1"/>
      <c r="DI82" s="1"/>
      <c r="DJ82" s="5">
        <v>4.0866666666666669</v>
      </c>
    </row>
    <row r="83" spans="1:114" x14ac:dyDescent="0.35">
      <c r="A83" s="2"/>
      <c r="B83" s="3"/>
      <c r="D83" s="1"/>
      <c r="E83" s="1"/>
      <c r="F83" s="5">
        <v>3.8441666333333333</v>
      </c>
      <c r="G83" s="7"/>
      <c r="H83" s="2"/>
      <c r="I83" s="3"/>
      <c r="K83" s="1"/>
      <c r="L83" s="1"/>
      <c r="M83" s="5">
        <v>3.8441666333333333</v>
      </c>
      <c r="N83" s="7"/>
      <c r="O83" s="2"/>
      <c r="P83" s="3"/>
      <c r="R83" s="1"/>
      <c r="S83" s="1"/>
      <c r="T83" s="5">
        <v>3.8441666333333333</v>
      </c>
      <c r="U83" s="7"/>
      <c r="W83" s="3"/>
      <c r="AA83" s="5">
        <v>3.8441666333333333</v>
      </c>
      <c r="AD83" s="3"/>
      <c r="AH83" s="5">
        <v>3.8441666333333333</v>
      </c>
      <c r="AK83" s="3"/>
      <c r="AO83" s="5">
        <v>3.8441666333333333</v>
      </c>
      <c r="AQ83" s="2"/>
      <c r="AR83" s="3"/>
      <c r="AS83" s="1"/>
      <c r="AT83" s="1"/>
      <c r="AU83" s="1"/>
      <c r="AV83" s="5"/>
      <c r="AX83" s="2"/>
      <c r="AY83" s="3"/>
      <c r="AZ83" s="1"/>
      <c r="BA83" s="1"/>
      <c r="BB83" s="1"/>
      <c r="BC83" s="5"/>
      <c r="BE83" s="2"/>
      <c r="BF83" s="3"/>
      <c r="BG83" s="1"/>
      <c r="BH83" s="1"/>
      <c r="BI83" s="1"/>
      <c r="BJ83" s="5"/>
      <c r="BK83" s="8">
        <v>1931</v>
      </c>
      <c r="BL83" s="2"/>
      <c r="BM83" s="3"/>
      <c r="BO83" s="1"/>
      <c r="BP83" s="1"/>
      <c r="BQ83" s="5">
        <v>3.8441666333333333</v>
      </c>
      <c r="BR83" s="8">
        <v>1931</v>
      </c>
      <c r="BS83" s="2"/>
      <c r="BT83" s="3"/>
      <c r="BV83" s="1"/>
      <c r="BW83" s="1"/>
      <c r="BX83" s="5">
        <v>3.8441666333333333</v>
      </c>
      <c r="BY83" s="8">
        <v>1931</v>
      </c>
      <c r="BZ83" s="2"/>
      <c r="CA83" s="3"/>
      <c r="CC83" s="1"/>
      <c r="CD83" s="1"/>
      <c r="CE83" s="5">
        <v>3.8441666333333333</v>
      </c>
      <c r="CL83" s="2"/>
      <c r="CO83" s="3"/>
      <c r="CQ83" s="1"/>
      <c r="CR83" s="1"/>
      <c r="CS83" s="5">
        <v>3.8441666333333333</v>
      </c>
      <c r="CT83" s="8">
        <v>1931</v>
      </c>
      <c r="CU83" s="2"/>
      <c r="CV83" s="3"/>
      <c r="CX83" s="1"/>
      <c r="CY83" s="1"/>
      <c r="CZ83" s="5">
        <v>3.8441666333333333</v>
      </c>
      <c r="DC83" s="2"/>
      <c r="DF83" s="3"/>
      <c r="DH83" s="1"/>
      <c r="DI83" s="1"/>
      <c r="DJ83" s="5">
        <v>3.8441666333333333</v>
      </c>
    </row>
    <row r="84" spans="1:114" x14ac:dyDescent="0.35">
      <c r="A84" s="2"/>
      <c r="B84" s="3"/>
      <c r="D84" s="1"/>
      <c r="E84" s="1"/>
      <c r="F84" s="5">
        <v>4.13</v>
      </c>
      <c r="G84" s="7"/>
      <c r="H84" s="2"/>
      <c r="I84" s="3"/>
      <c r="K84" s="1"/>
      <c r="L84" s="1"/>
      <c r="M84" s="5">
        <v>4.13</v>
      </c>
      <c r="N84" s="7"/>
      <c r="O84" s="2"/>
      <c r="P84" s="3"/>
      <c r="R84" s="1"/>
      <c r="S84" s="1"/>
      <c r="T84" s="5">
        <v>4.13</v>
      </c>
      <c r="U84" s="7"/>
      <c r="W84" s="3"/>
      <c r="AA84" s="5">
        <v>4.13</v>
      </c>
      <c r="AD84" s="3"/>
      <c r="AH84" s="5">
        <v>4.13</v>
      </c>
      <c r="AK84" s="3"/>
      <c r="AO84" s="5">
        <v>4.13</v>
      </c>
      <c r="AQ84" s="2"/>
      <c r="AR84" s="3"/>
      <c r="AS84" s="1"/>
      <c r="AT84" s="1"/>
      <c r="AU84" s="1"/>
      <c r="AV84" s="5"/>
      <c r="AX84" s="2"/>
      <c r="AY84" s="3"/>
      <c r="AZ84" s="1"/>
      <c r="BA84" s="1"/>
      <c r="BB84" s="1"/>
      <c r="BC84" s="5"/>
      <c r="BE84" s="2"/>
      <c r="BF84" s="3"/>
      <c r="BG84" s="1"/>
      <c r="BH84" s="1"/>
      <c r="BI84" s="1"/>
      <c r="BJ84" s="5"/>
      <c r="BK84" s="8">
        <v>1930</v>
      </c>
      <c r="BL84" s="2"/>
      <c r="BM84" s="3"/>
      <c r="BO84" s="1"/>
      <c r="BP84" s="1"/>
      <c r="BQ84" s="5">
        <v>4.13</v>
      </c>
      <c r="BR84" s="8">
        <v>1930</v>
      </c>
      <c r="BS84" s="2"/>
      <c r="BT84" s="3"/>
      <c r="BV84" s="1"/>
      <c r="BW84" s="1"/>
      <c r="BX84" s="5">
        <v>4.13</v>
      </c>
      <c r="BY84" s="8">
        <v>1930</v>
      </c>
      <c r="BZ84" s="2"/>
      <c r="CA84" s="3"/>
      <c r="CC84" s="1"/>
      <c r="CD84" s="1"/>
      <c r="CE84" s="5">
        <v>4.13</v>
      </c>
      <c r="CL84" s="2"/>
      <c r="CO84" s="3"/>
      <c r="CQ84" s="1"/>
      <c r="CR84" s="1"/>
      <c r="CS84" s="5">
        <v>4.13</v>
      </c>
      <c r="CT84" s="8">
        <v>1930</v>
      </c>
      <c r="CU84" s="2"/>
      <c r="CV84" s="3"/>
      <c r="CX84" s="1"/>
      <c r="CY84" s="1"/>
      <c r="CZ84" s="5">
        <v>4.13</v>
      </c>
      <c r="DC84" s="2"/>
      <c r="DF84" s="3"/>
      <c r="DH84" s="1"/>
      <c r="DI84" s="1"/>
      <c r="DJ84" s="5">
        <v>4.13</v>
      </c>
    </row>
    <row r="85" spans="1:114" x14ac:dyDescent="0.35">
      <c r="F85" s="5">
        <v>4.1791668333333334</v>
      </c>
      <c r="G85" s="7"/>
      <c r="M85" s="5">
        <v>4.1791668333333334</v>
      </c>
      <c r="N85" s="7"/>
      <c r="T85" s="5">
        <v>4.1791668333333334</v>
      </c>
      <c r="U85" s="7"/>
      <c r="W85" s="3"/>
      <c r="AA85" s="5">
        <v>4.1791668333333334</v>
      </c>
      <c r="AD85" s="3"/>
      <c r="AH85" s="5">
        <v>4.1791668333333334</v>
      </c>
      <c r="AK85" s="3"/>
      <c r="AO85" s="5">
        <v>4.1791668333333334</v>
      </c>
      <c r="AQ85" s="2"/>
      <c r="AR85" s="3"/>
      <c r="AS85" s="1"/>
      <c r="AT85" s="1"/>
      <c r="AU85" s="1"/>
      <c r="AV85" s="5"/>
      <c r="AX85" s="2"/>
      <c r="AY85" s="3"/>
      <c r="AZ85" s="1"/>
      <c r="BA85" s="1"/>
      <c r="BB85" s="1"/>
      <c r="BC85" s="5"/>
      <c r="BE85" s="2"/>
      <c r="BF85" s="3"/>
      <c r="BG85" s="1"/>
      <c r="BH85" s="1"/>
      <c r="BI85" s="1"/>
      <c r="BJ85" s="5"/>
      <c r="BK85" s="8">
        <v>1929</v>
      </c>
      <c r="BM85" s="3"/>
      <c r="BO85" s="1"/>
      <c r="BP85" s="1"/>
      <c r="BQ85" s="5">
        <v>4.1791668333333334</v>
      </c>
      <c r="BR85" s="8">
        <v>1929</v>
      </c>
      <c r="BT85" s="3"/>
      <c r="BV85" s="1"/>
      <c r="BW85" s="1"/>
      <c r="BX85" s="5">
        <v>4.1791668333333334</v>
      </c>
      <c r="BY85" s="8">
        <v>1929</v>
      </c>
      <c r="CA85" s="3"/>
      <c r="CC85" s="1"/>
      <c r="CD85" s="1"/>
      <c r="CE85" s="5">
        <v>4.1791668333333334</v>
      </c>
      <c r="CS85" s="5">
        <v>4.1791668333333334</v>
      </c>
      <c r="CT85" s="8">
        <v>1929</v>
      </c>
      <c r="CV85" s="3"/>
      <c r="CX85" s="1"/>
      <c r="CY85" s="1"/>
      <c r="CZ85" s="5">
        <v>4.1791668333333334</v>
      </c>
      <c r="DJ85" s="5">
        <v>4.1791668333333334</v>
      </c>
    </row>
    <row r="86" spans="1:114" x14ac:dyDescent="0.35">
      <c r="F86" s="5">
        <v>4.2033333333333331</v>
      </c>
      <c r="G86" s="7"/>
      <c r="M86" s="5">
        <v>4.2033333333333331</v>
      </c>
      <c r="N86" s="7"/>
      <c r="T86" s="5">
        <v>4.2033333333333331</v>
      </c>
      <c r="U86" s="7"/>
      <c r="W86" s="3"/>
      <c r="AA86" s="5">
        <v>4.2033333333333331</v>
      </c>
      <c r="AD86" s="3"/>
      <c r="AH86" s="5">
        <v>4.2033333333333331</v>
      </c>
      <c r="AK86" s="3"/>
      <c r="AO86" s="5">
        <v>4.2033333333333331</v>
      </c>
      <c r="AQ86" s="2"/>
      <c r="AR86" s="3"/>
      <c r="AS86" s="1"/>
      <c r="AT86" s="1"/>
      <c r="AU86" s="1"/>
      <c r="AV86" s="5"/>
      <c r="AX86" s="2"/>
      <c r="AY86" s="3"/>
      <c r="AZ86" s="1"/>
      <c r="BA86" s="1"/>
      <c r="BB86" s="1"/>
      <c r="BC86" s="5"/>
      <c r="BE86" s="2"/>
      <c r="BF86" s="3"/>
      <c r="BG86" s="1"/>
      <c r="BH86" s="1"/>
      <c r="BI86" s="1"/>
      <c r="BJ86" s="5"/>
      <c r="BK86" s="8">
        <v>1928</v>
      </c>
      <c r="BM86" s="3"/>
      <c r="BO86" s="1"/>
      <c r="BP86" s="1"/>
      <c r="BQ86" s="5">
        <v>4.2033333333333331</v>
      </c>
      <c r="BR86" s="8">
        <v>1928</v>
      </c>
      <c r="BT86" s="3"/>
      <c r="BV86" s="1"/>
      <c r="BW86" s="1"/>
      <c r="BX86" s="5">
        <v>4.2033333333333331</v>
      </c>
      <c r="BY86" s="8">
        <v>1928</v>
      </c>
      <c r="CA86" s="3"/>
      <c r="CC86" s="1"/>
      <c r="CD86" s="1"/>
      <c r="CE86" s="5">
        <v>4.2033333333333331</v>
      </c>
      <c r="CS86" s="5">
        <v>4.2033333333333331</v>
      </c>
      <c r="CT86" s="8">
        <v>1928</v>
      </c>
      <c r="CV86" s="3"/>
      <c r="CX86" s="1"/>
      <c r="CY86" s="1"/>
      <c r="CZ86" s="5">
        <v>4.2033333333333331</v>
      </c>
      <c r="DJ86" s="5">
        <v>4.2033333333333331</v>
      </c>
    </row>
    <row r="87" spans="1:114" x14ac:dyDescent="0.35">
      <c r="F87" s="5">
        <v>4.2133333333333338</v>
      </c>
      <c r="G87" s="7"/>
      <c r="M87" s="5">
        <v>4.2133333333333338</v>
      </c>
      <c r="N87" s="7"/>
      <c r="T87" s="5">
        <v>4.2133333333333338</v>
      </c>
      <c r="U87" s="7"/>
      <c r="W87" s="3"/>
      <c r="AA87" s="5">
        <v>4.2133333333333338</v>
      </c>
      <c r="AD87" s="3"/>
      <c r="AH87" s="5">
        <v>4.2133333333333338</v>
      </c>
      <c r="AK87" s="3"/>
      <c r="AO87" s="5">
        <v>4.2133333333333338</v>
      </c>
      <c r="AQ87" s="2"/>
      <c r="AR87" s="3"/>
      <c r="AS87" s="1"/>
      <c r="AT87" s="1"/>
      <c r="AU87" s="1"/>
      <c r="AV87" s="5"/>
      <c r="AX87" s="2"/>
      <c r="AY87" s="3"/>
      <c r="AZ87" s="1"/>
      <c r="BA87" s="1"/>
      <c r="BB87" s="1"/>
      <c r="BC87" s="5"/>
      <c r="BE87" s="2"/>
      <c r="BF87" s="3"/>
      <c r="BG87" s="1"/>
      <c r="BH87" s="1"/>
      <c r="BI87" s="1"/>
      <c r="BJ87" s="5"/>
      <c r="BK87" s="8">
        <v>1927</v>
      </c>
      <c r="BM87" s="3"/>
      <c r="BO87" s="1"/>
      <c r="BP87" s="1"/>
      <c r="BQ87" s="5">
        <v>4.2133333333333338</v>
      </c>
      <c r="BR87" s="8">
        <v>1927</v>
      </c>
      <c r="BT87" s="3"/>
      <c r="BV87" s="1"/>
      <c r="BW87" s="1"/>
      <c r="BX87" s="5">
        <v>4.2133333333333338</v>
      </c>
      <c r="BY87" s="8">
        <v>1927</v>
      </c>
      <c r="CA87" s="3"/>
      <c r="CC87" s="1"/>
      <c r="CD87" s="1"/>
      <c r="CE87" s="5">
        <v>4.2133333333333338</v>
      </c>
      <c r="CS87" s="5">
        <v>4.2133333333333338</v>
      </c>
      <c r="CT87" s="8">
        <v>1927</v>
      </c>
      <c r="CV87" s="3"/>
      <c r="CX87" s="1"/>
      <c r="CY87" s="1"/>
      <c r="CZ87" s="5">
        <v>4.2133333333333338</v>
      </c>
      <c r="DJ87" s="5">
        <v>4.2133333333333338</v>
      </c>
    </row>
    <row r="88" spans="1:114" x14ac:dyDescent="0.35">
      <c r="F88" s="5">
        <v>4.2316668333333327</v>
      </c>
      <c r="G88" s="7"/>
      <c r="M88" s="5">
        <v>4.2316668333333327</v>
      </c>
      <c r="N88" s="7"/>
      <c r="T88" s="5">
        <v>4.2316668333333327</v>
      </c>
      <c r="U88" s="7"/>
      <c r="AA88" s="5">
        <v>4.2316668333333327</v>
      </c>
      <c r="AH88" s="5">
        <v>4.2316668333333327</v>
      </c>
      <c r="AO88" s="5">
        <v>4.2316668333333327</v>
      </c>
      <c r="AQ88" s="2"/>
      <c r="AR88" s="3"/>
      <c r="AS88" s="1"/>
      <c r="AT88" s="1"/>
      <c r="AU88" s="1"/>
      <c r="AV88" s="5"/>
      <c r="AX88" s="2"/>
      <c r="AY88" s="3"/>
      <c r="AZ88" s="1"/>
      <c r="BA88" s="1"/>
      <c r="BB88" s="1"/>
      <c r="BC88" s="5"/>
      <c r="BE88" s="2"/>
      <c r="BF88" s="3"/>
      <c r="BG88" s="1"/>
      <c r="BH88" s="1"/>
      <c r="BI88" s="1"/>
      <c r="BJ88" s="5"/>
      <c r="BK88" s="8">
        <v>1926</v>
      </c>
      <c r="BM88" s="3"/>
      <c r="BO88" s="1"/>
      <c r="BP88" s="1"/>
      <c r="BQ88" s="5">
        <v>4.2316668333333327</v>
      </c>
      <c r="BR88" s="8">
        <v>1926</v>
      </c>
      <c r="BT88" s="3"/>
      <c r="BV88" s="1"/>
      <c r="BW88" s="1"/>
      <c r="BX88" s="5">
        <v>4.2316668333333327</v>
      </c>
      <c r="BY88" s="8">
        <v>1926</v>
      </c>
      <c r="CA88" s="3"/>
      <c r="CC88" s="1"/>
      <c r="CD88" s="1"/>
      <c r="CE88" s="5">
        <v>4.2316668333333327</v>
      </c>
      <c r="CS88" s="5">
        <v>4.2316668333333327</v>
      </c>
      <c r="CT88" s="8">
        <v>1926</v>
      </c>
      <c r="CV88" s="3"/>
      <c r="CX88" s="1"/>
      <c r="CY88" s="1"/>
      <c r="CZ88" s="5">
        <v>4.2316668333333327</v>
      </c>
      <c r="DJ88" s="5">
        <v>4.2316668333333327</v>
      </c>
    </row>
    <row r="89" spans="1:114" x14ac:dyDescent="0.35">
      <c r="F89" s="5">
        <v>4.0883333333333338</v>
      </c>
      <c r="G89" s="7"/>
      <c r="M89" s="5">
        <v>4.0883333333333338</v>
      </c>
      <c r="N89" s="7"/>
      <c r="T89" s="5">
        <v>4.0883333333333338</v>
      </c>
      <c r="U89" s="7"/>
      <c r="AA89" s="5">
        <v>4.0883333333333338</v>
      </c>
      <c r="AH89" s="5">
        <v>4.0883333333333338</v>
      </c>
      <c r="AO89" s="5">
        <v>4.0883333333333338</v>
      </c>
      <c r="AQ89" s="2"/>
      <c r="AR89" s="3"/>
      <c r="AS89" s="1"/>
      <c r="AT89" s="1"/>
      <c r="AU89" s="1"/>
      <c r="AV89" s="5"/>
      <c r="AX89" s="2"/>
      <c r="AY89" s="3"/>
      <c r="AZ89" s="1"/>
      <c r="BA89" s="1"/>
      <c r="BB89" s="1"/>
      <c r="BC89" s="5"/>
      <c r="BE89" s="2"/>
      <c r="BF89" s="3"/>
      <c r="BG89" s="1"/>
      <c r="BH89" s="1"/>
      <c r="BI89" s="1"/>
      <c r="BJ89" s="5"/>
      <c r="BK89" s="8">
        <v>1925</v>
      </c>
      <c r="BM89" s="3"/>
      <c r="BO89" s="1"/>
      <c r="BP89" s="1"/>
      <c r="BQ89" s="5">
        <v>4.0883333333333338</v>
      </c>
      <c r="BR89" s="8">
        <v>1925</v>
      </c>
      <c r="BT89" s="3"/>
      <c r="BV89" s="1"/>
      <c r="BW89" s="1"/>
      <c r="BX89" s="5">
        <v>4.0883333333333338</v>
      </c>
      <c r="BY89" s="8">
        <v>1925</v>
      </c>
      <c r="CA89" s="3"/>
      <c r="CC89" s="1"/>
      <c r="CD89" s="1"/>
      <c r="CE89" s="5">
        <v>4.0883333333333338</v>
      </c>
      <c r="CS89" s="5">
        <v>4.0883333333333338</v>
      </c>
      <c r="CT89" s="8">
        <v>1925</v>
      </c>
      <c r="CV89" s="3"/>
      <c r="CX89" s="1"/>
      <c r="CY89" s="1"/>
      <c r="CZ89" s="5">
        <v>4.0883333333333338</v>
      </c>
      <c r="DJ89" s="5">
        <v>4.0883333333333338</v>
      </c>
    </row>
    <row r="90" spans="1:114" x14ac:dyDescent="0.35">
      <c r="F90" s="5">
        <v>4.0816666666666661</v>
      </c>
      <c r="G90" s="7"/>
      <c r="M90" s="5">
        <v>4.0816666666666661</v>
      </c>
      <c r="N90" s="7"/>
      <c r="T90" s="5">
        <v>4.0816666666666661</v>
      </c>
      <c r="U90" s="7"/>
      <c r="AA90" s="5">
        <v>4.0816666666666661</v>
      </c>
      <c r="AH90" s="5">
        <v>4.0816666666666661</v>
      </c>
      <c r="AO90" s="5">
        <v>4.0816666666666661</v>
      </c>
      <c r="AQ90" s="2"/>
      <c r="AR90" s="3"/>
      <c r="AS90" s="1"/>
      <c r="AT90" s="1"/>
      <c r="AU90" s="1"/>
      <c r="AV90" s="5"/>
      <c r="AX90" s="2"/>
      <c r="AY90" s="3"/>
      <c r="AZ90" s="1"/>
      <c r="BA90" s="1"/>
      <c r="BB90" s="1"/>
      <c r="BC90" s="5"/>
      <c r="BE90" s="2"/>
      <c r="BF90" s="3"/>
      <c r="BG90" s="1"/>
      <c r="BH90" s="1"/>
      <c r="BI90" s="1"/>
      <c r="BJ90" s="5"/>
      <c r="BK90" s="8">
        <v>1924</v>
      </c>
      <c r="BM90" s="3"/>
      <c r="BO90" s="1"/>
      <c r="BP90" s="1"/>
      <c r="BQ90" s="5">
        <v>4.0816666666666661</v>
      </c>
      <c r="BR90" s="8">
        <v>1924</v>
      </c>
      <c r="BT90" s="3"/>
      <c r="BV90" s="1"/>
      <c r="BW90" s="1"/>
      <c r="BX90" s="5">
        <v>4.0816666666666661</v>
      </c>
      <c r="BY90" s="8">
        <v>1924</v>
      </c>
      <c r="CA90" s="3"/>
      <c r="CC90" s="1"/>
      <c r="CD90" s="1"/>
      <c r="CE90" s="5">
        <v>4.0816666666666661</v>
      </c>
      <c r="CS90" s="5">
        <v>4.0816666666666661</v>
      </c>
      <c r="CT90" s="8">
        <v>1924</v>
      </c>
      <c r="CV90" s="3"/>
      <c r="CX90" s="1"/>
      <c r="CY90" s="1"/>
      <c r="CZ90" s="5">
        <v>4.0816666666666661</v>
      </c>
      <c r="DJ90" s="5">
        <v>4.0816666666666661</v>
      </c>
    </row>
    <row r="91" spans="1:114" x14ac:dyDescent="0.35">
      <c r="F91" s="5">
        <v>3.9966668333333328</v>
      </c>
      <c r="G91" s="7"/>
      <c r="M91" s="5">
        <v>3.9966668333333328</v>
      </c>
      <c r="N91" s="7"/>
      <c r="T91" s="5">
        <v>3.9966668333333328</v>
      </c>
      <c r="U91" s="7"/>
      <c r="AA91" s="5">
        <v>3.9966668333333328</v>
      </c>
      <c r="AH91" s="5">
        <v>3.9966668333333328</v>
      </c>
      <c r="AO91" s="5">
        <v>3.9966668333333328</v>
      </c>
      <c r="AQ91" s="2"/>
      <c r="AR91" s="3"/>
      <c r="AS91" s="1"/>
      <c r="AT91" s="1"/>
      <c r="AU91" s="1"/>
      <c r="AV91" s="5"/>
      <c r="AX91" s="2"/>
      <c r="AY91" s="3"/>
      <c r="AZ91" s="1"/>
      <c r="BA91" s="1"/>
      <c r="BB91" s="1"/>
      <c r="BC91" s="5"/>
      <c r="BE91" s="2"/>
      <c r="BF91" s="3"/>
      <c r="BG91" s="1"/>
      <c r="BH91" s="1"/>
      <c r="BI91" s="1"/>
      <c r="BJ91" s="5"/>
      <c r="BK91" s="8">
        <v>1923</v>
      </c>
      <c r="BM91" s="3"/>
      <c r="BO91" s="1"/>
      <c r="BP91" s="1"/>
      <c r="BQ91" s="5">
        <v>3.9966668333333328</v>
      </c>
      <c r="BR91" s="8">
        <v>1923</v>
      </c>
      <c r="BT91" s="3"/>
      <c r="BV91" s="1"/>
      <c r="BW91" s="1"/>
      <c r="BX91" s="5">
        <v>3.9966668333333328</v>
      </c>
      <c r="BY91" s="8">
        <v>1923</v>
      </c>
      <c r="CA91" s="3"/>
      <c r="CC91" s="1"/>
      <c r="CD91" s="1"/>
      <c r="CE91" s="5">
        <v>3.9966668333333328</v>
      </c>
      <c r="CS91" s="5">
        <v>3.9966668333333328</v>
      </c>
      <c r="CT91" s="8">
        <v>1923</v>
      </c>
      <c r="CV91" s="3"/>
      <c r="CX91" s="1"/>
      <c r="CY91" s="1"/>
      <c r="CZ91" s="5">
        <v>3.9966668333333328</v>
      </c>
      <c r="DJ91" s="5">
        <v>3.9966668333333328</v>
      </c>
    </row>
    <row r="92" spans="1:114" x14ac:dyDescent="0.35">
      <c r="F92" s="5">
        <v>3.2066666833333333</v>
      </c>
      <c r="G92" s="7"/>
      <c r="M92" s="5">
        <v>3.2066666833333333</v>
      </c>
      <c r="N92" s="7"/>
      <c r="T92" s="5">
        <v>3.2066666833333333</v>
      </c>
      <c r="U92" s="7"/>
      <c r="AA92" s="5">
        <v>3.2066666833333333</v>
      </c>
      <c r="AH92" s="5">
        <v>3.2066666833333333</v>
      </c>
      <c r="AO92" s="5">
        <v>3.2066666833333333</v>
      </c>
      <c r="AQ92" s="2"/>
      <c r="AR92" s="3"/>
      <c r="AS92" s="1"/>
      <c r="AT92" s="1"/>
      <c r="AU92" s="1"/>
      <c r="AV92" s="5"/>
      <c r="AX92" s="2"/>
      <c r="AY92" s="3"/>
      <c r="AZ92" s="1"/>
      <c r="BA92" s="1"/>
      <c r="BB92" s="1"/>
      <c r="BC92" s="5"/>
      <c r="BE92" s="2"/>
      <c r="BF92" s="3"/>
      <c r="BG92" s="1"/>
      <c r="BH92" s="1"/>
      <c r="BI92" s="1"/>
      <c r="BJ92" s="5"/>
      <c r="BK92" s="8">
        <v>1922</v>
      </c>
      <c r="BM92" s="3"/>
      <c r="BO92" s="1"/>
      <c r="BP92" s="1"/>
      <c r="BQ92" s="5">
        <v>3.2066666833333333</v>
      </c>
      <c r="BR92" s="8">
        <v>1922</v>
      </c>
      <c r="BT92" s="3"/>
      <c r="BV92" s="1"/>
      <c r="BW92" s="1"/>
      <c r="BX92" s="5">
        <v>3.2066666833333333</v>
      </c>
      <c r="BY92" s="8">
        <v>1922</v>
      </c>
      <c r="CA92" s="3"/>
      <c r="CC92" s="1"/>
      <c r="CD92" s="1"/>
      <c r="CE92" s="5">
        <v>3.2066666833333333</v>
      </c>
      <c r="CS92" s="5">
        <v>3.2066666833333333</v>
      </c>
      <c r="CT92" s="8">
        <v>1922</v>
      </c>
      <c r="CV92" s="3"/>
      <c r="CX92" s="1"/>
      <c r="CY92" s="1"/>
      <c r="CZ92" s="5">
        <v>3.2066666833333333</v>
      </c>
      <c r="DJ92" s="5">
        <v>3.2066666833333333</v>
      </c>
    </row>
    <row r="93" spans="1:114" x14ac:dyDescent="0.35">
      <c r="F93" s="5">
        <v>3.5133333333333332</v>
      </c>
      <c r="G93" s="7"/>
      <c r="M93" s="5">
        <v>3.5133333333333332</v>
      </c>
      <c r="N93" s="7"/>
      <c r="T93" s="5">
        <v>3.5133333333333332</v>
      </c>
      <c r="U93" s="7"/>
      <c r="AA93" s="5">
        <v>3.5133333333333332</v>
      </c>
      <c r="AH93" s="5">
        <v>3.5133333333333332</v>
      </c>
      <c r="AO93" s="5">
        <v>3.5133333333333332</v>
      </c>
      <c r="AQ93" s="2"/>
      <c r="AR93" s="3"/>
      <c r="AS93" s="1"/>
      <c r="AT93" s="1"/>
      <c r="AU93" s="1"/>
      <c r="AV93" s="5"/>
      <c r="AX93" s="2"/>
      <c r="AY93" s="3"/>
      <c r="AZ93" s="1"/>
      <c r="BA93" s="1"/>
      <c r="BB93" s="1"/>
      <c r="BC93" s="5"/>
      <c r="BE93" s="2"/>
      <c r="BF93" s="3"/>
      <c r="BG93" s="1"/>
      <c r="BH93" s="1"/>
      <c r="BI93" s="1"/>
      <c r="BJ93" s="5"/>
      <c r="BK93" s="8">
        <v>1921</v>
      </c>
      <c r="BM93" s="3"/>
      <c r="BO93" s="1"/>
      <c r="BP93" s="1"/>
      <c r="BQ93" s="5">
        <v>3.5133333333333332</v>
      </c>
      <c r="BR93" s="8">
        <v>1921</v>
      </c>
      <c r="BT93" s="3"/>
      <c r="BV93" s="1"/>
      <c r="BW93" s="1"/>
      <c r="BX93" s="5">
        <v>3.5133333333333332</v>
      </c>
      <c r="BY93" s="8">
        <v>1921</v>
      </c>
      <c r="CA93" s="3"/>
      <c r="CC93" s="1"/>
      <c r="CD93" s="1"/>
      <c r="CE93" s="5">
        <v>3.5133333333333332</v>
      </c>
      <c r="CS93" s="5">
        <v>3.5133333333333332</v>
      </c>
      <c r="CT93" s="8">
        <v>1921</v>
      </c>
      <c r="CV93" s="3"/>
      <c r="CX93" s="1"/>
      <c r="CY93" s="1"/>
      <c r="CZ93" s="5">
        <v>3.5133333333333332</v>
      </c>
      <c r="DJ93" s="5">
        <v>3.5133333333333332</v>
      </c>
    </row>
    <row r="94" spans="1:114" x14ac:dyDescent="0.35">
      <c r="F94" s="5">
        <v>3.886666833333333</v>
      </c>
      <c r="G94" s="7"/>
      <c r="M94" s="5">
        <v>3.886666833333333</v>
      </c>
      <c r="N94" s="7"/>
      <c r="T94" s="5">
        <v>3.886666833333333</v>
      </c>
      <c r="U94" s="7"/>
      <c r="AA94" s="5">
        <v>3.886666833333333</v>
      </c>
      <c r="AH94" s="5">
        <v>3.886666833333333</v>
      </c>
      <c r="AO94" s="5">
        <v>3.886666833333333</v>
      </c>
      <c r="AQ94" s="2"/>
      <c r="AR94" s="3"/>
      <c r="AS94" s="1"/>
      <c r="AT94" s="1"/>
      <c r="AU94" s="1"/>
      <c r="AV94" s="5"/>
      <c r="AX94" s="2"/>
      <c r="AY94" s="3"/>
      <c r="AZ94" s="1"/>
      <c r="BA94" s="1"/>
      <c r="BB94" s="1"/>
      <c r="BC94" s="5"/>
      <c r="BE94" s="2"/>
      <c r="BF94" s="3"/>
      <c r="BG94" s="1"/>
      <c r="BH94" s="1"/>
      <c r="BI94" s="1"/>
      <c r="BJ94" s="5"/>
      <c r="BK94" s="8">
        <v>1920</v>
      </c>
      <c r="BM94" s="3"/>
      <c r="BO94" s="1"/>
      <c r="BP94" s="1"/>
      <c r="BQ94" s="5">
        <v>3.886666833333333</v>
      </c>
      <c r="BR94" s="8">
        <v>1920</v>
      </c>
      <c r="BT94" s="3"/>
      <c r="BV94" s="1"/>
      <c r="BW94" s="1"/>
      <c r="BX94" s="5">
        <v>3.886666833333333</v>
      </c>
      <c r="BY94" s="8">
        <v>1920</v>
      </c>
      <c r="CA94" s="3"/>
      <c r="CC94" s="1"/>
      <c r="CD94" s="1"/>
      <c r="CE94" s="5">
        <v>3.886666833333333</v>
      </c>
      <c r="CS94" s="5">
        <v>3.886666833333333</v>
      </c>
      <c r="CT94" s="8">
        <v>1920</v>
      </c>
      <c r="CV94" s="3"/>
      <c r="CX94" s="1"/>
      <c r="CY94" s="1"/>
      <c r="CZ94" s="5">
        <v>3.886666833333333</v>
      </c>
      <c r="DJ94" s="5">
        <v>3.886666833333333</v>
      </c>
    </row>
    <row r="95" spans="1:114" x14ac:dyDescent="0.35">
      <c r="F95" s="5">
        <v>3.7708333333333335</v>
      </c>
      <c r="G95" s="7"/>
      <c r="M95" s="5">
        <v>3.7708333333333335</v>
      </c>
      <c r="N95" s="7"/>
      <c r="T95" s="5">
        <v>3.7708333333333335</v>
      </c>
      <c r="U95" s="7"/>
      <c r="AA95" s="5">
        <v>3.7708333333333335</v>
      </c>
      <c r="AH95" s="5">
        <v>3.7708333333333335</v>
      </c>
      <c r="AO95" s="5">
        <v>3.7708333333333335</v>
      </c>
      <c r="AQ95" s="2"/>
      <c r="AR95" s="3"/>
      <c r="AS95" s="1"/>
      <c r="AT95" s="1"/>
      <c r="AU95" s="1"/>
      <c r="AV95" s="5"/>
      <c r="AX95" s="2"/>
      <c r="AY95" s="3"/>
      <c r="AZ95" s="1"/>
      <c r="BA95" s="1"/>
      <c r="BB95" s="1"/>
      <c r="BC95" s="5"/>
      <c r="BE95" s="2"/>
      <c r="BF95" s="3"/>
      <c r="BG95" s="1"/>
      <c r="BH95" s="1"/>
      <c r="BI95" s="1"/>
      <c r="BJ95" s="5"/>
      <c r="BK95" s="8">
        <v>1919</v>
      </c>
      <c r="BM95" s="3"/>
      <c r="BO95" s="1"/>
      <c r="BP95" s="1"/>
      <c r="BQ95" s="5">
        <v>3.7708333333333335</v>
      </c>
      <c r="BR95" s="8">
        <v>1919</v>
      </c>
      <c r="BT95" s="3"/>
      <c r="BV95" s="1"/>
      <c r="BW95" s="1"/>
      <c r="BX95" s="5">
        <v>3.7708333333333335</v>
      </c>
      <c r="BY95" s="8">
        <v>1919</v>
      </c>
      <c r="CA95" s="3"/>
      <c r="CC95" s="1"/>
      <c r="CD95" s="1"/>
      <c r="CE95" s="5">
        <v>3.7708333333333335</v>
      </c>
      <c r="CS95" s="5">
        <v>3.7708333333333335</v>
      </c>
      <c r="CT95" s="8">
        <v>1919</v>
      </c>
      <c r="CV95" s="3"/>
      <c r="CX95" s="1"/>
      <c r="CY95" s="1"/>
      <c r="CZ95" s="5">
        <v>3.7708333333333335</v>
      </c>
      <c r="DJ95" s="5">
        <v>3.7708333333333335</v>
      </c>
    </row>
    <row r="96" spans="1:114" x14ac:dyDescent="0.35">
      <c r="F96" s="5">
        <v>2.8674999999999997</v>
      </c>
      <c r="G96" s="7"/>
      <c r="M96" s="5">
        <v>2.8674999999999997</v>
      </c>
      <c r="N96" s="7"/>
      <c r="T96" s="5">
        <v>2.8674999999999997</v>
      </c>
      <c r="U96" s="7"/>
      <c r="AA96" s="5">
        <v>2.8674999999999997</v>
      </c>
      <c r="AH96" s="5">
        <v>2.8674999999999997</v>
      </c>
      <c r="AO96" s="5">
        <v>2.8674999999999997</v>
      </c>
      <c r="AQ96" s="2"/>
      <c r="AR96" s="3"/>
      <c r="AS96" s="1"/>
      <c r="AT96" s="1"/>
      <c r="AU96" s="1"/>
      <c r="AV96" s="5"/>
      <c r="AX96" s="2"/>
      <c r="AY96" s="3"/>
      <c r="AZ96" s="1"/>
      <c r="BA96" s="1"/>
      <c r="BB96" s="1"/>
      <c r="BC96" s="5"/>
      <c r="BE96" s="2"/>
      <c r="BF96" s="3"/>
      <c r="BG96" s="1"/>
      <c r="BH96" s="1"/>
      <c r="BI96" s="1"/>
      <c r="BJ96" s="5"/>
      <c r="BK96" s="8">
        <v>1918</v>
      </c>
      <c r="BM96" s="3"/>
      <c r="BO96" s="1"/>
      <c r="BP96" s="1"/>
      <c r="BQ96" s="5">
        <v>2.8674999999999997</v>
      </c>
      <c r="BR96" s="8">
        <v>1918</v>
      </c>
      <c r="BT96" s="3"/>
      <c r="BV96" s="1"/>
      <c r="BW96" s="1"/>
      <c r="BX96" s="5">
        <v>2.8674999999999997</v>
      </c>
      <c r="BY96" s="8">
        <v>1918</v>
      </c>
      <c r="CA96" s="3"/>
      <c r="CC96" s="1"/>
      <c r="CD96" s="1"/>
      <c r="CE96" s="5">
        <v>2.8674999999999997</v>
      </c>
      <c r="CS96" s="5">
        <v>2.8674999999999997</v>
      </c>
      <c r="CT96" s="8">
        <v>1918</v>
      </c>
      <c r="CV96" s="3"/>
      <c r="CX96" s="1"/>
      <c r="CY96" s="1"/>
      <c r="CZ96" s="5">
        <v>2.8674999999999997</v>
      </c>
      <c r="DJ96" s="5">
        <v>2.8674999999999997</v>
      </c>
    </row>
    <row r="97" spans="6:114" x14ac:dyDescent="0.35">
      <c r="F97" s="5">
        <v>3.9116666666666657</v>
      </c>
      <c r="G97" s="7"/>
      <c r="M97" s="5">
        <v>3.9116666666666657</v>
      </c>
      <c r="N97" s="7"/>
      <c r="T97" s="5">
        <v>3.9116666666666657</v>
      </c>
      <c r="U97" s="7"/>
      <c r="AA97" s="5">
        <v>3.9116666666666657</v>
      </c>
      <c r="AH97" s="5">
        <v>3.9116666666666657</v>
      </c>
      <c r="AO97" s="5">
        <v>3.9116666666666657</v>
      </c>
      <c r="AQ97" s="2"/>
      <c r="AR97" s="3"/>
      <c r="AS97" s="1"/>
      <c r="AT97" s="1"/>
      <c r="AU97" s="1"/>
      <c r="AV97" s="5"/>
      <c r="AX97" s="2"/>
      <c r="AY97" s="3"/>
      <c r="AZ97" s="1"/>
      <c r="BA97" s="1"/>
      <c r="BB97" s="1"/>
      <c r="BC97" s="5"/>
      <c r="BE97" s="2"/>
      <c r="BF97" s="3"/>
      <c r="BG97" s="1"/>
      <c r="BH97" s="1"/>
      <c r="BI97" s="1"/>
      <c r="BJ97" s="5"/>
      <c r="BK97" s="8">
        <v>1917</v>
      </c>
      <c r="BM97" s="3"/>
      <c r="BO97" s="1"/>
      <c r="BP97" s="1"/>
      <c r="BQ97" s="5">
        <v>3.9116666666666657</v>
      </c>
      <c r="BR97" s="8">
        <v>1917</v>
      </c>
      <c r="BT97" s="3"/>
      <c r="BV97" s="1"/>
      <c r="BW97" s="1"/>
      <c r="BX97" s="5">
        <v>3.9116666666666657</v>
      </c>
      <c r="BY97" s="8">
        <v>1917</v>
      </c>
      <c r="CA97" s="3"/>
      <c r="CC97" s="1"/>
      <c r="CD97" s="1"/>
      <c r="CE97" s="5">
        <v>3.9116666666666657</v>
      </c>
      <c r="CS97" s="5">
        <v>3.9116666666666657</v>
      </c>
      <c r="CT97" s="8">
        <v>1917</v>
      </c>
      <c r="CV97" s="3"/>
      <c r="CX97" s="1"/>
      <c r="CY97" s="1"/>
      <c r="CZ97" s="5">
        <v>3.9116666666666657</v>
      </c>
      <c r="DJ97" s="5">
        <v>3.9116666666666657</v>
      </c>
    </row>
    <row r="98" spans="6:114" x14ac:dyDescent="0.35">
      <c r="F98" s="5">
        <v>3.8125</v>
      </c>
      <c r="G98" s="7"/>
      <c r="M98" s="5">
        <v>3.8125</v>
      </c>
      <c r="N98" s="7"/>
      <c r="T98" s="5">
        <v>3.8125</v>
      </c>
      <c r="U98" s="7"/>
      <c r="AA98" s="5">
        <v>3.8125</v>
      </c>
      <c r="AH98" s="5">
        <v>3.8125</v>
      </c>
      <c r="AO98" s="5">
        <v>3.8125</v>
      </c>
      <c r="AQ98" s="2"/>
      <c r="AR98" s="3"/>
      <c r="AS98" s="1"/>
      <c r="AT98" s="1"/>
      <c r="AU98" s="1"/>
      <c r="AV98" s="5"/>
      <c r="AX98" s="2"/>
      <c r="AY98" s="3"/>
      <c r="AZ98" s="1"/>
      <c r="BA98" s="1"/>
      <c r="BB98" s="1"/>
      <c r="BC98" s="5"/>
      <c r="BE98" s="2"/>
      <c r="BF98" s="3"/>
      <c r="BG98" s="1"/>
      <c r="BH98" s="1"/>
      <c r="BI98" s="1"/>
      <c r="BJ98" s="5"/>
      <c r="BK98" s="8">
        <v>1916</v>
      </c>
      <c r="BM98" s="3"/>
      <c r="BO98" s="1"/>
      <c r="BP98" s="1"/>
      <c r="BQ98" s="5">
        <v>3.8125</v>
      </c>
      <c r="BR98" s="8">
        <v>1916</v>
      </c>
      <c r="BT98" s="3"/>
      <c r="BV98" s="1"/>
      <c r="BW98" s="1"/>
      <c r="BX98" s="5">
        <v>3.8125</v>
      </c>
      <c r="BY98" s="8">
        <v>1916</v>
      </c>
      <c r="CA98" s="3"/>
      <c r="CC98" s="1"/>
      <c r="CD98" s="1"/>
      <c r="CE98" s="5">
        <v>3.8125</v>
      </c>
      <c r="CS98" s="5">
        <v>3.8125</v>
      </c>
      <c r="CT98" s="8">
        <v>1916</v>
      </c>
      <c r="CV98" s="3"/>
      <c r="CX98" s="1"/>
      <c r="CY98" s="1"/>
      <c r="CZ98" s="5">
        <v>3.8125</v>
      </c>
      <c r="DJ98" s="5">
        <v>3.8125</v>
      </c>
    </row>
    <row r="99" spans="6:114" x14ac:dyDescent="0.35">
      <c r="F99" s="5">
        <v>2.9849999999999999</v>
      </c>
      <c r="G99" s="7"/>
      <c r="M99" s="5">
        <v>2.9849999999999999</v>
      </c>
      <c r="N99" s="7"/>
      <c r="T99" s="5">
        <v>2.9849999999999999</v>
      </c>
      <c r="U99" s="7"/>
      <c r="AA99" s="5">
        <v>2.9849999999999999</v>
      </c>
      <c r="AH99" s="5">
        <v>2.9849999999999999</v>
      </c>
      <c r="AO99" s="5">
        <v>2.9849999999999999</v>
      </c>
      <c r="AQ99" s="2"/>
      <c r="AR99" s="3"/>
      <c r="AS99" s="1"/>
      <c r="AT99" s="1"/>
      <c r="AU99" s="1"/>
      <c r="AV99" s="5"/>
      <c r="AX99" s="2"/>
      <c r="AY99" s="3"/>
      <c r="AZ99" s="1"/>
      <c r="BA99" s="1"/>
      <c r="BB99" s="1"/>
      <c r="BC99" s="5"/>
      <c r="BE99" s="2"/>
      <c r="BF99" s="3"/>
      <c r="BG99" s="1"/>
      <c r="BH99" s="1"/>
      <c r="BI99" s="1"/>
      <c r="BJ99" s="5"/>
      <c r="BK99" s="8">
        <v>1915</v>
      </c>
      <c r="BM99" s="3"/>
      <c r="BO99" s="1"/>
      <c r="BP99" s="1"/>
      <c r="BQ99" s="5">
        <v>2.9849999999999999</v>
      </c>
      <c r="BR99" s="8">
        <v>1915</v>
      </c>
      <c r="BT99" s="3"/>
      <c r="BV99" s="1"/>
      <c r="BW99" s="1"/>
      <c r="BX99" s="5">
        <v>2.9849999999999999</v>
      </c>
      <c r="BY99" s="8">
        <v>1915</v>
      </c>
      <c r="CA99" s="3"/>
      <c r="CC99" s="1"/>
      <c r="CD99" s="1"/>
      <c r="CE99" s="5">
        <v>2.9849999999999999</v>
      </c>
      <c r="CS99" s="5">
        <v>2.9849999999999999</v>
      </c>
      <c r="CT99" s="8">
        <v>1915</v>
      </c>
      <c r="CV99" s="3"/>
      <c r="CX99" s="1"/>
      <c r="CY99" s="1"/>
      <c r="CZ99" s="5">
        <v>2.9849999999999999</v>
      </c>
      <c r="DJ99" s="5">
        <v>2.9849999999999999</v>
      </c>
    </row>
    <row r="100" spans="6:114" x14ac:dyDescent="0.35">
      <c r="F100" s="5">
        <v>3.44</v>
      </c>
      <c r="G100" s="7"/>
      <c r="M100" s="5">
        <v>3.44</v>
      </c>
      <c r="N100" s="7"/>
      <c r="T100" s="5">
        <v>3.44</v>
      </c>
      <c r="U100" s="7"/>
      <c r="AA100" s="5">
        <v>3.44</v>
      </c>
      <c r="AH100" s="5">
        <v>3.44</v>
      </c>
      <c r="AO100" s="5">
        <v>3.44</v>
      </c>
      <c r="AQ100" s="2"/>
      <c r="AR100" s="3"/>
      <c r="AS100" s="1"/>
      <c r="AT100" s="1"/>
      <c r="AU100" s="1"/>
      <c r="AV100" s="5"/>
      <c r="AX100" s="2"/>
      <c r="AY100" s="3"/>
      <c r="AZ100" s="1"/>
      <c r="BA100" s="1"/>
      <c r="BB100" s="1"/>
      <c r="BC100" s="5"/>
      <c r="BE100" s="2"/>
      <c r="BF100" s="3"/>
      <c r="BG100" s="1"/>
      <c r="BH100" s="1"/>
      <c r="BI100" s="1"/>
      <c r="BJ100" s="5"/>
      <c r="BK100" s="8">
        <v>1914</v>
      </c>
      <c r="BM100" s="3"/>
      <c r="BO100" s="1"/>
      <c r="BP100" s="1"/>
      <c r="BQ100" s="5">
        <v>3.44</v>
      </c>
      <c r="BR100" s="8">
        <v>1914</v>
      </c>
      <c r="BT100" s="3"/>
      <c r="BV100" s="1"/>
      <c r="BW100" s="1"/>
      <c r="BX100" s="5">
        <v>3.44</v>
      </c>
      <c r="BY100" s="8">
        <v>1914</v>
      </c>
      <c r="CA100" s="3"/>
      <c r="CC100" s="1"/>
      <c r="CD100" s="1"/>
      <c r="CE100" s="5">
        <v>3.44</v>
      </c>
      <c r="CS100" s="5">
        <v>3.44</v>
      </c>
      <c r="CT100" s="8">
        <v>1914</v>
      </c>
      <c r="CV100" s="3"/>
      <c r="CX100" s="1"/>
      <c r="CY100" s="1"/>
      <c r="CZ100" s="5">
        <v>3.44</v>
      </c>
      <c r="DJ100" s="5">
        <v>3.44</v>
      </c>
    </row>
    <row r="101" spans="6:114" x14ac:dyDescent="0.35">
      <c r="F101" s="5">
        <v>4.270833333333333</v>
      </c>
      <c r="G101" s="7"/>
      <c r="M101" s="5">
        <v>4.270833333333333</v>
      </c>
      <c r="N101" s="7"/>
      <c r="T101" s="5">
        <v>4.270833333333333</v>
      </c>
      <c r="U101" s="7"/>
      <c r="AA101" s="5">
        <v>4.270833333333333</v>
      </c>
      <c r="AH101" s="5">
        <v>4.270833333333333</v>
      </c>
      <c r="AO101" s="5">
        <v>4.270833333333333</v>
      </c>
      <c r="AQ101" s="2"/>
      <c r="AR101" s="3"/>
      <c r="AS101" s="1"/>
      <c r="AT101" s="1"/>
      <c r="AU101" s="1"/>
      <c r="AV101" s="5"/>
      <c r="AX101" s="2"/>
      <c r="AY101" s="3"/>
      <c r="AZ101" s="1"/>
      <c r="BA101" s="1"/>
      <c r="BB101" s="1"/>
      <c r="BC101" s="5"/>
      <c r="BE101" s="2"/>
      <c r="BF101" s="3"/>
      <c r="BG101" s="1"/>
      <c r="BH101" s="1"/>
      <c r="BI101" s="1"/>
      <c r="BJ101" s="5"/>
      <c r="BK101" s="8">
        <v>1913</v>
      </c>
      <c r="BM101" s="3"/>
      <c r="BO101" s="1"/>
      <c r="BP101" s="1"/>
      <c r="BQ101" s="5">
        <v>4.270833333333333</v>
      </c>
      <c r="BR101" s="8">
        <v>1913</v>
      </c>
      <c r="BT101" s="3"/>
      <c r="BV101" s="1"/>
      <c r="BW101" s="1"/>
      <c r="BX101" s="5">
        <v>4.270833333333333</v>
      </c>
      <c r="BY101" s="8">
        <v>1913</v>
      </c>
      <c r="CA101" s="3"/>
      <c r="CC101" s="1"/>
      <c r="CD101" s="1"/>
      <c r="CE101" s="5">
        <v>4.270833333333333</v>
      </c>
      <c r="CS101" s="5">
        <v>4.270833333333333</v>
      </c>
      <c r="CT101" s="8">
        <v>1913</v>
      </c>
      <c r="CV101" s="3"/>
      <c r="CX101" s="1"/>
      <c r="CY101" s="1"/>
      <c r="CZ101" s="5">
        <v>4.270833333333333</v>
      </c>
      <c r="DJ101" s="5">
        <v>4.270833333333333</v>
      </c>
    </row>
    <row r="102" spans="6:114" x14ac:dyDescent="0.35">
      <c r="F102" s="5">
        <v>4.4399998333333324</v>
      </c>
      <c r="G102" s="7"/>
      <c r="M102" s="5">
        <v>4.4399998333333324</v>
      </c>
      <c r="N102" s="7"/>
      <c r="T102" s="5">
        <v>4.4399998333333324</v>
      </c>
      <c r="U102" s="7"/>
      <c r="AA102" s="5">
        <v>4.4399998333333324</v>
      </c>
      <c r="AH102" s="5">
        <v>4.4399998333333324</v>
      </c>
      <c r="AO102" s="5">
        <v>4.4399998333333324</v>
      </c>
      <c r="AQ102" s="2"/>
      <c r="AR102" s="3"/>
      <c r="AS102" s="1"/>
      <c r="AT102" s="1"/>
      <c r="AU102" s="1"/>
      <c r="AV102" s="5"/>
      <c r="AX102" s="2"/>
      <c r="AY102" s="3"/>
      <c r="AZ102" s="1"/>
      <c r="BA102" s="1"/>
      <c r="BB102" s="1"/>
      <c r="BC102" s="5"/>
      <c r="BE102" s="2"/>
      <c r="BF102" s="3"/>
      <c r="BG102" s="1"/>
      <c r="BH102" s="1"/>
      <c r="BI102" s="1"/>
      <c r="BJ102" s="5"/>
      <c r="BK102" s="8">
        <v>1912</v>
      </c>
      <c r="BM102" s="3"/>
      <c r="BO102" s="1"/>
      <c r="BP102" s="1"/>
      <c r="BQ102" s="5">
        <v>4.4399998333333324</v>
      </c>
      <c r="BR102" s="8">
        <v>1912</v>
      </c>
      <c r="BT102" s="3"/>
      <c r="BV102" s="1"/>
      <c r="BW102" s="1"/>
      <c r="BX102" s="5">
        <v>4.4399998333333324</v>
      </c>
      <c r="BY102" s="8">
        <v>1912</v>
      </c>
      <c r="CA102" s="3"/>
      <c r="CC102" s="1"/>
      <c r="CD102" s="1"/>
      <c r="CE102" s="5">
        <v>4.4399998333333324</v>
      </c>
      <c r="CS102" s="5">
        <v>4.4399998333333324</v>
      </c>
      <c r="CT102" s="8">
        <v>1912</v>
      </c>
      <c r="CV102" s="3"/>
      <c r="CX102" s="1"/>
      <c r="CY102" s="1"/>
      <c r="CZ102" s="5">
        <v>4.4399998333333324</v>
      </c>
      <c r="DJ102" s="5">
        <v>4.4399998333333324</v>
      </c>
    </row>
    <row r="103" spans="6:114" x14ac:dyDescent="0.35">
      <c r="F103" s="5">
        <v>2.3000000166666665</v>
      </c>
      <c r="G103" s="7"/>
      <c r="M103" s="5">
        <v>2.3000000166666665</v>
      </c>
      <c r="N103" s="7"/>
      <c r="T103" s="5">
        <v>2.3000000166666665</v>
      </c>
      <c r="U103" s="7"/>
      <c r="AA103" s="5">
        <v>2.3000000166666665</v>
      </c>
      <c r="AH103" s="5">
        <v>2.3000000166666665</v>
      </c>
      <c r="AO103" s="5">
        <v>2.3000000166666665</v>
      </c>
      <c r="AQ103" s="2"/>
      <c r="AR103" s="3"/>
      <c r="AS103" s="1"/>
      <c r="AT103" s="1"/>
      <c r="AU103" s="1"/>
      <c r="AV103" s="5"/>
      <c r="AX103" s="2"/>
      <c r="AY103" s="3"/>
      <c r="AZ103" s="1"/>
      <c r="BA103" s="1"/>
      <c r="BB103" s="1"/>
      <c r="BC103" s="5"/>
      <c r="BE103" s="2"/>
      <c r="BF103" s="3"/>
      <c r="BG103" s="1"/>
      <c r="BH103" s="1"/>
      <c r="BI103" s="1"/>
      <c r="BJ103" s="5"/>
      <c r="BK103" s="8">
        <v>1911</v>
      </c>
      <c r="BM103" s="3"/>
      <c r="BO103" s="1"/>
      <c r="BP103" s="1"/>
      <c r="BQ103" s="5">
        <v>2.3000000166666665</v>
      </c>
      <c r="BR103" s="8">
        <v>1911</v>
      </c>
      <c r="BT103" s="3"/>
      <c r="BV103" s="1"/>
      <c r="BW103" s="1"/>
      <c r="BX103" s="5">
        <v>2.3000000166666665</v>
      </c>
      <c r="BY103" s="8">
        <v>1911</v>
      </c>
      <c r="CA103" s="3"/>
      <c r="CC103" s="1"/>
      <c r="CD103" s="1"/>
      <c r="CE103" s="5">
        <v>2.3000000166666665</v>
      </c>
      <c r="CS103" s="5">
        <v>2.3000000166666665</v>
      </c>
      <c r="CT103" s="8">
        <v>1911</v>
      </c>
      <c r="CV103" s="3"/>
      <c r="CX103" s="1"/>
      <c r="CY103" s="1"/>
      <c r="CZ103" s="5">
        <v>2.3000000166666665</v>
      </c>
      <c r="DJ103" s="5">
        <v>2.3000000166666665</v>
      </c>
    </row>
    <row r="104" spans="6:114" x14ac:dyDescent="0.35">
      <c r="F104" s="5">
        <v>3.4825000166666666</v>
      </c>
      <c r="G104" s="7"/>
      <c r="M104" s="5">
        <v>3.4825000166666666</v>
      </c>
      <c r="N104" s="7"/>
      <c r="T104" s="5">
        <v>3.4825000166666666</v>
      </c>
      <c r="U104" s="7"/>
      <c r="AA104" s="5">
        <v>3.4825000166666666</v>
      </c>
      <c r="AH104" s="5">
        <v>3.4825000166666666</v>
      </c>
      <c r="AO104" s="5">
        <v>3.4825000166666666</v>
      </c>
      <c r="AQ104" s="2"/>
      <c r="AR104" s="3"/>
      <c r="AS104" s="1"/>
      <c r="AT104" s="1"/>
      <c r="AU104" s="1"/>
      <c r="AV104" s="5"/>
      <c r="AX104" s="2"/>
      <c r="AY104" s="3"/>
      <c r="AZ104" s="1"/>
      <c r="BA104" s="1"/>
      <c r="BB104" s="1"/>
      <c r="BC104" s="5"/>
      <c r="BE104" s="2"/>
      <c r="BF104" s="3"/>
      <c r="BG104" s="1"/>
      <c r="BH104" s="1"/>
      <c r="BI104" s="1"/>
      <c r="BJ104" s="5"/>
      <c r="BK104" s="8">
        <v>1910</v>
      </c>
      <c r="BM104" s="3"/>
      <c r="BO104" s="1"/>
      <c r="BP104" s="1"/>
      <c r="BQ104" s="5">
        <v>3.4825000166666666</v>
      </c>
      <c r="BR104" s="8">
        <v>1910</v>
      </c>
      <c r="BT104" s="3"/>
      <c r="BV104" s="1"/>
      <c r="BW104" s="1"/>
      <c r="BX104" s="5">
        <v>3.4825000166666666</v>
      </c>
      <c r="BY104" s="8">
        <v>1910</v>
      </c>
      <c r="CA104" s="3"/>
      <c r="CC104" s="1"/>
      <c r="CD104" s="1"/>
      <c r="CE104" s="5">
        <v>3.4825000166666666</v>
      </c>
      <c r="CS104" s="5">
        <v>3.4825000166666666</v>
      </c>
      <c r="CT104" s="8">
        <v>1910</v>
      </c>
      <c r="CV104" s="3"/>
      <c r="CX104" s="1"/>
      <c r="CY104" s="1"/>
      <c r="CZ104" s="5">
        <v>3.4825000166666666</v>
      </c>
      <c r="DJ104" s="5">
        <v>3.4825000166666666</v>
      </c>
    </row>
    <row r="105" spans="6:114" x14ac:dyDescent="0.35">
      <c r="F105" s="5">
        <v>3.9208333333333329</v>
      </c>
      <c r="G105" s="7"/>
      <c r="M105" s="5">
        <v>3.9208333333333329</v>
      </c>
      <c r="N105" s="7"/>
      <c r="T105" s="5">
        <v>3.9208333333333329</v>
      </c>
      <c r="U105" s="7"/>
      <c r="AA105" s="5">
        <v>3.9208333333333329</v>
      </c>
      <c r="AH105" s="5">
        <v>3.9208333333333329</v>
      </c>
      <c r="AO105" s="5">
        <v>3.9208333333333329</v>
      </c>
      <c r="AQ105" s="2"/>
      <c r="AR105" s="3"/>
      <c r="AS105" s="1"/>
      <c r="AT105" s="1"/>
      <c r="AU105" s="1"/>
      <c r="AV105" s="5"/>
      <c r="AX105" s="2"/>
      <c r="AY105" s="3"/>
      <c r="AZ105" s="1"/>
      <c r="BA105" s="1"/>
      <c r="BB105" s="1"/>
      <c r="BC105" s="5"/>
      <c r="BE105" s="2"/>
      <c r="BF105" s="3"/>
      <c r="BG105" s="1"/>
      <c r="BH105" s="1"/>
      <c r="BI105" s="1"/>
      <c r="BJ105" s="5"/>
      <c r="BK105" s="8">
        <v>1909</v>
      </c>
      <c r="BM105" s="3"/>
      <c r="BO105" s="1"/>
      <c r="BP105" s="1"/>
      <c r="BQ105" s="5">
        <v>3.9208333333333329</v>
      </c>
      <c r="BR105" s="8">
        <v>1909</v>
      </c>
      <c r="BT105" s="3"/>
      <c r="BV105" s="1"/>
      <c r="BW105" s="1"/>
      <c r="BX105" s="5">
        <v>3.9208333333333329</v>
      </c>
      <c r="BY105" s="8">
        <v>1909</v>
      </c>
      <c r="CA105" s="3"/>
      <c r="CC105" s="1"/>
      <c r="CD105" s="1"/>
      <c r="CE105" s="5">
        <v>3.9208333333333329</v>
      </c>
      <c r="CS105" s="5">
        <v>3.9208333333333329</v>
      </c>
      <c r="CT105" s="8">
        <v>1909</v>
      </c>
      <c r="CV105" s="3"/>
      <c r="CX105" s="1"/>
      <c r="CY105" s="1"/>
      <c r="CZ105" s="5">
        <v>3.9208333333333329</v>
      </c>
      <c r="DJ105" s="5">
        <v>3.9208333333333329</v>
      </c>
    </row>
    <row r="106" spans="6:114" x14ac:dyDescent="0.35">
      <c r="F106" s="5">
        <v>3.7149999999999999</v>
      </c>
      <c r="G106" s="7"/>
      <c r="M106" s="5">
        <v>3.7149999999999999</v>
      </c>
      <c r="N106" s="7"/>
      <c r="T106" s="5">
        <v>3.7149999999999999</v>
      </c>
      <c r="U106" s="7"/>
      <c r="AA106" s="5">
        <v>3.7149999999999999</v>
      </c>
      <c r="AH106" s="5">
        <v>3.7149999999999999</v>
      </c>
      <c r="AO106" s="5">
        <v>3.7149999999999999</v>
      </c>
      <c r="AQ106" s="2"/>
      <c r="AR106" s="3"/>
      <c r="AS106" s="1"/>
      <c r="AT106" s="1"/>
      <c r="AU106" s="1"/>
      <c r="AV106" s="5"/>
      <c r="AX106" s="2"/>
      <c r="AY106" s="3"/>
      <c r="AZ106" s="1"/>
      <c r="BA106" s="1"/>
      <c r="BB106" s="1"/>
      <c r="BC106" s="5"/>
      <c r="BE106" s="2"/>
      <c r="BF106" s="3"/>
      <c r="BG106" s="1"/>
      <c r="BH106" s="1"/>
      <c r="BI106" s="1"/>
      <c r="BJ106" s="5"/>
      <c r="BK106" s="8">
        <v>1908</v>
      </c>
      <c r="BM106" s="3"/>
      <c r="BO106" s="1"/>
      <c r="BP106" s="1"/>
      <c r="BQ106" s="5">
        <v>3.7149999999999999</v>
      </c>
      <c r="BR106" s="8">
        <v>1908</v>
      </c>
      <c r="BT106" s="3"/>
      <c r="BV106" s="1"/>
      <c r="BW106" s="1"/>
      <c r="BX106" s="5">
        <v>3.7149999999999999</v>
      </c>
      <c r="BY106" s="8">
        <v>1908</v>
      </c>
      <c r="CA106" s="3"/>
      <c r="CC106" s="1"/>
      <c r="CD106" s="1"/>
      <c r="CE106" s="5">
        <v>3.7149999999999999</v>
      </c>
      <c r="CS106" s="5">
        <v>3.7149999999999999</v>
      </c>
      <c r="CT106" s="8">
        <v>1908</v>
      </c>
      <c r="CV106" s="3"/>
      <c r="CX106" s="1"/>
      <c r="CY106" s="1"/>
      <c r="CZ106" s="5">
        <v>3.7149999999999999</v>
      </c>
      <c r="DJ106" s="5">
        <v>3.7149999999999999</v>
      </c>
    </row>
    <row r="107" spans="6:114" x14ac:dyDescent="0.35">
      <c r="F107" s="5">
        <v>3.2983335000000005</v>
      </c>
      <c r="G107" s="7"/>
      <c r="M107" s="5">
        <v>3.2983335000000005</v>
      </c>
      <c r="N107" s="7"/>
      <c r="T107" s="5">
        <v>3.2983335000000005</v>
      </c>
      <c r="U107" s="7"/>
      <c r="AA107" s="5">
        <v>3.2983335000000005</v>
      </c>
      <c r="AH107" s="5">
        <v>3.2983335000000005</v>
      </c>
      <c r="AO107" s="5">
        <v>3.2983335000000005</v>
      </c>
      <c r="AQ107" s="2"/>
      <c r="AR107" s="3"/>
      <c r="AS107" s="1"/>
      <c r="AT107" s="1"/>
      <c r="AU107" s="1"/>
      <c r="AV107" s="5"/>
      <c r="AX107" s="2"/>
      <c r="AY107" s="3"/>
      <c r="AZ107" s="1"/>
      <c r="BA107" s="1"/>
      <c r="BB107" s="1"/>
      <c r="BC107" s="5"/>
      <c r="BE107" s="2"/>
      <c r="BF107" s="3"/>
      <c r="BG107" s="1"/>
      <c r="BH107" s="1"/>
      <c r="BI107" s="1"/>
      <c r="BJ107" s="5"/>
      <c r="BK107" s="8">
        <v>1907</v>
      </c>
      <c r="BM107" s="3"/>
      <c r="BO107" s="1"/>
      <c r="BP107" s="1"/>
      <c r="BQ107" s="5">
        <v>3.2983335000000005</v>
      </c>
      <c r="BR107" s="8">
        <v>1907</v>
      </c>
      <c r="BT107" s="3"/>
      <c r="BV107" s="1"/>
      <c r="BW107" s="1"/>
      <c r="BX107" s="5">
        <v>3.2983335000000005</v>
      </c>
      <c r="BY107" s="8">
        <v>1907</v>
      </c>
      <c r="CA107" s="3"/>
      <c r="CC107" s="1"/>
      <c r="CD107" s="1"/>
      <c r="CE107" s="5">
        <v>3.2983335000000005</v>
      </c>
      <c r="CS107" s="5">
        <v>3.2983335000000005</v>
      </c>
      <c r="CT107" s="8">
        <v>1907</v>
      </c>
      <c r="CV107" s="3"/>
      <c r="CX107" s="1"/>
      <c r="CY107" s="1"/>
      <c r="CZ107" s="5">
        <v>3.2983335000000005</v>
      </c>
      <c r="DJ107" s="5">
        <v>3.2983335000000005</v>
      </c>
    </row>
    <row r="108" spans="6:114" x14ac:dyDescent="0.35">
      <c r="F108" s="5">
        <v>3.32333335</v>
      </c>
      <c r="G108" s="7"/>
      <c r="M108" s="5">
        <v>3.32333335</v>
      </c>
      <c r="N108" s="7"/>
      <c r="T108" s="5">
        <v>3.32333335</v>
      </c>
      <c r="U108" s="7"/>
      <c r="AA108" s="5">
        <v>3.32333335</v>
      </c>
      <c r="AH108" s="5">
        <v>3.32333335</v>
      </c>
      <c r="AO108" s="5">
        <v>3.32333335</v>
      </c>
      <c r="AQ108" s="2"/>
      <c r="AR108" s="3"/>
      <c r="AS108" s="1"/>
      <c r="AT108" s="1"/>
      <c r="AU108" s="1"/>
      <c r="AV108" s="5"/>
      <c r="AX108" s="2"/>
      <c r="AY108" s="3"/>
      <c r="AZ108" s="1"/>
      <c r="BA108" s="1"/>
      <c r="BB108" s="1"/>
      <c r="BC108" s="5"/>
      <c r="BE108" s="2"/>
      <c r="BF108" s="3"/>
      <c r="BG108" s="1"/>
      <c r="BH108" s="1"/>
      <c r="BI108" s="1"/>
      <c r="BJ108" s="5"/>
      <c r="BK108" s="8">
        <v>1906</v>
      </c>
      <c r="BM108" s="3"/>
      <c r="BO108" s="1"/>
      <c r="BP108" s="1"/>
      <c r="BQ108" s="5">
        <v>3.32333335</v>
      </c>
      <c r="BR108" s="8">
        <v>1906</v>
      </c>
      <c r="BT108" s="3"/>
      <c r="BV108" s="1"/>
      <c r="BW108" s="1"/>
      <c r="BX108" s="5">
        <v>3.32333335</v>
      </c>
      <c r="BY108" s="8">
        <v>1906</v>
      </c>
      <c r="CA108" s="3"/>
      <c r="CC108" s="1"/>
      <c r="CD108" s="1"/>
      <c r="CE108" s="5">
        <v>3.32333335</v>
      </c>
      <c r="CS108" s="5">
        <v>3.32333335</v>
      </c>
      <c r="CT108" s="8">
        <v>1906</v>
      </c>
      <c r="CV108" s="3"/>
      <c r="CX108" s="1"/>
      <c r="CY108" s="1"/>
      <c r="CZ108" s="5">
        <v>3.32333335</v>
      </c>
      <c r="DJ108" s="5">
        <v>3.32333335</v>
      </c>
    </row>
    <row r="109" spans="6:114" x14ac:dyDescent="0.35">
      <c r="F109" s="5">
        <v>3.9641666666666668</v>
      </c>
      <c r="G109" s="7"/>
      <c r="M109" s="5">
        <v>3.9641666666666668</v>
      </c>
      <c r="N109" s="7"/>
      <c r="T109" s="5">
        <v>3.9641666666666668</v>
      </c>
      <c r="U109" s="7"/>
      <c r="AA109" s="5">
        <v>3.9641666666666668</v>
      </c>
      <c r="AH109" s="5">
        <v>3.9641666666666668</v>
      </c>
      <c r="AO109" s="5">
        <v>3.9641666666666668</v>
      </c>
      <c r="AQ109" s="2"/>
      <c r="AR109" s="3"/>
      <c r="AS109" s="1"/>
      <c r="AT109" s="1"/>
      <c r="AU109" s="1"/>
      <c r="AV109" s="5"/>
      <c r="AX109" s="2"/>
      <c r="AY109" s="3"/>
      <c r="AZ109" s="1"/>
      <c r="BA109" s="1"/>
      <c r="BB109" s="1"/>
      <c r="BC109" s="5"/>
      <c r="BE109" s="2"/>
      <c r="BF109" s="3"/>
      <c r="BG109" s="1"/>
      <c r="BH109" s="1"/>
      <c r="BI109" s="1"/>
      <c r="BJ109" s="5"/>
      <c r="BK109" s="8">
        <v>1905</v>
      </c>
      <c r="BM109" s="3"/>
      <c r="BO109" s="1"/>
      <c r="BP109" s="1"/>
      <c r="BQ109" s="5">
        <v>3.9641666666666668</v>
      </c>
      <c r="BR109" s="8">
        <v>1905</v>
      </c>
      <c r="BT109" s="3"/>
      <c r="BV109" s="1"/>
      <c r="BW109" s="1"/>
      <c r="BX109" s="5">
        <v>3.9641666666666668</v>
      </c>
      <c r="BY109" s="8">
        <v>1905</v>
      </c>
      <c r="CA109" s="3"/>
      <c r="CC109" s="1"/>
      <c r="CD109" s="1"/>
      <c r="CE109" s="5">
        <v>3.9641666666666668</v>
      </c>
      <c r="CS109" s="5">
        <v>3.9641666666666668</v>
      </c>
      <c r="CT109" s="8">
        <v>1905</v>
      </c>
      <c r="CV109" s="3"/>
      <c r="CX109" s="1"/>
      <c r="CY109" s="1"/>
      <c r="CZ109" s="5">
        <v>3.9641666666666668</v>
      </c>
      <c r="DJ109" s="5">
        <v>3.9641666666666668</v>
      </c>
    </row>
    <row r="110" spans="6:114" x14ac:dyDescent="0.35">
      <c r="F110" s="5">
        <v>4.1850001666666667</v>
      </c>
      <c r="G110" s="7"/>
      <c r="M110" s="5">
        <v>4.1850001666666667</v>
      </c>
      <c r="N110" s="7"/>
      <c r="T110" s="5">
        <v>4.1850001666666667</v>
      </c>
      <c r="U110" s="7"/>
      <c r="AA110" s="5">
        <v>4.1850001666666667</v>
      </c>
      <c r="AH110" s="5">
        <v>4.1850001666666667</v>
      </c>
      <c r="AO110" s="5">
        <v>4.1850001666666667</v>
      </c>
      <c r="AQ110" s="2"/>
      <c r="AR110" s="3"/>
      <c r="AS110" s="1"/>
      <c r="AT110" s="1"/>
      <c r="AU110" s="1"/>
      <c r="AV110" s="5"/>
      <c r="AX110" s="2"/>
      <c r="AY110" s="3"/>
      <c r="AZ110" s="1"/>
      <c r="BA110" s="1"/>
      <c r="BB110" s="1"/>
      <c r="BC110" s="5"/>
      <c r="BE110" s="2"/>
      <c r="BF110" s="3"/>
      <c r="BG110" s="1"/>
      <c r="BH110" s="1"/>
      <c r="BI110" s="1"/>
      <c r="BJ110" s="5"/>
      <c r="BK110" s="8">
        <v>1904</v>
      </c>
      <c r="BM110" s="3"/>
      <c r="BO110" s="1"/>
      <c r="BP110" s="1"/>
      <c r="BQ110" s="5">
        <v>4.1850001666666667</v>
      </c>
      <c r="BR110" s="8">
        <v>1904</v>
      </c>
      <c r="BT110" s="3"/>
      <c r="BV110" s="1"/>
      <c r="BW110" s="1"/>
      <c r="BX110" s="5">
        <v>4.1850001666666667</v>
      </c>
      <c r="BY110" s="8">
        <v>1904</v>
      </c>
      <c r="CA110" s="3"/>
      <c r="CC110" s="1"/>
      <c r="CD110" s="1"/>
      <c r="CE110" s="5">
        <v>4.1850001666666667</v>
      </c>
      <c r="CS110" s="5">
        <v>4.1850001666666667</v>
      </c>
      <c r="CT110" s="8">
        <v>1904</v>
      </c>
      <c r="CV110" s="3"/>
      <c r="CX110" s="1"/>
      <c r="CY110" s="1"/>
      <c r="CZ110" s="5">
        <v>4.1850001666666667</v>
      </c>
      <c r="DJ110" s="5">
        <v>4.1850001666666667</v>
      </c>
    </row>
    <row r="111" spans="6:114" x14ac:dyDescent="0.35">
      <c r="F111" s="5">
        <v>3.2058333500000002</v>
      </c>
      <c r="G111" s="7"/>
      <c r="M111" s="5">
        <v>3.2058333500000002</v>
      </c>
      <c r="N111" s="7"/>
      <c r="T111" s="5">
        <v>3.2058333500000002</v>
      </c>
      <c r="U111" s="7"/>
      <c r="AA111" s="5">
        <v>3.2058333500000002</v>
      </c>
      <c r="AH111" s="5">
        <v>3.2058333500000002</v>
      </c>
      <c r="AO111" s="5">
        <v>3.2058333500000002</v>
      </c>
      <c r="AQ111" s="2"/>
      <c r="AR111" s="3"/>
      <c r="AS111" s="1"/>
      <c r="AT111" s="1"/>
      <c r="AU111" s="1"/>
      <c r="AV111" s="5"/>
      <c r="AX111" s="2"/>
      <c r="AY111" s="3"/>
      <c r="AZ111" s="1"/>
      <c r="BA111" s="1"/>
      <c r="BB111" s="1"/>
      <c r="BC111" s="5"/>
      <c r="BE111" s="2"/>
      <c r="BF111" s="3"/>
      <c r="BG111" s="1"/>
      <c r="BH111" s="1"/>
      <c r="BI111" s="1"/>
      <c r="BJ111" s="5"/>
      <c r="BK111" s="8">
        <v>1903</v>
      </c>
      <c r="BM111" s="3"/>
      <c r="BO111" s="1"/>
      <c r="BP111" s="1"/>
      <c r="BQ111" s="5">
        <v>3.2058333500000002</v>
      </c>
      <c r="BR111" s="8">
        <v>1903</v>
      </c>
      <c r="BT111" s="3"/>
      <c r="BV111" s="1"/>
      <c r="BW111" s="1"/>
      <c r="BX111" s="5">
        <v>3.2058333500000002</v>
      </c>
      <c r="BY111" s="8">
        <v>1903</v>
      </c>
      <c r="CA111" s="3"/>
      <c r="CC111" s="1"/>
      <c r="CD111" s="1"/>
      <c r="CE111" s="5">
        <v>3.2058333500000002</v>
      </c>
      <c r="CS111" s="5">
        <v>3.2058333500000002</v>
      </c>
      <c r="CT111" s="8">
        <v>1903</v>
      </c>
      <c r="CV111" s="3"/>
      <c r="CX111" s="1"/>
      <c r="CY111" s="1"/>
      <c r="CZ111" s="5">
        <v>3.2058333500000002</v>
      </c>
      <c r="DJ111" s="5">
        <v>3.2058333500000002</v>
      </c>
    </row>
    <row r="112" spans="6:114" x14ac:dyDescent="0.35">
      <c r="F112" s="5">
        <v>3.2225002000000003</v>
      </c>
      <c r="G112" s="7"/>
      <c r="M112" s="5">
        <v>3.2225002000000003</v>
      </c>
      <c r="N112" s="7"/>
      <c r="T112" s="5">
        <v>3.2225002000000003</v>
      </c>
      <c r="U112" s="7"/>
      <c r="AA112" s="5">
        <v>3.2225002000000003</v>
      </c>
      <c r="AH112" s="5">
        <v>3.2225002000000003</v>
      </c>
      <c r="AO112" s="5">
        <v>3.2225002000000003</v>
      </c>
      <c r="AQ112" s="2"/>
      <c r="AR112" s="3"/>
      <c r="AS112" s="1"/>
      <c r="AT112" s="1"/>
      <c r="AU112" s="1"/>
      <c r="AV112" s="5"/>
      <c r="AX112" s="2"/>
      <c r="AY112" s="3"/>
      <c r="AZ112" s="1"/>
      <c r="BA112" s="1"/>
      <c r="BB112" s="1"/>
      <c r="BC112" s="5"/>
      <c r="BE112" s="2"/>
      <c r="BF112" s="3"/>
      <c r="BG112" s="1"/>
      <c r="BH112" s="1"/>
      <c r="BI112" s="1"/>
      <c r="BJ112" s="5"/>
      <c r="BK112" s="8">
        <v>1902</v>
      </c>
      <c r="BM112" s="3"/>
      <c r="BO112" s="1"/>
      <c r="BP112" s="1"/>
      <c r="BQ112" s="5">
        <v>3.2225002000000003</v>
      </c>
      <c r="BR112" s="8">
        <v>1902</v>
      </c>
      <c r="BT112" s="3"/>
      <c r="BV112" s="1"/>
      <c r="BW112" s="1"/>
      <c r="BX112" s="5">
        <v>3.2225002000000003</v>
      </c>
      <c r="BY112" s="8">
        <v>1902</v>
      </c>
      <c r="CA112" s="3"/>
      <c r="CC112" s="1"/>
      <c r="CD112" s="1"/>
      <c r="CE112" s="5">
        <v>3.2225002000000003</v>
      </c>
      <c r="CS112" s="5">
        <v>3.2225002000000003</v>
      </c>
      <c r="CT112" s="8">
        <v>1902</v>
      </c>
      <c r="CV112" s="3"/>
      <c r="CX112" s="1"/>
      <c r="CY112" s="1"/>
      <c r="CZ112" s="5">
        <v>3.2225002000000003</v>
      </c>
      <c r="DJ112" s="5">
        <v>3.2225002000000003</v>
      </c>
    </row>
    <row r="113" spans="6:114" x14ac:dyDescent="0.35">
      <c r="F113" s="5">
        <v>3.9175000166666667</v>
      </c>
      <c r="G113" s="7"/>
      <c r="M113" s="5">
        <v>3.9175000166666667</v>
      </c>
      <c r="N113" s="7"/>
      <c r="T113" s="5">
        <v>3.9175000166666667</v>
      </c>
      <c r="U113" s="7"/>
      <c r="AA113" s="5">
        <v>3.9175000166666667</v>
      </c>
      <c r="AH113" s="5">
        <v>3.9175000166666667</v>
      </c>
      <c r="AO113" s="5">
        <v>3.9175000166666667</v>
      </c>
      <c r="AQ113" s="2"/>
      <c r="AR113" s="3"/>
      <c r="AS113" s="1"/>
      <c r="AT113" s="1"/>
      <c r="AU113" s="1"/>
      <c r="AV113" s="5"/>
      <c r="AX113" s="2"/>
      <c r="AY113" s="3"/>
      <c r="AZ113" s="1"/>
      <c r="BA113" s="1"/>
      <c r="BB113" s="1"/>
      <c r="BC113" s="5"/>
      <c r="BE113" s="2"/>
      <c r="BF113" s="3"/>
      <c r="BG113" s="1"/>
      <c r="BH113" s="1"/>
      <c r="BI113" s="1"/>
      <c r="BJ113" s="5"/>
      <c r="BK113" s="8">
        <v>1901</v>
      </c>
      <c r="BM113" s="3"/>
      <c r="BO113" s="1"/>
      <c r="BP113" s="1"/>
      <c r="BQ113" s="5">
        <v>3.9175000166666667</v>
      </c>
      <c r="BR113" s="8">
        <v>1901</v>
      </c>
      <c r="BT113" s="3"/>
      <c r="BV113" s="1"/>
      <c r="BW113" s="1"/>
      <c r="BX113" s="5">
        <v>3.9175000166666667</v>
      </c>
      <c r="BY113" s="8">
        <v>1901</v>
      </c>
      <c r="CA113" s="3"/>
      <c r="CC113" s="1"/>
      <c r="CD113" s="1"/>
      <c r="CE113" s="5">
        <v>3.9175000166666667</v>
      </c>
      <c r="CS113" s="5">
        <v>3.9175000166666667</v>
      </c>
      <c r="CT113" s="8">
        <v>1901</v>
      </c>
      <c r="CV113" s="3"/>
      <c r="CX113" s="1"/>
      <c r="CY113" s="1"/>
      <c r="CZ113" s="5">
        <v>3.9175000166666667</v>
      </c>
      <c r="DJ113" s="5">
        <v>3.9175000166666667</v>
      </c>
    </row>
    <row r="114" spans="6:114" x14ac:dyDescent="0.35">
      <c r="F114" s="5">
        <v>4.0916666666666668</v>
      </c>
      <c r="G114" s="7"/>
      <c r="M114" s="5">
        <v>4.0916666666666668</v>
      </c>
      <c r="N114" s="7"/>
      <c r="T114" s="5">
        <v>4.0916666666666668</v>
      </c>
      <c r="U114" s="7"/>
      <c r="AA114" s="5">
        <v>4.0916666666666668</v>
      </c>
      <c r="AH114" s="5">
        <v>4.0916666666666668</v>
      </c>
      <c r="AO114" s="5">
        <v>4.0916666666666668</v>
      </c>
      <c r="AQ114" s="2"/>
      <c r="AR114" s="3"/>
      <c r="AS114" s="1"/>
      <c r="AT114" s="1"/>
      <c r="AU114" s="1"/>
      <c r="AV114" s="5"/>
      <c r="AX114" s="2"/>
      <c r="AY114" s="3"/>
      <c r="AZ114" s="1"/>
      <c r="BA114" s="1"/>
      <c r="BB114" s="1"/>
      <c r="BC114" s="5"/>
      <c r="BE114" s="2"/>
      <c r="BF114" s="3"/>
      <c r="BG114" s="1"/>
      <c r="BH114" s="1"/>
      <c r="BI114" s="1"/>
      <c r="BJ114" s="5"/>
      <c r="BK114" s="8">
        <v>1900</v>
      </c>
      <c r="BM114" s="3"/>
      <c r="BO114" s="1"/>
      <c r="BP114" s="1"/>
      <c r="BQ114" s="5">
        <v>4.0916666666666668</v>
      </c>
      <c r="BR114" s="8">
        <v>1900</v>
      </c>
      <c r="BT114" s="3"/>
      <c r="BV114" s="1"/>
      <c r="BW114" s="1"/>
      <c r="BX114" s="5">
        <v>4.0916666666666668</v>
      </c>
      <c r="BY114" s="8">
        <v>1900</v>
      </c>
      <c r="CA114" s="3"/>
      <c r="CC114" s="1"/>
      <c r="CD114" s="1"/>
      <c r="CE114" s="5">
        <v>4.0916666666666668</v>
      </c>
      <c r="CS114" s="5">
        <v>4.0916666666666668</v>
      </c>
      <c r="CT114" s="8">
        <v>1900</v>
      </c>
      <c r="CV114" s="3"/>
      <c r="CX114" s="1"/>
      <c r="CY114" s="1"/>
      <c r="CZ114" s="5">
        <v>4.0916666666666668</v>
      </c>
      <c r="DJ114" s="5">
        <v>4.0916666666666668</v>
      </c>
    </row>
    <row r="115" spans="6:114" x14ac:dyDescent="0.35">
      <c r="F115" s="5">
        <v>4.2133335000000001</v>
      </c>
      <c r="G115" s="7"/>
      <c r="M115" s="5">
        <v>4.2133335000000001</v>
      </c>
      <c r="N115" s="7"/>
      <c r="T115" s="5">
        <v>4.2133335000000001</v>
      </c>
      <c r="U115" s="7"/>
      <c r="AA115" s="5">
        <v>4.2133335000000001</v>
      </c>
      <c r="AH115" s="5">
        <v>4.2133335000000001</v>
      </c>
      <c r="AO115" s="5">
        <v>4.2133335000000001</v>
      </c>
      <c r="AQ115" s="2"/>
      <c r="AR115" s="3"/>
      <c r="AS115" s="1"/>
      <c r="AT115" s="1"/>
      <c r="AU115" s="1"/>
      <c r="AV115" s="5"/>
      <c r="AX115" s="2"/>
      <c r="AY115" s="3"/>
      <c r="AZ115" s="1"/>
      <c r="BA115" s="1"/>
      <c r="BB115" s="1"/>
      <c r="BC115" s="5"/>
      <c r="BE115" s="2"/>
      <c r="BF115" s="3"/>
      <c r="BG115" s="1"/>
      <c r="BH115" s="1"/>
      <c r="BI115" s="1"/>
      <c r="BJ115" s="5"/>
      <c r="BK115" s="8">
        <v>1899</v>
      </c>
      <c r="BM115" s="3"/>
      <c r="BO115" s="1"/>
      <c r="BP115" s="1"/>
      <c r="BQ115" s="5">
        <v>4.2133335000000001</v>
      </c>
      <c r="BR115" s="8">
        <v>1899</v>
      </c>
      <c r="BT115" s="3"/>
      <c r="BV115" s="1"/>
      <c r="BW115" s="1"/>
      <c r="BX115" s="5">
        <v>4.2133335000000001</v>
      </c>
      <c r="BY115" s="8">
        <v>1899</v>
      </c>
      <c r="CA115" s="3"/>
      <c r="CC115" s="1"/>
      <c r="CD115" s="1"/>
      <c r="CE115" s="5">
        <v>4.2133335000000001</v>
      </c>
      <c r="CS115" s="5">
        <v>4.2133335000000001</v>
      </c>
      <c r="CT115" s="8">
        <v>1899</v>
      </c>
      <c r="CV115" s="3"/>
      <c r="CX115" s="1"/>
      <c r="CY115" s="1"/>
      <c r="CZ115" s="5">
        <v>4.2133335000000001</v>
      </c>
      <c r="DJ115" s="5">
        <v>4.2133335000000001</v>
      </c>
    </row>
    <row r="116" spans="6:114" x14ac:dyDescent="0.35">
      <c r="F116" s="5">
        <v>3.6850001666666667</v>
      </c>
      <c r="G116" s="7"/>
      <c r="M116" s="5">
        <v>3.6850001666666667</v>
      </c>
      <c r="N116" s="7"/>
      <c r="T116" s="5">
        <v>3.6850001666666667</v>
      </c>
      <c r="U116" s="7"/>
      <c r="AA116" s="5">
        <v>3.6850001666666667</v>
      </c>
      <c r="AH116" s="5">
        <v>3.6850001666666667</v>
      </c>
      <c r="AO116" s="5">
        <v>3.6850001666666667</v>
      </c>
      <c r="AQ116" s="2"/>
      <c r="AR116" s="3"/>
      <c r="AS116" s="1"/>
      <c r="AT116" s="1"/>
      <c r="AU116" s="1"/>
      <c r="AV116" s="5"/>
      <c r="AX116" s="2"/>
      <c r="AY116" s="3"/>
      <c r="AZ116" s="1"/>
      <c r="BA116" s="1"/>
      <c r="BB116" s="1"/>
      <c r="BC116" s="5"/>
      <c r="BE116" s="2"/>
      <c r="BF116" s="3"/>
      <c r="BG116" s="1"/>
      <c r="BH116" s="1"/>
      <c r="BI116" s="1"/>
      <c r="BJ116" s="5"/>
      <c r="BK116" s="8">
        <v>1898</v>
      </c>
      <c r="BM116" s="3"/>
      <c r="BO116" s="1"/>
      <c r="BP116" s="1"/>
      <c r="BQ116" s="5">
        <v>3.6850001666666667</v>
      </c>
      <c r="BR116" s="8">
        <v>1898</v>
      </c>
      <c r="BT116" s="3"/>
      <c r="BV116" s="1"/>
      <c r="BW116" s="1"/>
      <c r="BX116" s="5">
        <v>3.6850001666666667</v>
      </c>
      <c r="BY116" s="8">
        <v>1898</v>
      </c>
      <c r="CA116" s="3"/>
      <c r="CC116" s="1"/>
      <c r="CD116" s="1"/>
      <c r="CE116" s="5">
        <v>3.6850001666666667</v>
      </c>
      <c r="CS116" s="5">
        <v>3.6850001666666667</v>
      </c>
      <c r="CT116" s="8">
        <v>1898</v>
      </c>
      <c r="CV116" s="3"/>
      <c r="CX116" s="1"/>
      <c r="CY116" s="1"/>
      <c r="CZ116" s="5">
        <v>3.6850001666666667</v>
      </c>
      <c r="DJ116" s="5">
        <v>3.6850001666666667</v>
      </c>
    </row>
    <row r="117" spans="6:114" x14ac:dyDescent="0.35">
      <c r="F117" s="5">
        <v>3.8699999999999997</v>
      </c>
      <c r="G117" s="7"/>
      <c r="M117" s="5">
        <v>3.8699999999999997</v>
      </c>
      <c r="N117" s="7"/>
      <c r="T117" s="5">
        <v>3.8699999999999997</v>
      </c>
      <c r="U117" s="7"/>
      <c r="AA117" s="5">
        <v>3.8699999999999997</v>
      </c>
      <c r="AH117" s="5">
        <v>3.8699999999999997</v>
      </c>
      <c r="AO117" s="5">
        <v>3.8699999999999997</v>
      </c>
      <c r="AQ117" s="2"/>
      <c r="AR117" s="3"/>
      <c r="AS117" s="1"/>
      <c r="AT117" s="1"/>
      <c r="AU117" s="1"/>
      <c r="AV117" s="5"/>
      <c r="AX117" s="2"/>
      <c r="AY117" s="3"/>
      <c r="AZ117" s="1"/>
      <c r="BA117" s="1"/>
      <c r="BB117" s="1"/>
      <c r="BC117" s="5"/>
      <c r="BE117" s="2"/>
      <c r="BF117" s="3"/>
      <c r="BG117" s="1"/>
      <c r="BH117" s="1"/>
      <c r="BI117" s="1"/>
      <c r="BJ117" s="5"/>
      <c r="BK117" s="8">
        <v>1897</v>
      </c>
      <c r="BM117" s="3"/>
      <c r="BO117" s="1"/>
      <c r="BP117" s="1"/>
      <c r="BQ117" s="5">
        <v>3.8699999999999997</v>
      </c>
      <c r="BR117" s="8">
        <v>1897</v>
      </c>
      <c r="BT117" s="3"/>
      <c r="BV117" s="1"/>
      <c r="BW117" s="1"/>
      <c r="BX117" s="5">
        <v>3.8699999999999997</v>
      </c>
      <c r="BY117" s="8">
        <v>1897</v>
      </c>
      <c r="CA117" s="3"/>
      <c r="CC117" s="1"/>
      <c r="CD117" s="1"/>
      <c r="CE117" s="5">
        <v>3.8699999999999997</v>
      </c>
      <c r="CS117" s="5">
        <v>3.8699999999999997</v>
      </c>
      <c r="CT117" s="8">
        <v>1897</v>
      </c>
      <c r="CV117" s="3"/>
      <c r="CX117" s="1"/>
      <c r="CY117" s="1"/>
      <c r="CZ117" s="5">
        <v>3.8699999999999997</v>
      </c>
      <c r="DJ117" s="5">
        <v>3.8699999999999997</v>
      </c>
    </row>
    <row r="118" spans="6:114" x14ac:dyDescent="0.35">
      <c r="F118" s="5">
        <v>3.6950000000000003</v>
      </c>
      <c r="G118" s="7"/>
      <c r="M118" s="5">
        <v>3.6950000000000003</v>
      </c>
      <c r="N118" s="7"/>
      <c r="T118" s="5">
        <v>3.6950000000000003</v>
      </c>
      <c r="U118" s="7"/>
      <c r="AA118" s="5">
        <v>3.6950000000000003</v>
      </c>
      <c r="AH118" s="5">
        <v>3.6950000000000003</v>
      </c>
      <c r="AO118" s="5">
        <v>3.6950000000000003</v>
      </c>
      <c r="AQ118" s="2"/>
      <c r="AR118" s="3"/>
      <c r="AS118" s="1"/>
      <c r="AT118" s="1"/>
      <c r="AU118" s="1"/>
      <c r="AV118" s="5"/>
      <c r="AX118" s="2"/>
      <c r="AY118" s="3"/>
      <c r="AZ118" s="1"/>
      <c r="BA118" s="1"/>
      <c r="BB118" s="1"/>
      <c r="BC118" s="5"/>
      <c r="BE118" s="2"/>
      <c r="BF118" s="3"/>
      <c r="BG118" s="1"/>
      <c r="BH118" s="1"/>
      <c r="BI118" s="1"/>
      <c r="BJ118" s="5"/>
      <c r="BK118" s="8">
        <v>1896</v>
      </c>
      <c r="BM118" s="3"/>
      <c r="BO118" s="1"/>
      <c r="BP118" s="1"/>
      <c r="BQ118" s="5">
        <v>3.6950000000000003</v>
      </c>
      <c r="BR118" s="8">
        <v>1896</v>
      </c>
      <c r="BT118" s="3"/>
      <c r="BV118" s="1"/>
      <c r="BW118" s="1"/>
      <c r="BX118" s="5">
        <v>3.6950000000000003</v>
      </c>
      <c r="BY118" s="8">
        <v>1896</v>
      </c>
      <c r="CA118" s="3"/>
      <c r="CC118" s="1"/>
      <c r="CD118" s="1"/>
      <c r="CE118" s="5">
        <v>3.6950000000000003</v>
      </c>
      <c r="CS118" s="5">
        <v>3.6950000000000003</v>
      </c>
      <c r="CT118" s="8">
        <v>1896</v>
      </c>
      <c r="CV118" s="3"/>
      <c r="CX118" s="1"/>
      <c r="CY118" s="1"/>
      <c r="CZ118" s="5">
        <v>3.6950000000000003</v>
      </c>
      <c r="DJ118" s="5">
        <v>3.6950000000000003</v>
      </c>
    </row>
    <row r="119" spans="6:114" x14ac:dyDescent="0.35">
      <c r="F119" s="5">
        <v>4.3066666666666675</v>
      </c>
      <c r="G119" s="7"/>
      <c r="M119" s="5">
        <v>4.3066666666666675</v>
      </c>
      <c r="N119" s="7"/>
      <c r="T119" s="5">
        <v>4.3066666666666675</v>
      </c>
      <c r="U119" s="7"/>
      <c r="AA119" s="5">
        <v>4.3066666666666675</v>
      </c>
      <c r="AH119" s="5">
        <v>4.3066666666666675</v>
      </c>
      <c r="AO119" s="5">
        <v>4.3066666666666675</v>
      </c>
      <c r="AQ119" s="2"/>
      <c r="AR119" s="3"/>
      <c r="AS119" s="1"/>
      <c r="AT119" s="1"/>
      <c r="AU119" s="1"/>
      <c r="AV119" s="5"/>
      <c r="AX119" s="2"/>
      <c r="AY119" s="3"/>
      <c r="AZ119" s="1"/>
      <c r="BA119" s="1"/>
      <c r="BB119" s="1"/>
      <c r="BC119" s="5"/>
      <c r="BE119" s="2"/>
      <c r="BF119" s="3"/>
      <c r="BG119" s="1"/>
      <c r="BH119" s="1"/>
      <c r="BI119" s="1"/>
      <c r="BJ119" s="5"/>
      <c r="BK119" s="8">
        <v>1895</v>
      </c>
      <c r="BM119" s="3"/>
      <c r="BO119" s="1"/>
      <c r="BP119" s="1"/>
      <c r="BQ119" s="5">
        <v>4.3066666666666675</v>
      </c>
      <c r="BR119" s="8">
        <v>1895</v>
      </c>
      <c r="BT119" s="3"/>
      <c r="BV119" s="1"/>
      <c r="BW119" s="1"/>
      <c r="BX119" s="5">
        <v>4.3066666666666675</v>
      </c>
      <c r="BY119" s="8">
        <v>1895</v>
      </c>
      <c r="CA119" s="3"/>
      <c r="CC119" s="1"/>
      <c r="CD119" s="1"/>
      <c r="CE119" s="5">
        <v>4.3066666666666675</v>
      </c>
      <c r="CS119" s="5">
        <v>4.3066666666666675</v>
      </c>
      <c r="CT119" s="8">
        <v>1895</v>
      </c>
      <c r="CV119" s="3"/>
      <c r="CX119" s="1"/>
      <c r="CY119" s="1"/>
      <c r="CZ119" s="5">
        <v>4.3066666666666675</v>
      </c>
      <c r="DJ119" s="5">
        <v>4.3066666666666675</v>
      </c>
    </row>
    <row r="120" spans="6:114" x14ac:dyDescent="0.35">
      <c r="F120" s="5">
        <v>3.4824999999999999</v>
      </c>
      <c r="G120" s="7"/>
      <c r="M120" s="5">
        <v>3.4824999999999999</v>
      </c>
      <c r="N120" s="7"/>
      <c r="T120" s="5">
        <v>3.4824999999999999</v>
      </c>
      <c r="U120" s="7"/>
      <c r="AA120" s="5">
        <v>3.4824999999999999</v>
      </c>
      <c r="AH120" s="5">
        <v>3.4824999999999999</v>
      </c>
      <c r="AO120" s="5">
        <v>3.4824999999999999</v>
      </c>
      <c r="AQ120" s="2"/>
      <c r="AR120" s="3"/>
      <c r="AS120" s="1"/>
      <c r="AT120" s="1"/>
      <c r="AU120" s="1"/>
      <c r="AV120" s="5"/>
      <c r="AX120" s="2"/>
      <c r="AY120" s="3"/>
      <c r="AZ120" s="1"/>
      <c r="BA120" s="1"/>
      <c r="BB120" s="1"/>
      <c r="BC120" s="5"/>
      <c r="BE120" s="2"/>
      <c r="BF120" s="3"/>
      <c r="BG120" s="1"/>
      <c r="BH120" s="1"/>
      <c r="BI120" s="1"/>
      <c r="BJ120" s="5"/>
      <c r="BK120" s="8">
        <v>1894</v>
      </c>
      <c r="BM120" s="3"/>
      <c r="BO120" s="1"/>
      <c r="BP120" s="1"/>
      <c r="BQ120" s="5">
        <v>3.4824999999999999</v>
      </c>
      <c r="BR120" s="8">
        <v>1894</v>
      </c>
      <c r="BT120" s="3"/>
      <c r="BV120" s="1"/>
      <c r="BW120" s="1"/>
      <c r="BX120" s="5">
        <v>3.4824999999999999</v>
      </c>
      <c r="BY120" s="8">
        <v>1894</v>
      </c>
      <c r="CA120" s="3"/>
      <c r="CC120" s="1"/>
      <c r="CD120" s="1"/>
      <c r="CE120" s="5">
        <v>3.4824999999999999</v>
      </c>
      <c r="CS120" s="5">
        <v>3.4824999999999999</v>
      </c>
      <c r="CT120" s="8">
        <v>1894</v>
      </c>
      <c r="CV120" s="3"/>
      <c r="CX120" s="1"/>
      <c r="CY120" s="1"/>
      <c r="CZ120" s="5">
        <v>3.4824999999999999</v>
      </c>
      <c r="DJ120" s="5">
        <v>3.4824999999999999</v>
      </c>
    </row>
    <row r="121" spans="6:114" x14ac:dyDescent="0.35">
      <c r="F121" s="5">
        <v>4.0250001666666666</v>
      </c>
      <c r="G121" s="7"/>
      <c r="M121" s="5">
        <v>4.0250001666666666</v>
      </c>
      <c r="N121" s="7"/>
      <c r="T121" s="5">
        <v>4.0250001666666666</v>
      </c>
      <c r="U121" s="7"/>
      <c r="AA121" s="5">
        <v>4.0250001666666666</v>
      </c>
      <c r="AH121" s="5">
        <v>4.0250001666666666</v>
      </c>
      <c r="AO121" s="5">
        <v>4.0250001666666666</v>
      </c>
      <c r="AQ121" s="2"/>
      <c r="AR121" s="3"/>
      <c r="AS121" s="1"/>
      <c r="AT121" s="1"/>
      <c r="AU121" s="1"/>
      <c r="AV121" s="5"/>
      <c r="AX121" s="2"/>
      <c r="AY121" s="3"/>
      <c r="AZ121" s="1"/>
      <c r="BA121" s="1"/>
      <c r="BB121" s="1"/>
      <c r="BC121" s="5"/>
      <c r="BE121" s="2"/>
      <c r="BF121" s="3"/>
      <c r="BG121" s="1"/>
      <c r="BH121" s="1"/>
      <c r="BI121" s="1"/>
      <c r="BJ121" s="5"/>
      <c r="BK121" s="8">
        <v>1893</v>
      </c>
      <c r="BM121" s="3"/>
      <c r="BO121" s="1"/>
      <c r="BP121" s="1"/>
      <c r="BQ121" s="5">
        <v>4.0250001666666666</v>
      </c>
      <c r="BR121" s="8">
        <v>1893</v>
      </c>
      <c r="BT121" s="3"/>
      <c r="BV121" s="1"/>
      <c r="BW121" s="1"/>
      <c r="BX121" s="5">
        <v>4.0250001666666666</v>
      </c>
      <c r="BY121" s="8">
        <v>1893</v>
      </c>
      <c r="CA121" s="3"/>
      <c r="CC121" s="1"/>
      <c r="CD121" s="1"/>
      <c r="CE121" s="5">
        <v>4.0250001666666666</v>
      </c>
      <c r="CS121" s="5">
        <v>4.0250001666666666</v>
      </c>
      <c r="CT121" s="8">
        <v>1893</v>
      </c>
      <c r="CV121" s="3"/>
      <c r="CX121" s="1"/>
      <c r="CY121" s="1"/>
      <c r="CZ121" s="5">
        <v>4.0250001666666666</v>
      </c>
      <c r="DJ121" s="5">
        <v>4.0250001666666666</v>
      </c>
    </row>
    <row r="122" spans="6:114" x14ac:dyDescent="0.35">
      <c r="F122" s="5">
        <v>3.3450001666666669</v>
      </c>
      <c r="G122" s="7"/>
      <c r="M122" s="5">
        <v>3.3450001666666669</v>
      </c>
      <c r="N122" s="7"/>
      <c r="T122" s="5">
        <v>3.3450001666666669</v>
      </c>
      <c r="U122" s="7"/>
      <c r="AA122" s="5">
        <v>3.3450001666666669</v>
      </c>
      <c r="AH122" s="5">
        <v>3.3450001666666669</v>
      </c>
      <c r="AO122" s="5">
        <v>3.3450001666666669</v>
      </c>
      <c r="AQ122" s="2"/>
      <c r="AR122" s="3"/>
      <c r="AS122" s="1"/>
      <c r="AT122" s="1"/>
      <c r="AU122" s="1"/>
      <c r="AV122" s="5"/>
      <c r="AX122" s="2"/>
      <c r="AY122" s="3"/>
      <c r="AZ122" s="1"/>
      <c r="BA122" s="1"/>
      <c r="BB122" s="1"/>
      <c r="BC122" s="5"/>
      <c r="BE122" s="2"/>
      <c r="BF122" s="3"/>
      <c r="BG122" s="1"/>
      <c r="BH122" s="1"/>
      <c r="BI122" s="1"/>
      <c r="BJ122" s="5"/>
      <c r="BK122" s="8">
        <v>1892</v>
      </c>
      <c r="BM122" s="3"/>
      <c r="BO122" s="1"/>
      <c r="BP122" s="1"/>
      <c r="BQ122" s="5">
        <v>3.3450001666666669</v>
      </c>
      <c r="BR122" s="8">
        <v>1892</v>
      </c>
      <c r="BT122" s="3"/>
      <c r="BV122" s="1"/>
      <c r="BW122" s="1"/>
      <c r="BX122" s="5">
        <v>3.3450001666666669</v>
      </c>
      <c r="BY122" s="8">
        <v>1892</v>
      </c>
      <c r="CA122" s="3"/>
      <c r="CC122" s="1"/>
      <c r="CD122" s="1"/>
      <c r="CE122" s="5">
        <v>3.3450001666666669</v>
      </c>
      <c r="CS122" s="5">
        <v>3.3450001666666669</v>
      </c>
      <c r="CT122" s="8">
        <v>1892</v>
      </c>
      <c r="CV122" s="3"/>
      <c r="CX122" s="1"/>
      <c r="CY122" s="1"/>
      <c r="CZ122" s="5">
        <v>3.3450001666666669</v>
      </c>
      <c r="DJ122" s="5">
        <v>3.3450001666666669</v>
      </c>
    </row>
    <row r="123" spans="6:114" x14ac:dyDescent="0.35">
      <c r="F123" s="5">
        <v>3.2150000166666666</v>
      </c>
      <c r="G123" s="7"/>
      <c r="M123" s="5">
        <v>3.2150000166666666</v>
      </c>
      <c r="N123" s="7"/>
      <c r="T123" s="5">
        <v>3.2150000166666666</v>
      </c>
      <c r="U123" s="7"/>
      <c r="AA123" s="5">
        <v>3.2150000166666666</v>
      </c>
      <c r="AH123" s="5">
        <v>3.2150000166666666</v>
      </c>
      <c r="AO123" s="5">
        <v>3.2150000166666666</v>
      </c>
      <c r="AQ123" s="2"/>
      <c r="AR123" s="3"/>
      <c r="AS123" s="1"/>
      <c r="AT123" s="1"/>
      <c r="AU123" s="1"/>
      <c r="AV123" s="5"/>
      <c r="AX123" s="2"/>
      <c r="AY123" s="3"/>
      <c r="AZ123" s="1"/>
      <c r="BA123" s="1"/>
      <c r="BB123" s="1"/>
      <c r="BC123" s="5"/>
      <c r="BE123" s="2"/>
      <c r="BF123" s="3"/>
      <c r="BG123" s="1"/>
      <c r="BH123" s="1"/>
      <c r="BI123" s="1"/>
      <c r="BJ123" s="5"/>
      <c r="BK123" s="8">
        <v>1891</v>
      </c>
      <c r="BM123" s="3"/>
      <c r="BO123" s="1"/>
      <c r="BP123" s="1"/>
      <c r="BQ123" s="5">
        <v>3.2150000166666666</v>
      </c>
      <c r="BR123" s="8">
        <v>1891</v>
      </c>
      <c r="BT123" s="3"/>
      <c r="BV123" s="1"/>
      <c r="BW123" s="1"/>
      <c r="BX123" s="5">
        <v>3.2150000166666666</v>
      </c>
      <c r="BY123" s="8">
        <v>1891</v>
      </c>
      <c r="CA123" s="3"/>
      <c r="CC123" s="1"/>
      <c r="CD123" s="1"/>
      <c r="CE123" s="5">
        <v>3.2150000166666666</v>
      </c>
      <c r="CS123" s="5">
        <v>3.2150000166666666</v>
      </c>
      <c r="CT123" s="8">
        <v>1891</v>
      </c>
      <c r="CV123" s="3"/>
      <c r="CX123" s="1"/>
      <c r="CY123" s="1"/>
      <c r="CZ123" s="5">
        <v>3.2150000166666666</v>
      </c>
      <c r="DJ123" s="5">
        <v>3.2150000166666666</v>
      </c>
    </row>
    <row r="124" spans="6:114" x14ac:dyDescent="0.35">
      <c r="F124" s="5">
        <v>3.168333333333333</v>
      </c>
      <c r="G124" s="7"/>
      <c r="M124" s="5">
        <v>3.168333333333333</v>
      </c>
      <c r="N124" s="7"/>
      <c r="T124" s="5">
        <v>3.168333333333333</v>
      </c>
      <c r="U124" s="7"/>
      <c r="AA124" s="5">
        <v>3.168333333333333</v>
      </c>
      <c r="AH124" s="5">
        <v>3.168333333333333</v>
      </c>
      <c r="AO124" s="5">
        <v>3.168333333333333</v>
      </c>
      <c r="AQ124" s="2"/>
      <c r="AR124" s="3"/>
      <c r="AS124" s="1"/>
      <c r="AT124" s="1"/>
      <c r="AU124" s="1"/>
      <c r="AV124" s="5"/>
      <c r="AX124" s="2"/>
      <c r="AY124" s="3"/>
      <c r="AZ124" s="1"/>
      <c r="BA124" s="1"/>
      <c r="BB124" s="1"/>
      <c r="BC124" s="5"/>
      <c r="BE124" s="2"/>
      <c r="BF124" s="3"/>
      <c r="BG124" s="1"/>
      <c r="BH124" s="1"/>
      <c r="BI124" s="1"/>
      <c r="BJ124" s="5"/>
      <c r="BK124" s="8">
        <v>1890</v>
      </c>
      <c r="BM124" s="3"/>
      <c r="BO124" s="1"/>
      <c r="BP124" s="1"/>
      <c r="BQ124" s="5">
        <v>3.168333333333333</v>
      </c>
      <c r="BR124" s="8">
        <v>1890</v>
      </c>
      <c r="BT124" s="3"/>
      <c r="BV124" s="1"/>
      <c r="BW124" s="1"/>
      <c r="BX124" s="5">
        <v>3.168333333333333</v>
      </c>
      <c r="BY124" s="8">
        <v>1890</v>
      </c>
      <c r="CA124" s="3"/>
      <c r="CC124" s="1"/>
      <c r="CD124" s="1"/>
      <c r="CE124" s="5">
        <v>3.168333333333333</v>
      </c>
      <c r="CS124" s="5">
        <v>3.168333333333333</v>
      </c>
      <c r="CT124" s="8">
        <v>1890</v>
      </c>
      <c r="CV124" s="3"/>
      <c r="CX124" s="1"/>
      <c r="CY124" s="1"/>
      <c r="CZ124" s="5">
        <v>3.168333333333333</v>
      </c>
      <c r="DJ124" s="5">
        <v>3.168333333333333</v>
      </c>
    </row>
    <row r="125" spans="6:114" x14ac:dyDescent="0.35">
      <c r="F125" s="5">
        <v>3.5116666666666667</v>
      </c>
      <c r="G125" s="7"/>
      <c r="M125" s="5">
        <v>3.5116666666666667</v>
      </c>
      <c r="N125" s="7"/>
      <c r="T125" s="5">
        <v>3.5116666666666667</v>
      </c>
      <c r="U125" s="7"/>
      <c r="AA125" s="5">
        <v>3.5116666666666667</v>
      </c>
      <c r="AH125" s="5">
        <v>3.5116666666666667</v>
      </c>
      <c r="AO125" s="5">
        <v>3.5116666666666667</v>
      </c>
      <c r="AQ125" s="2"/>
      <c r="AR125" s="3"/>
      <c r="AS125" s="1"/>
      <c r="AT125" s="1"/>
      <c r="AU125" s="1"/>
      <c r="AV125" s="5"/>
      <c r="AX125" s="2"/>
      <c r="AY125" s="3"/>
      <c r="AZ125" s="1"/>
      <c r="BA125" s="1"/>
      <c r="BB125" s="1"/>
      <c r="BC125" s="5"/>
      <c r="BE125" s="2"/>
      <c r="BF125" s="3"/>
      <c r="BG125" s="1"/>
      <c r="BH125" s="1"/>
      <c r="BI125" s="1"/>
      <c r="BJ125" s="5"/>
      <c r="BK125" s="8">
        <v>1889</v>
      </c>
      <c r="BM125" s="3"/>
      <c r="BO125" s="1"/>
      <c r="BP125" s="1"/>
      <c r="BQ125" s="5">
        <v>3.5116666666666667</v>
      </c>
      <c r="BR125" s="8">
        <v>1889</v>
      </c>
      <c r="BT125" s="3"/>
      <c r="BV125" s="1"/>
      <c r="BW125" s="1"/>
      <c r="BX125" s="5">
        <v>3.5116666666666667</v>
      </c>
      <c r="BY125" s="8">
        <v>1889</v>
      </c>
      <c r="CA125" s="3"/>
      <c r="CC125" s="1"/>
      <c r="CD125" s="1"/>
      <c r="CE125" s="5">
        <v>3.5116666666666667</v>
      </c>
      <c r="CS125" s="5">
        <v>3.5116666666666667</v>
      </c>
      <c r="CT125" s="8">
        <v>1889</v>
      </c>
      <c r="CV125" s="3"/>
      <c r="CX125" s="1"/>
      <c r="CY125" s="1"/>
      <c r="CZ125" s="5">
        <v>3.5116666666666667</v>
      </c>
      <c r="DJ125" s="5">
        <v>3.5116666666666667</v>
      </c>
    </row>
    <row r="126" spans="6:114" x14ac:dyDescent="0.35">
      <c r="F126" s="5">
        <v>3.3908333499999999</v>
      </c>
      <c r="G126" s="7"/>
      <c r="M126" s="5">
        <v>3.3908333499999999</v>
      </c>
      <c r="N126" s="7"/>
      <c r="T126" s="5">
        <v>3.3908333499999999</v>
      </c>
      <c r="U126" s="7"/>
      <c r="AA126" s="5">
        <v>3.3908333499999999</v>
      </c>
      <c r="AH126" s="5">
        <v>3.3908333499999999</v>
      </c>
      <c r="AO126" s="5">
        <v>3.3908333499999999</v>
      </c>
      <c r="AQ126" s="2"/>
      <c r="AR126" s="3"/>
      <c r="AS126" s="1"/>
      <c r="AT126" s="1"/>
      <c r="AU126" s="1"/>
      <c r="AV126" s="5"/>
      <c r="AX126" s="2"/>
      <c r="AY126" s="3"/>
      <c r="AZ126" s="1"/>
      <c r="BA126" s="1"/>
      <c r="BB126" s="1"/>
      <c r="BC126" s="5"/>
      <c r="BE126" s="2"/>
      <c r="BF126" s="3"/>
      <c r="BG126" s="1"/>
      <c r="BH126" s="1"/>
      <c r="BI126" s="1"/>
      <c r="BJ126" s="5"/>
      <c r="BK126" s="8">
        <v>1888</v>
      </c>
      <c r="BM126" s="3"/>
      <c r="BO126" s="1"/>
      <c r="BP126" s="1"/>
      <c r="BQ126" s="5">
        <v>3.3908333499999999</v>
      </c>
      <c r="BR126" s="8">
        <v>1888</v>
      </c>
      <c r="BT126" s="3"/>
      <c r="BV126" s="1"/>
      <c r="BW126" s="1"/>
      <c r="BX126" s="5">
        <v>3.3908333499999999</v>
      </c>
      <c r="BY126" s="8">
        <v>1888</v>
      </c>
      <c r="CA126" s="3"/>
      <c r="CC126" s="1"/>
      <c r="CD126" s="1"/>
      <c r="CE126" s="5">
        <v>3.3908333499999999</v>
      </c>
      <c r="CS126" s="5">
        <v>3.3908333499999999</v>
      </c>
      <c r="CT126" s="8">
        <v>1888</v>
      </c>
      <c r="CV126" s="3"/>
      <c r="CX126" s="1"/>
      <c r="CY126" s="1"/>
      <c r="CZ126" s="5">
        <v>3.3908333499999999</v>
      </c>
      <c r="DJ126" s="5">
        <v>3.3908333499999999</v>
      </c>
    </row>
    <row r="127" spans="6:114" x14ac:dyDescent="0.35">
      <c r="F127" s="5">
        <v>3.2308333166666667</v>
      </c>
      <c r="G127" s="7"/>
      <c r="M127" s="5">
        <v>3.2308333166666667</v>
      </c>
      <c r="N127" s="7"/>
      <c r="T127" s="5">
        <v>3.2308333166666667</v>
      </c>
      <c r="U127" s="7"/>
      <c r="AA127" s="5">
        <v>3.2308333166666667</v>
      </c>
      <c r="AH127" s="5">
        <v>3.2308333166666667</v>
      </c>
      <c r="AO127" s="5">
        <v>3.2308333166666667</v>
      </c>
      <c r="AQ127" s="2"/>
      <c r="AR127" s="3"/>
      <c r="AS127" s="1"/>
      <c r="AT127" s="1"/>
      <c r="AU127" s="1"/>
      <c r="AV127" s="5"/>
      <c r="AX127" s="2"/>
      <c r="AY127" s="3"/>
      <c r="AZ127" s="1"/>
      <c r="BA127" s="1"/>
      <c r="BB127" s="1"/>
      <c r="BC127" s="5"/>
      <c r="BE127" s="2"/>
      <c r="BF127" s="3"/>
      <c r="BG127" s="1"/>
      <c r="BH127" s="1"/>
      <c r="BI127" s="1"/>
      <c r="BJ127" s="5"/>
      <c r="BK127" s="8">
        <v>1887</v>
      </c>
      <c r="BM127" s="3"/>
      <c r="BO127" s="1"/>
      <c r="BP127" s="1"/>
      <c r="BQ127" s="5">
        <v>3.2308333166666667</v>
      </c>
      <c r="BR127" s="8">
        <v>1887</v>
      </c>
      <c r="BT127" s="3"/>
      <c r="BV127" s="1"/>
      <c r="BW127" s="1"/>
      <c r="BX127" s="5">
        <v>3.2308333166666667</v>
      </c>
      <c r="BY127" s="8">
        <v>1887</v>
      </c>
      <c r="CA127" s="3"/>
      <c r="CC127" s="1"/>
      <c r="CD127" s="1"/>
      <c r="CE127" s="5">
        <v>3.2308333166666667</v>
      </c>
      <c r="CS127" s="5">
        <v>3.2308333166666667</v>
      </c>
      <c r="CT127" s="8">
        <v>1887</v>
      </c>
      <c r="CV127" s="3"/>
      <c r="CX127" s="1"/>
      <c r="CY127" s="1"/>
      <c r="CZ127" s="5">
        <v>3.2308333166666667</v>
      </c>
      <c r="DJ127" s="5">
        <v>3.2308333166666667</v>
      </c>
    </row>
    <row r="128" spans="6:114" x14ac:dyDescent="0.35">
      <c r="F128" s="5">
        <v>3.1524999999999999</v>
      </c>
      <c r="G128" s="7"/>
      <c r="M128" s="5">
        <v>3.1524999999999999</v>
      </c>
      <c r="N128" s="7"/>
      <c r="T128" s="5">
        <v>3.1524999999999999</v>
      </c>
      <c r="U128" s="7"/>
      <c r="AA128" s="5">
        <v>3.1524999999999999</v>
      </c>
      <c r="AH128" s="5">
        <v>3.1524999999999999</v>
      </c>
      <c r="AO128" s="5">
        <v>3.1524999999999999</v>
      </c>
      <c r="AQ128" s="2"/>
      <c r="AR128" s="3"/>
      <c r="AS128" s="1"/>
      <c r="AT128" s="1"/>
      <c r="AU128" s="1"/>
      <c r="AV128" s="5"/>
      <c r="AX128" s="2"/>
      <c r="AY128" s="3"/>
      <c r="AZ128" s="1"/>
      <c r="BA128" s="1"/>
      <c r="BB128" s="1"/>
      <c r="BC128" s="5"/>
      <c r="BE128" s="2"/>
      <c r="BF128" s="3"/>
      <c r="BG128" s="1"/>
      <c r="BH128" s="1"/>
      <c r="BI128" s="1"/>
      <c r="BJ128" s="5"/>
      <c r="BK128" s="8">
        <v>1886</v>
      </c>
      <c r="BM128" s="3"/>
      <c r="BO128" s="1"/>
      <c r="BP128" s="1"/>
      <c r="BQ128" s="5">
        <v>3.1524999999999999</v>
      </c>
      <c r="BR128" s="8">
        <v>1886</v>
      </c>
      <c r="BT128" s="3"/>
      <c r="BV128" s="1"/>
      <c r="BW128" s="1"/>
      <c r="BX128" s="5">
        <v>3.1524999999999999</v>
      </c>
      <c r="BY128" s="8">
        <v>1886</v>
      </c>
      <c r="CA128" s="3"/>
      <c r="CC128" s="1"/>
      <c r="CD128" s="1"/>
      <c r="CE128" s="5">
        <v>3.1524999999999999</v>
      </c>
      <c r="CS128" s="5">
        <v>3.1524999999999999</v>
      </c>
      <c r="CT128" s="8">
        <v>1886</v>
      </c>
      <c r="CV128" s="3"/>
      <c r="CX128" s="1"/>
      <c r="CY128" s="1"/>
      <c r="CZ128" s="5">
        <v>3.1524999999999999</v>
      </c>
      <c r="DJ128" s="5">
        <v>3.1524999999999999</v>
      </c>
    </row>
    <row r="129" spans="6:114" x14ac:dyDescent="0.35">
      <c r="F129" s="5">
        <v>3.4983333166666664</v>
      </c>
      <c r="G129" s="7"/>
      <c r="M129" s="5">
        <v>3.4983333166666664</v>
      </c>
      <c r="N129" s="7"/>
      <c r="T129" s="5">
        <v>3.4983333166666664</v>
      </c>
      <c r="U129" s="7"/>
      <c r="AA129" s="5">
        <v>3.4983333166666664</v>
      </c>
      <c r="AH129" s="5">
        <v>3.4983333166666664</v>
      </c>
      <c r="AO129" s="5">
        <v>3.4983333166666664</v>
      </c>
      <c r="AQ129" s="2"/>
      <c r="AR129" s="3"/>
      <c r="AS129" s="1"/>
      <c r="AT129" s="1"/>
      <c r="AU129" s="1"/>
      <c r="AV129" s="5"/>
      <c r="AX129" s="2"/>
      <c r="AY129" s="3"/>
      <c r="AZ129" s="1"/>
      <c r="BA129" s="1"/>
      <c r="BB129" s="1"/>
      <c r="BC129" s="5"/>
      <c r="BE129" s="2"/>
      <c r="BF129" s="3"/>
      <c r="BG129" s="1"/>
      <c r="BH129" s="1"/>
      <c r="BI129" s="1"/>
      <c r="BJ129" s="5"/>
      <c r="BK129" s="8">
        <v>1885</v>
      </c>
      <c r="BM129" s="3"/>
      <c r="BO129" s="1"/>
      <c r="BP129" s="1"/>
      <c r="BQ129" s="5">
        <v>3.4983333166666664</v>
      </c>
      <c r="BR129" s="8">
        <v>1885</v>
      </c>
      <c r="BT129" s="3"/>
      <c r="BV129" s="1"/>
      <c r="BW129" s="1"/>
      <c r="BX129" s="5">
        <v>3.4983333166666664</v>
      </c>
      <c r="BY129" s="8">
        <v>1885</v>
      </c>
      <c r="CA129" s="3"/>
      <c r="CC129" s="1"/>
      <c r="CD129" s="1"/>
      <c r="CE129" s="5">
        <v>3.4983333166666664</v>
      </c>
      <c r="CS129" s="5">
        <v>3.4983333166666664</v>
      </c>
      <c r="CT129" s="8">
        <v>1885</v>
      </c>
      <c r="CV129" s="3"/>
      <c r="CX129" s="1"/>
      <c r="CY129" s="1"/>
      <c r="CZ129" s="5">
        <v>3.4983333166666664</v>
      </c>
      <c r="DJ129" s="5">
        <v>3.4983333166666664</v>
      </c>
    </row>
    <row r="130" spans="6:114" x14ac:dyDescent="0.35">
      <c r="F130" s="5">
        <v>3.9358333333333331</v>
      </c>
      <c r="G130" s="7"/>
      <c r="M130" s="5">
        <v>3.9358333333333331</v>
      </c>
      <c r="N130" s="7"/>
      <c r="T130" s="5">
        <v>3.9358333333333331</v>
      </c>
      <c r="U130" s="7"/>
      <c r="AA130" s="5">
        <v>3.9358333333333331</v>
      </c>
      <c r="AH130" s="5">
        <v>3.9358333333333331</v>
      </c>
      <c r="AO130" s="5">
        <v>3.9358333333333331</v>
      </c>
      <c r="AQ130" s="2"/>
      <c r="AR130" s="3"/>
      <c r="AS130" s="1"/>
      <c r="AT130" s="1"/>
      <c r="AU130" s="1"/>
      <c r="AV130" s="5"/>
      <c r="AX130" s="2"/>
      <c r="AY130" s="3"/>
      <c r="AZ130" s="1"/>
      <c r="BA130" s="1"/>
      <c r="BB130" s="1"/>
      <c r="BC130" s="5"/>
      <c r="BE130" s="2"/>
      <c r="BF130" s="3"/>
      <c r="BG130" s="1"/>
      <c r="BH130" s="1"/>
      <c r="BI130" s="1"/>
      <c r="BJ130" s="5"/>
      <c r="BK130" s="8">
        <v>1884</v>
      </c>
      <c r="BM130" s="3"/>
      <c r="BO130" s="1"/>
      <c r="BP130" s="1"/>
      <c r="BQ130" s="5">
        <v>3.9358333333333331</v>
      </c>
      <c r="BR130" s="8">
        <v>1884</v>
      </c>
      <c r="BT130" s="3"/>
      <c r="BV130" s="1"/>
      <c r="BW130" s="1"/>
      <c r="BX130" s="5">
        <v>3.9358333333333331</v>
      </c>
      <c r="BY130" s="8">
        <v>1884</v>
      </c>
      <c r="CA130" s="3"/>
      <c r="CC130" s="1"/>
      <c r="CD130" s="1"/>
      <c r="CE130" s="5">
        <v>3.9358333333333331</v>
      </c>
      <c r="CS130" s="5">
        <v>3.9358333333333331</v>
      </c>
      <c r="CT130" s="8">
        <v>1884</v>
      </c>
      <c r="CV130" s="3"/>
      <c r="CX130" s="1"/>
      <c r="CY130" s="1"/>
      <c r="CZ130" s="5">
        <v>3.9358333333333331</v>
      </c>
      <c r="DJ130" s="5">
        <v>3.9358333333333331</v>
      </c>
    </row>
    <row r="131" spans="6:114" x14ac:dyDescent="0.35">
      <c r="F131" s="5">
        <v>3.297500166666667</v>
      </c>
      <c r="G131" s="7"/>
      <c r="M131" s="5">
        <v>3.297500166666667</v>
      </c>
      <c r="N131" s="7"/>
      <c r="T131" s="5">
        <v>3.297500166666667</v>
      </c>
      <c r="U131" s="7"/>
      <c r="AA131" s="5">
        <v>3.297500166666667</v>
      </c>
      <c r="AH131" s="5">
        <v>3.297500166666667</v>
      </c>
      <c r="AO131" s="5">
        <v>3.297500166666667</v>
      </c>
      <c r="AQ131" s="2"/>
      <c r="AR131" s="3"/>
      <c r="AS131" s="1"/>
      <c r="AT131" s="1"/>
      <c r="AU131" s="1"/>
      <c r="AV131" s="5"/>
      <c r="AX131" s="2"/>
      <c r="AY131" s="3"/>
      <c r="AZ131" s="1"/>
      <c r="BA131" s="1"/>
      <c r="BB131" s="1"/>
      <c r="BC131" s="5"/>
      <c r="BE131" s="2"/>
      <c r="BF131" s="3"/>
      <c r="BG131" s="1"/>
      <c r="BH131" s="1"/>
      <c r="BI131" s="1"/>
      <c r="BJ131" s="5"/>
      <c r="BK131" s="8">
        <v>1883</v>
      </c>
      <c r="BM131" s="3"/>
      <c r="BO131" s="1"/>
      <c r="BP131" s="1"/>
      <c r="BQ131" s="5">
        <v>3.297500166666667</v>
      </c>
      <c r="BR131" s="8">
        <v>1883</v>
      </c>
      <c r="BT131" s="3"/>
      <c r="BV131" s="1"/>
      <c r="BW131" s="1"/>
      <c r="BX131" s="5">
        <v>3.297500166666667</v>
      </c>
      <c r="BY131" s="8">
        <v>1883</v>
      </c>
      <c r="CA131" s="3"/>
      <c r="CC131" s="1"/>
      <c r="CD131" s="1"/>
      <c r="CE131" s="5">
        <v>3.297500166666667</v>
      </c>
      <c r="CS131" s="5">
        <v>3.297500166666667</v>
      </c>
      <c r="CT131" s="8">
        <v>1883</v>
      </c>
      <c r="CV131" s="3"/>
      <c r="CX131" s="1"/>
      <c r="CY131" s="1"/>
      <c r="CZ131" s="5">
        <v>3.297500166666667</v>
      </c>
      <c r="DJ131" s="5">
        <v>3.297500166666667</v>
      </c>
    </row>
    <row r="132" spans="6:114" x14ac:dyDescent="0.35">
      <c r="F132" s="5">
        <v>2.8041668499999997</v>
      </c>
      <c r="G132" s="7"/>
      <c r="M132" s="5">
        <v>2.8041668499999997</v>
      </c>
      <c r="N132" s="7"/>
      <c r="T132" s="5">
        <v>2.8041668499999997</v>
      </c>
      <c r="U132" s="7"/>
      <c r="AA132" s="5">
        <v>2.8041668499999997</v>
      </c>
      <c r="AH132" s="5">
        <v>2.8041668499999997</v>
      </c>
      <c r="AO132" s="5">
        <v>2.8041668499999997</v>
      </c>
      <c r="AQ132" s="2"/>
      <c r="AR132" s="3"/>
      <c r="AS132" s="1"/>
      <c r="AT132" s="1"/>
      <c r="AU132" s="1"/>
      <c r="AV132" s="5"/>
      <c r="AX132" s="2"/>
      <c r="AY132" s="3"/>
      <c r="AZ132" s="1"/>
      <c r="BA132" s="1"/>
      <c r="BB132" s="1"/>
      <c r="BC132" s="5"/>
      <c r="BE132" s="2"/>
      <c r="BF132" s="3"/>
      <c r="BG132" s="1"/>
      <c r="BH132" s="1"/>
      <c r="BI132" s="1"/>
      <c r="BJ132" s="5"/>
      <c r="BK132" s="8">
        <v>1882</v>
      </c>
      <c r="BM132" s="3"/>
      <c r="BO132" s="1"/>
      <c r="BP132" s="1"/>
      <c r="BQ132" s="5">
        <v>2.8041668499999997</v>
      </c>
      <c r="BR132" s="8">
        <v>1882</v>
      </c>
      <c r="BT132" s="3"/>
      <c r="BV132" s="1"/>
      <c r="BW132" s="1"/>
      <c r="BX132" s="5">
        <v>2.8041668499999997</v>
      </c>
      <c r="BY132" s="8">
        <v>1882</v>
      </c>
      <c r="CA132" s="3"/>
      <c r="CC132" s="1"/>
      <c r="CD132" s="1"/>
      <c r="CE132" s="5">
        <v>2.8041668499999997</v>
      </c>
      <c r="CS132" s="5">
        <v>2.8041668499999997</v>
      </c>
      <c r="CT132" s="8">
        <v>1882</v>
      </c>
      <c r="CV132" s="3"/>
      <c r="CX132" s="1"/>
      <c r="CY132" s="1"/>
      <c r="CZ132" s="5">
        <v>2.8041668499999997</v>
      </c>
      <c r="DJ132" s="5">
        <v>2.8041668499999997</v>
      </c>
    </row>
    <row r="133" spans="6:114" x14ac:dyDescent="0.35">
      <c r="F133" s="5">
        <v>2.4683333533333331</v>
      </c>
      <c r="G133" s="7"/>
      <c r="M133" s="5">
        <v>2.4683333533333331</v>
      </c>
      <c r="N133" s="7"/>
      <c r="T133" s="5">
        <v>2.4683333533333331</v>
      </c>
      <c r="U133" s="7"/>
      <c r="AA133" s="5">
        <v>2.4683333533333331</v>
      </c>
      <c r="AH133" s="5">
        <v>2.4683333533333331</v>
      </c>
      <c r="AO133" s="5">
        <v>2.4683333533333331</v>
      </c>
      <c r="AQ133" s="2"/>
      <c r="AR133" s="3"/>
      <c r="AS133" s="1"/>
      <c r="AT133" s="1"/>
      <c r="AU133" s="1"/>
      <c r="AV133" s="5"/>
      <c r="AX133" s="2"/>
      <c r="AY133" s="3"/>
      <c r="AZ133" s="1"/>
      <c r="BA133" s="1"/>
      <c r="BB133" s="1"/>
      <c r="BC133" s="5"/>
      <c r="BE133" s="2"/>
      <c r="BF133" s="3"/>
      <c r="BG133" s="1"/>
      <c r="BH133" s="1"/>
      <c r="BI133" s="1"/>
      <c r="BJ133" s="5"/>
      <c r="BK133" s="8">
        <v>1881</v>
      </c>
      <c r="BM133" s="3"/>
      <c r="BO133" s="1"/>
      <c r="BP133" s="1"/>
      <c r="BQ133" s="5">
        <v>2.4683333533333331</v>
      </c>
      <c r="BR133" s="8">
        <v>1881</v>
      </c>
      <c r="BT133" s="3"/>
      <c r="BV133" s="1"/>
      <c r="BW133" s="1"/>
      <c r="BX133" s="5">
        <v>2.4683333533333331</v>
      </c>
      <c r="BY133" s="8">
        <v>1881</v>
      </c>
      <c r="CA133" s="3"/>
      <c r="CC133" s="1"/>
      <c r="CD133" s="1"/>
      <c r="CE133" s="5">
        <v>2.4683333533333331</v>
      </c>
      <c r="CS133" s="5">
        <v>2.4683333533333331</v>
      </c>
      <c r="CT133" s="8">
        <v>1881</v>
      </c>
      <c r="CV133" s="3"/>
      <c r="CX133" s="1"/>
      <c r="CY133" s="1"/>
      <c r="CZ133" s="5">
        <v>2.4683333533333331</v>
      </c>
      <c r="DJ133" s="5">
        <v>2.4683333533333331</v>
      </c>
    </row>
    <row r="134" spans="6:114" x14ac:dyDescent="0.35">
      <c r="F134" s="5">
        <v>4.5616668333333337</v>
      </c>
      <c r="G134" s="7"/>
      <c r="M134" s="5">
        <v>4.5616668333333337</v>
      </c>
      <c r="N134" s="7"/>
      <c r="T134" s="5">
        <v>4.5616668333333337</v>
      </c>
      <c r="U134" s="7"/>
      <c r="AA134" s="5">
        <v>4.5616668333333337</v>
      </c>
      <c r="AH134" s="5">
        <v>4.5616668333333337</v>
      </c>
      <c r="AO134" s="5">
        <v>4.5616668333333337</v>
      </c>
      <c r="AQ134" s="2"/>
      <c r="AR134" s="3"/>
      <c r="AS134" s="1"/>
      <c r="AT134" s="1"/>
      <c r="AU134" s="1"/>
      <c r="AV134" s="5"/>
      <c r="AX134" s="2"/>
      <c r="AY134" s="3"/>
      <c r="AZ134" s="1"/>
      <c r="BA134" s="1"/>
      <c r="BB134" s="1"/>
      <c r="BC134" s="5"/>
      <c r="BE134" s="2"/>
      <c r="BF134" s="3"/>
      <c r="BG134" s="1"/>
      <c r="BH134" s="1"/>
      <c r="BI134" s="1"/>
      <c r="BJ134" s="5"/>
      <c r="BK134" s="8">
        <v>1880</v>
      </c>
      <c r="BM134" s="3"/>
      <c r="BO134" s="1"/>
      <c r="BP134" s="1"/>
      <c r="BQ134" s="5">
        <v>4.5616668333333337</v>
      </c>
      <c r="BR134" s="8">
        <v>1880</v>
      </c>
      <c r="BT134" s="3"/>
      <c r="BV134" s="1"/>
      <c r="BW134" s="1"/>
      <c r="BX134" s="5">
        <v>4.5616668333333337</v>
      </c>
      <c r="BY134" s="8">
        <v>1880</v>
      </c>
      <c r="CA134" s="3"/>
      <c r="CC134" s="1"/>
      <c r="CD134" s="1"/>
      <c r="CE134" s="5">
        <v>4.5616668333333337</v>
      </c>
      <c r="CS134" s="5">
        <v>4.5616668333333337</v>
      </c>
      <c r="CT134" s="8">
        <v>1880</v>
      </c>
      <c r="CV134" s="3"/>
      <c r="CX134" s="1"/>
      <c r="CY134" s="1"/>
      <c r="CZ134" s="5">
        <v>4.5616668333333337</v>
      </c>
      <c r="DJ134" s="5">
        <v>4.5616668333333337</v>
      </c>
    </row>
    <row r="135" spans="6:114" x14ac:dyDescent="0.35">
      <c r="F135" s="5">
        <v>3.2958333500000001</v>
      </c>
      <c r="G135" s="7"/>
      <c r="M135" s="5">
        <v>3.2958333500000001</v>
      </c>
      <c r="N135" s="7"/>
      <c r="T135" s="5">
        <v>3.2958333500000001</v>
      </c>
      <c r="U135" s="7"/>
      <c r="AA135" s="5">
        <v>3.2958333500000001</v>
      </c>
      <c r="AH135" s="5">
        <v>3.2958333500000001</v>
      </c>
      <c r="AO135" s="5">
        <v>3.2958333500000001</v>
      </c>
      <c r="AQ135" s="2"/>
      <c r="AR135" s="3"/>
      <c r="AS135" s="1"/>
      <c r="AT135" s="1"/>
      <c r="AU135" s="1"/>
      <c r="AV135" s="5"/>
      <c r="AX135" s="2"/>
      <c r="AY135" s="3"/>
      <c r="AZ135" s="1"/>
      <c r="BA135" s="1"/>
      <c r="BB135" s="1"/>
      <c r="BC135" s="5"/>
      <c r="BE135" s="2"/>
      <c r="BF135" s="3"/>
      <c r="BG135" s="1"/>
      <c r="BH135" s="1"/>
      <c r="BI135" s="1"/>
      <c r="BJ135" s="5"/>
      <c r="BK135" s="8">
        <v>1879</v>
      </c>
      <c r="BM135" s="3"/>
      <c r="BO135" s="1"/>
      <c r="BP135" s="1"/>
      <c r="BQ135" s="5">
        <v>3.2958333500000001</v>
      </c>
      <c r="BR135" s="8">
        <v>1879</v>
      </c>
      <c r="BT135" s="3"/>
      <c r="BV135" s="1"/>
      <c r="BW135" s="1"/>
      <c r="BX135" s="5">
        <v>3.2958333500000001</v>
      </c>
      <c r="BY135" s="8">
        <v>1879</v>
      </c>
      <c r="CA135" s="3"/>
      <c r="CC135" s="1"/>
      <c r="CD135" s="1"/>
      <c r="CE135" s="5">
        <v>3.2958333500000001</v>
      </c>
      <c r="CS135" s="5">
        <v>3.2958333500000001</v>
      </c>
      <c r="CT135" s="8">
        <v>1879</v>
      </c>
      <c r="CV135" s="3"/>
      <c r="CX135" s="1"/>
      <c r="CY135" s="1"/>
      <c r="CZ135" s="5">
        <v>3.2958333500000001</v>
      </c>
      <c r="DJ135" s="5">
        <v>3.2958333500000001</v>
      </c>
    </row>
    <row r="136" spans="6:114" x14ac:dyDescent="0.35">
      <c r="F136" s="5">
        <v>3.9158335000000002</v>
      </c>
      <c r="G136" s="7"/>
      <c r="M136" s="5">
        <v>3.9158335000000002</v>
      </c>
      <c r="N136" s="7"/>
      <c r="T136" s="5">
        <v>3.9158335000000002</v>
      </c>
      <c r="U136" s="7"/>
      <c r="AA136" s="5">
        <v>3.9158335000000002</v>
      </c>
      <c r="AH136" s="5">
        <v>3.9158335000000002</v>
      </c>
      <c r="AO136" s="5">
        <v>3.9158335000000002</v>
      </c>
      <c r="AQ136" s="2"/>
      <c r="AR136" s="3"/>
      <c r="AS136" s="1"/>
      <c r="AT136" s="1"/>
      <c r="AU136" s="1"/>
      <c r="AV136" s="5"/>
      <c r="AX136" s="2"/>
      <c r="AY136" s="3"/>
      <c r="AZ136" s="1"/>
      <c r="BA136" s="1"/>
      <c r="BB136" s="1"/>
      <c r="BC136" s="5"/>
      <c r="BE136" s="2"/>
      <c r="BF136" s="3"/>
      <c r="BG136" s="1"/>
      <c r="BH136" s="1"/>
      <c r="BI136" s="1"/>
      <c r="BJ136" s="5"/>
      <c r="BK136" s="8">
        <v>1878</v>
      </c>
      <c r="BM136" s="3"/>
      <c r="BO136" s="1"/>
      <c r="BP136" s="1"/>
      <c r="BQ136" s="5">
        <v>3.9158335000000002</v>
      </c>
      <c r="BR136" s="8">
        <v>1878</v>
      </c>
      <c r="BT136" s="3"/>
      <c r="BV136" s="1"/>
      <c r="BW136" s="1"/>
      <c r="BX136" s="5">
        <v>3.9158335000000002</v>
      </c>
      <c r="BY136" s="8">
        <v>1878</v>
      </c>
      <c r="CA136" s="3"/>
      <c r="CC136" s="1"/>
      <c r="CD136" s="1"/>
      <c r="CE136" s="5">
        <v>3.9158335000000002</v>
      </c>
      <c r="CS136" s="5">
        <v>3.9158335000000002</v>
      </c>
      <c r="CT136" s="8">
        <v>1878</v>
      </c>
      <c r="CV136" s="3"/>
      <c r="CX136" s="1"/>
      <c r="CY136" s="1"/>
      <c r="CZ136" s="5">
        <v>3.9158335000000002</v>
      </c>
      <c r="DJ136" s="5">
        <v>3.9158335000000002</v>
      </c>
    </row>
    <row r="137" spans="6:114" x14ac:dyDescent="0.35">
      <c r="F137" s="5">
        <v>4.2533333333333339</v>
      </c>
      <c r="G137" s="7"/>
      <c r="M137" s="5">
        <v>4.2533333333333339</v>
      </c>
      <c r="N137" s="7"/>
      <c r="T137" s="5">
        <v>4.2533333333333339</v>
      </c>
      <c r="U137" s="7"/>
      <c r="AA137" s="5">
        <v>4.2533333333333339</v>
      </c>
      <c r="AH137" s="5">
        <v>4.2533333333333339</v>
      </c>
      <c r="AO137" s="5">
        <v>4.2533333333333339</v>
      </c>
      <c r="AQ137" s="2"/>
      <c r="AR137" s="3"/>
      <c r="AS137" s="1"/>
      <c r="AT137" s="1"/>
      <c r="AU137" s="1"/>
      <c r="AV137" s="5"/>
      <c r="AX137" s="2"/>
      <c r="AY137" s="3"/>
      <c r="AZ137" s="1"/>
      <c r="BA137" s="1"/>
      <c r="BB137" s="1"/>
      <c r="BC137" s="5"/>
      <c r="BE137" s="2"/>
      <c r="BF137" s="3"/>
      <c r="BG137" s="1"/>
      <c r="BH137" s="1"/>
      <c r="BI137" s="1"/>
      <c r="BJ137" s="5"/>
      <c r="BK137" s="8">
        <v>1877</v>
      </c>
      <c r="BM137" s="3"/>
      <c r="BO137" s="1"/>
      <c r="BP137" s="1"/>
      <c r="BQ137" s="5">
        <v>4.2533333333333339</v>
      </c>
      <c r="BR137" s="8">
        <v>1877</v>
      </c>
      <c r="BT137" s="3"/>
      <c r="BV137" s="1"/>
      <c r="BW137" s="1"/>
      <c r="BX137" s="5">
        <v>4.2533333333333339</v>
      </c>
      <c r="BY137" s="8">
        <v>1877</v>
      </c>
      <c r="CA137" s="3"/>
      <c r="CC137" s="1"/>
      <c r="CD137" s="1"/>
      <c r="CE137" s="5">
        <v>4.2533333333333339</v>
      </c>
      <c r="CS137" s="5">
        <v>4.2533333333333339</v>
      </c>
      <c r="CT137" s="8">
        <v>1877</v>
      </c>
      <c r="CV137" s="3"/>
      <c r="CX137" s="1"/>
      <c r="CY137" s="1"/>
      <c r="CZ137" s="5">
        <v>4.2533333333333339</v>
      </c>
      <c r="DJ137" s="5">
        <v>4.2533333333333339</v>
      </c>
    </row>
    <row r="138" spans="6:114" x14ac:dyDescent="0.35">
      <c r="F138" s="5">
        <v>3.4766666666666666</v>
      </c>
      <c r="G138" s="7"/>
      <c r="M138" s="5">
        <v>3.4766666666666666</v>
      </c>
      <c r="N138" s="7"/>
      <c r="T138" s="5">
        <v>3.4766666666666666</v>
      </c>
      <c r="U138" s="7"/>
      <c r="AA138" s="5">
        <v>3.4766666666666666</v>
      </c>
      <c r="AH138" s="5">
        <v>3.4766666666666666</v>
      </c>
      <c r="AO138" s="5">
        <v>3.4766666666666666</v>
      </c>
      <c r="AQ138" s="2"/>
      <c r="AR138" s="3"/>
      <c r="AS138" s="1"/>
      <c r="AT138" s="1"/>
      <c r="AU138" s="1"/>
      <c r="AV138" s="5"/>
      <c r="AX138" s="2"/>
      <c r="AY138" s="3"/>
      <c r="AZ138" s="1"/>
      <c r="BA138" s="1"/>
      <c r="BB138" s="1"/>
      <c r="BC138" s="5"/>
      <c r="BE138" s="2"/>
      <c r="BF138" s="3"/>
      <c r="BG138" s="1"/>
      <c r="BH138" s="1"/>
      <c r="BI138" s="1"/>
      <c r="BJ138" s="5"/>
      <c r="BK138" s="8">
        <v>1876</v>
      </c>
      <c r="BM138" s="3"/>
      <c r="BO138" s="1"/>
      <c r="BP138" s="1"/>
      <c r="BQ138" s="5">
        <v>3.4766666666666666</v>
      </c>
      <c r="BR138" s="8">
        <v>1876</v>
      </c>
      <c r="BT138" s="3"/>
      <c r="BV138" s="1"/>
      <c r="BW138" s="1"/>
      <c r="BX138" s="5">
        <v>3.4766666666666666</v>
      </c>
      <c r="BY138" s="8">
        <v>1876</v>
      </c>
      <c r="CA138" s="3"/>
      <c r="CC138" s="1"/>
      <c r="CD138" s="1"/>
      <c r="CE138" s="5">
        <v>3.4766666666666666</v>
      </c>
      <c r="CS138" s="5">
        <v>3.4766666666666666</v>
      </c>
      <c r="CT138" s="8">
        <v>1876</v>
      </c>
      <c r="CV138" s="3"/>
      <c r="CX138" s="1"/>
      <c r="CY138" s="1"/>
      <c r="CZ138" s="5">
        <v>3.4766666666666666</v>
      </c>
      <c r="DJ138" s="5">
        <v>3.4766666666666666</v>
      </c>
    </row>
    <row r="139" spans="6:114" x14ac:dyDescent="0.35">
      <c r="F139" s="5">
        <v>4.6266666666666669</v>
      </c>
      <c r="G139" s="7"/>
      <c r="M139" s="5">
        <v>4.6266666666666669</v>
      </c>
      <c r="N139" s="7"/>
      <c r="T139" s="5">
        <v>4.6266666666666669</v>
      </c>
      <c r="U139" s="7"/>
      <c r="AA139" s="5">
        <v>4.6266666666666669</v>
      </c>
      <c r="AH139" s="5">
        <v>4.6266666666666669</v>
      </c>
      <c r="AO139" s="5">
        <v>4.6266666666666669</v>
      </c>
      <c r="AQ139" s="2"/>
      <c r="AR139" s="3"/>
      <c r="AS139" s="1"/>
      <c r="AT139" s="1"/>
      <c r="AU139" s="1"/>
      <c r="AV139" s="5"/>
      <c r="AX139" s="2"/>
      <c r="AY139" s="3"/>
      <c r="AZ139" s="1"/>
      <c r="BA139" s="1"/>
      <c r="BB139" s="1"/>
      <c r="BC139" s="5"/>
      <c r="BE139" s="2"/>
      <c r="BF139" s="3"/>
      <c r="BG139" s="1"/>
      <c r="BH139" s="1"/>
      <c r="BI139" s="1"/>
      <c r="BJ139" s="5"/>
      <c r="BK139" s="8">
        <v>1875</v>
      </c>
      <c r="BM139" s="3"/>
      <c r="BO139" s="1"/>
      <c r="BP139" s="1"/>
      <c r="BQ139" s="5">
        <v>4.6266666666666669</v>
      </c>
      <c r="BR139" s="8">
        <v>1875</v>
      </c>
      <c r="BT139" s="3"/>
      <c r="BV139" s="1"/>
      <c r="BW139" s="1"/>
      <c r="BX139" s="5">
        <v>4.6266666666666669</v>
      </c>
      <c r="BY139" s="8">
        <v>1875</v>
      </c>
      <c r="CA139" s="3"/>
      <c r="CC139" s="1"/>
      <c r="CD139" s="1"/>
      <c r="CE139" s="5">
        <v>4.6266666666666669</v>
      </c>
      <c r="CS139" s="5">
        <v>4.6266666666666669</v>
      </c>
      <c r="CT139" s="8">
        <v>1875</v>
      </c>
      <c r="CV139" s="3"/>
      <c r="CX139" s="1"/>
      <c r="CY139" s="1"/>
      <c r="CZ139" s="5">
        <v>4.6266666666666669</v>
      </c>
      <c r="DJ139" s="5">
        <v>4.6266666666666669</v>
      </c>
    </row>
    <row r="140" spans="6:114" x14ac:dyDescent="0.35">
      <c r="F140" s="5">
        <v>3.4091666666666662</v>
      </c>
      <c r="G140" s="7"/>
      <c r="M140" s="5">
        <v>3.4091666666666662</v>
      </c>
      <c r="N140" s="7"/>
      <c r="T140" s="5">
        <v>3.4091666666666662</v>
      </c>
      <c r="U140" s="7"/>
      <c r="AA140" s="5">
        <v>3.4091666666666662</v>
      </c>
      <c r="AH140" s="5">
        <v>3.4091666666666662</v>
      </c>
      <c r="AO140" s="5">
        <v>3.4091666666666662</v>
      </c>
      <c r="AQ140" s="2"/>
      <c r="AR140" s="3"/>
      <c r="AS140" s="1"/>
      <c r="AT140" s="1"/>
      <c r="AU140" s="1"/>
      <c r="AV140" s="5"/>
      <c r="AX140" s="2"/>
      <c r="AY140" s="3"/>
      <c r="AZ140" s="1"/>
      <c r="BA140" s="1"/>
      <c r="BB140" s="1"/>
      <c r="BC140" s="5"/>
      <c r="BE140" s="2"/>
      <c r="BF140" s="3"/>
      <c r="BG140" s="1"/>
      <c r="BH140" s="1"/>
      <c r="BI140" s="1"/>
      <c r="BJ140" s="5"/>
      <c r="BK140" s="8">
        <v>1874</v>
      </c>
      <c r="BM140" s="3"/>
      <c r="BO140" s="1"/>
      <c r="BP140" s="1"/>
      <c r="BQ140" s="5">
        <v>3.4091666666666662</v>
      </c>
      <c r="BR140" s="8">
        <v>1874</v>
      </c>
      <c r="BT140" s="3"/>
      <c r="BV140" s="1"/>
      <c r="BW140" s="1"/>
      <c r="BX140" s="5">
        <v>3.4091666666666662</v>
      </c>
      <c r="BY140" s="8">
        <v>1874</v>
      </c>
      <c r="CA140" s="3"/>
      <c r="CC140" s="1"/>
      <c r="CD140" s="1"/>
      <c r="CE140" s="5">
        <v>3.4091666666666662</v>
      </c>
      <c r="CS140" s="5">
        <v>3.4091666666666662</v>
      </c>
      <c r="CT140" s="8">
        <v>1874</v>
      </c>
      <c r="CV140" s="3"/>
      <c r="CX140" s="1"/>
      <c r="CY140" s="1"/>
      <c r="CZ140" s="5">
        <v>3.4091666666666662</v>
      </c>
      <c r="DJ140" s="5">
        <v>3.4091666666666662</v>
      </c>
    </row>
    <row r="141" spans="6:114" x14ac:dyDescent="0.35">
      <c r="F141" s="5">
        <v>4.3941668333333341</v>
      </c>
      <c r="G141" s="7"/>
      <c r="M141" s="5">
        <v>4.3941668333333341</v>
      </c>
      <c r="N141" s="7"/>
      <c r="T141" s="5">
        <v>4.3941668333333341</v>
      </c>
      <c r="U141" s="7"/>
      <c r="AA141" s="5">
        <v>4.3941668333333341</v>
      </c>
      <c r="AH141" s="5">
        <v>4.3941668333333341</v>
      </c>
      <c r="AO141" s="5">
        <v>4.3941668333333341</v>
      </c>
      <c r="AQ141" s="2"/>
      <c r="AR141" s="3"/>
      <c r="AS141" s="1"/>
      <c r="AT141" s="1"/>
      <c r="AU141" s="1"/>
      <c r="AV141" s="5"/>
      <c r="AX141" s="2"/>
      <c r="AY141" s="3"/>
      <c r="AZ141" s="1"/>
      <c r="BA141" s="1"/>
      <c r="BB141" s="1"/>
      <c r="BC141" s="5"/>
      <c r="BE141" s="2"/>
      <c r="BF141" s="3"/>
      <c r="BG141" s="1"/>
      <c r="BH141" s="1"/>
      <c r="BI141" s="1"/>
      <c r="BJ141" s="5"/>
      <c r="BK141" s="8">
        <v>1873</v>
      </c>
      <c r="BM141" s="3"/>
      <c r="BO141" s="1"/>
      <c r="BP141" s="1"/>
      <c r="BQ141" s="5">
        <v>4.3941668333333341</v>
      </c>
      <c r="BR141" s="8">
        <v>1873</v>
      </c>
      <c r="BT141" s="3"/>
      <c r="BV141" s="1"/>
      <c r="BW141" s="1"/>
      <c r="BX141" s="5">
        <v>4.3941668333333341</v>
      </c>
      <c r="BY141" s="8">
        <v>1873</v>
      </c>
      <c r="CA141" s="3"/>
      <c r="CC141" s="1"/>
      <c r="CD141" s="1"/>
      <c r="CE141" s="5">
        <v>4.3941668333333341</v>
      </c>
      <c r="CS141" s="5">
        <v>4.3941668333333341</v>
      </c>
      <c r="CT141" s="8">
        <v>1873</v>
      </c>
      <c r="CV141" s="3"/>
      <c r="CX141" s="1"/>
      <c r="CY141" s="1"/>
      <c r="CZ141" s="5">
        <v>4.3941668333333341</v>
      </c>
      <c r="DJ141" s="5">
        <v>4.3941668333333341</v>
      </c>
    </row>
    <row r="142" spans="6:114" x14ac:dyDescent="0.35">
      <c r="F142" s="5">
        <v>3.5124999833333335</v>
      </c>
      <c r="G142" s="7"/>
      <c r="M142" s="5">
        <v>3.5124999833333335</v>
      </c>
      <c r="N142" s="7"/>
      <c r="T142" s="5">
        <v>3.5124999833333335</v>
      </c>
      <c r="U142" s="7"/>
      <c r="AA142" s="5">
        <v>3.5124999833333335</v>
      </c>
      <c r="AH142" s="5">
        <v>3.5124999833333335</v>
      </c>
      <c r="AO142" s="5">
        <v>3.5124999833333335</v>
      </c>
      <c r="AQ142" s="2"/>
      <c r="AR142" s="3"/>
      <c r="AS142" s="1"/>
      <c r="AT142" s="1"/>
      <c r="AU142" s="1"/>
      <c r="AV142" s="5"/>
      <c r="AX142" s="2"/>
      <c r="AY142" s="3"/>
      <c r="AZ142" s="1"/>
      <c r="BA142" s="1"/>
      <c r="BB142" s="1"/>
      <c r="BC142" s="5"/>
      <c r="BE142" s="2"/>
      <c r="BF142" s="3"/>
      <c r="BG142" s="1"/>
      <c r="BH142" s="1"/>
      <c r="BI142" s="1"/>
      <c r="BJ142" s="5"/>
      <c r="BK142" s="8">
        <v>1872</v>
      </c>
      <c r="BM142" s="3"/>
      <c r="BO142" s="1"/>
      <c r="BP142" s="1"/>
      <c r="BQ142" s="5">
        <v>3.5124999833333335</v>
      </c>
      <c r="BR142" s="8">
        <v>1872</v>
      </c>
      <c r="BT142" s="3"/>
      <c r="BV142" s="1"/>
      <c r="BW142" s="1"/>
      <c r="BX142" s="5">
        <v>3.5124999833333335</v>
      </c>
      <c r="BY142" s="8">
        <v>1872</v>
      </c>
      <c r="CA142" s="3"/>
      <c r="CC142" s="1"/>
      <c r="CD142" s="1"/>
      <c r="CE142" s="5">
        <v>3.5124999833333335</v>
      </c>
      <c r="CS142" s="5">
        <v>3.5124999833333335</v>
      </c>
      <c r="CT142" s="8">
        <v>1872</v>
      </c>
      <c r="CV142" s="3"/>
      <c r="CX142" s="1"/>
      <c r="CY142" s="1"/>
      <c r="CZ142" s="5">
        <v>3.5124999833333335</v>
      </c>
      <c r="DJ142" s="5">
        <v>3.5124999833333335</v>
      </c>
    </row>
    <row r="143" spans="6:114" x14ac:dyDescent="0.35">
      <c r="F143" s="5">
        <v>3.7633333333333332</v>
      </c>
      <c r="G143" s="7"/>
      <c r="M143" s="5">
        <v>3.7633333333333332</v>
      </c>
      <c r="N143" s="7"/>
      <c r="T143" s="5">
        <v>3.7633333333333332</v>
      </c>
      <c r="U143" s="7"/>
      <c r="AA143" s="5">
        <v>3.7633333333333332</v>
      </c>
      <c r="AH143" s="5">
        <v>3.7633333333333332</v>
      </c>
      <c r="AO143" s="5">
        <v>3.7633333333333332</v>
      </c>
      <c r="AQ143" s="2"/>
      <c r="AR143" s="3"/>
      <c r="AS143" s="1"/>
      <c r="AT143" s="1"/>
      <c r="AU143" s="1"/>
      <c r="AV143" s="5"/>
      <c r="AX143" s="2"/>
      <c r="AY143" s="3"/>
      <c r="AZ143" s="1"/>
      <c r="BA143" s="1"/>
      <c r="BB143" s="1"/>
      <c r="BC143" s="5"/>
      <c r="BE143" s="2"/>
      <c r="BF143" s="3"/>
      <c r="BG143" s="1"/>
      <c r="BH143" s="1"/>
      <c r="BI143" s="1"/>
      <c r="BJ143" s="5"/>
      <c r="BK143" s="8">
        <v>1871</v>
      </c>
      <c r="BM143" s="3"/>
      <c r="BO143" s="1"/>
      <c r="BP143" s="1"/>
      <c r="BQ143" s="5">
        <v>3.7633333333333332</v>
      </c>
      <c r="BR143" s="8">
        <v>1871</v>
      </c>
      <c r="BT143" s="3"/>
      <c r="BV143" s="1"/>
      <c r="BW143" s="1"/>
      <c r="BX143" s="5">
        <v>3.7633333333333332</v>
      </c>
      <c r="BY143" s="8">
        <v>1871</v>
      </c>
      <c r="CA143" s="3"/>
      <c r="CC143" s="1"/>
      <c r="CD143" s="1"/>
      <c r="CE143" s="5">
        <v>3.7633333333333332</v>
      </c>
      <c r="CS143" s="5">
        <v>3.7633333333333332</v>
      </c>
      <c r="CT143" s="8">
        <v>1871</v>
      </c>
      <c r="CV143" s="3"/>
      <c r="CX143" s="1"/>
      <c r="CY143" s="1"/>
      <c r="CZ143" s="5">
        <v>3.7633333333333332</v>
      </c>
      <c r="DJ143" s="5">
        <v>3.7633333333333332</v>
      </c>
    </row>
    <row r="144" spans="6:114" x14ac:dyDescent="0.35">
      <c r="F144" s="5">
        <v>4.1391668333333334</v>
      </c>
      <c r="G144" s="7"/>
      <c r="M144" s="5">
        <v>4.1391668333333334</v>
      </c>
      <c r="N144" s="7"/>
      <c r="T144" s="5">
        <v>4.1391668333333334</v>
      </c>
      <c r="U144" s="7"/>
      <c r="AA144" s="5">
        <v>4.1391668333333334</v>
      </c>
      <c r="AH144" s="5">
        <v>4.1391668333333334</v>
      </c>
      <c r="AO144" s="5">
        <v>4.1391668333333334</v>
      </c>
      <c r="AQ144" s="2"/>
      <c r="AR144" s="3"/>
      <c r="AS144" s="1"/>
      <c r="AT144" s="1"/>
      <c r="AU144" s="1"/>
      <c r="AV144" s="5"/>
      <c r="AX144" s="2"/>
      <c r="AY144" s="3"/>
      <c r="AZ144" s="1"/>
      <c r="BA144" s="1"/>
      <c r="BB144" s="1"/>
      <c r="BC144" s="5"/>
      <c r="BE144" s="2"/>
      <c r="BF144" s="3"/>
      <c r="BG144" s="1"/>
      <c r="BH144" s="1"/>
      <c r="BI144" s="1"/>
      <c r="BJ144" s="5"/>
      <c r="BK144" s="8">
        <v>1870</v>
      </c>
      <c r="BM144" s="3"/>
      <c r="BO144" s="1"/>
      <c r="BP144" s="1"/>
      <c r="BQ144" s="5">
        <v>4.1391668333333334</v>
      </c>
      <c r="BR144" s="8">
        <v>1870</v>
      </c>
      <c r="BT144" s="3"/>
      <c r="BV144" s="1"/>
      <c r="BW144" s="1"/>
      <c r="BX144" s="5">
        <v>4.1391668333333334</v>
      </c>
      <c r="BY144" s="8">
        <v>1870</v>
      </c>
      <c r="CA144" s="3"/>
      <c r="CC144" s="1"/>
      <c r="CD144" s="1"/>
      <c r="CE144" s="5">
        <v>4.1391668333333334</v>
      </c>
      <c r="CS144" s="5">
        <v>4.1391668333333334</v>
      </c>
      <c r="CT144" s="8">
        <v>1870</v>
      </c>
      <c r="CV144" s="3"/>
      <c r="CX144" s="1"/>
      <c r="CY144" s="1"/>
      <c r="CZ144" s="5">
        <v>4.1391668333333334</v>
      </c>
      <c r="DJ144" s="5">
        <v>4.1391668333333334</v>
      </c>
    </row>
    <row r="145" spans="43:103" x14ac:dyDescent="0.35">
      <c r="AQ145" s="2"/>
      <c r="AR145" s="3"/>
      <c r="AS145" s="1"/>
      <c r="AT145" s="1"/>
      <c r="AU145" s="1"/>
      <c r="AX145" s="2"/>
      <c r="AY145" s="3"/>
      <c r="AZ145" s="1"/>
      <c r="BA145" s="1"/>
      <c r="BB145" s="1"/>
      <c r="BE145" s="2"/>
      <c r="BF145" s="3"/>
      <c r="BG145" s="1"/>
      <c r="BH145" s="1"/>
      <c r="BI145" s="1"/>
      <c r="BK145" s="8">
        <v>1869</v>
      </c>
      <c r="BM145" s="3"/>
      <c r="BO145" s="1"/>
      <c r="BP145" s="1"/>
      <c r="BR145" s="8">
        <v>1869</v>
      </c>
      <c r="BT145" s="3"/>
      <c r="BV145" s="1"/>
      <c r="BW145" s="1"/>
      <c r="BY145" s="8">
        <v>1869</v>
      </c>
      <c r="CA145" s="3"/>
      <c r="CC145" s="1"/>
      <c r="CD145" s="1"/>
      <c r="CT145" s="8">
        <v>1869</v>
      </c>
      <c r="CV145" s="3"/>
      <c r="CX145" s="1"/>
      <c r="CY145" s="1"/>
    </row>
    <row r="146" spans="43:103" x14ac:dyDescent="0.35">
      <c r="AQ146" s="2"/>
      <c r="AR146" s="3"/>
      <c r="AS146" s="1"/>
      <c r="AT146" s="1"/>
      <c r="AU146" s="1"/>
      <c r="AX146" s="2"/>
      <c r="AY146" s="3"/>
      <c r="AZ146" s="1"/>
      <c r="BA146" s="1"/>
      <c r="BB146" s="1"/>
      <c r="BE146" s="2"/>
      <c r="BF146" s="3"/>
      <c r="BG146" s="1"/>
      <c r="BH146" s="1"/>
      <c r="BI146" s="1"/>
      <c r="BK146" s="8">
        <v>1868</v>
      </c>
      <c r="BM146" s="3"/>
      <c r="BO146" s="1"/>
      <c r="BP146" s="1"/>
      <c r="BR146" s="8">
        <v>1868</v>
      </c>
      <c r="BT146" s="3"/>
      <c r="BV146" s="1"/>
      <c r="BW146" s="1"/>
      <c r="BY146" s="8">
        <v>1868</v>
      </c>
      <c r="CA146" s="3"/>
      <c r="CC146" s="1"/>
      <c r="CD146" s="1"/>
      <c r="CT146" s="8">
        <v>1868</v>
      </c>
      <c r="CV146" s="3"/>
      <c r="CX146" s="1"/>
      <c r="CY146" s="1"/>
    </row>
    <row r="147" spans="43:103" x14ac:dyDescent="0.35">
      <c r="AQ147" s="2"/>
      <c r="AR147" s="3"/>
      <c r="AS147" s="1"/>
      <c r="AT147" s="1"/>
      <c r="AU147" s="1"/>
      <c r="AX147" s="2"/>
      <c r="AY147" s="3"/>
      <c r="AZ147" s="1"/>
      <c r="BA147" s="1"/>
      <c r="BB147" s="1"/>
      <c r="BE147" s="2"/>
      <c r="BF147" s="3"/>
      <c r="BG147" s="1"/>
      <c r="BH147" s="1"/>
      <c r="BI147" s="1"/>
      <c r="BK147" s="8">
        <v>1867</v>
      </c>
      <c r="BM147" s="3"/>
      <c r="BO147" s="1"/>
      <c r="BP147" s="1"/>
      <c r="BR147" s="8">
        <v>1867</v>
      </c>
      <c r="BT147" s="3"/>
      <c r="BV147" s="1"/>
      <c r="BW147" s="1"/>
      <c r="BY147" s="8">
        <v>1867</v>
      </c>
      <c r="CA147" s="3"/>
      <c r="CC147" s="1"/>
      <c r="CD147" s="1"/>
      <c r="CT147" s="8">
        <v>1867</v>
      </c>
      <c r="CV147" s="3"/>
      <c r="CX147" s="1"/>
      <c r="CY147" s="1"/>
    </row>
    <row r="148" spans="43:103" x14ac:dyDescent="0.35">
      <c r="AQ148" s="2"/>
      <c r="AR148" s="3"/>
      <c r="AS148" s="1"/>
      <c r="AT148" s="1"/>
      <c r="AU148" s="1"/>
      <c r="AX148" s="2"/>
      <c r="AY148" s="3"/>
      <c r="AZ148" s="1"/>
      <c r="BA148" s="1"/>
      <c r="BB148" s="1"/>
      <c r="BE148" s="2"/>
      <c r="BF148" s="3"/>
      <c r="BG148" s="1"/>
      <c r="BH148" s="1"/>
      <c r="BI148" s="1"/>
      <c r="BK148" s="8">
        <v>1866</v>
      </c>
      <c r="BM148" s="3"/>
      <c r="BO148" s="1"/>
      <c r="BP148" s="1"/>
      <c r="BR148" s="8">
        <v>1866</v>
      </c>
      <c r="BT148" s="3"/>
      <c r="BV148" s="1"/>
      <c r="BW148" s="1"/>
      <c r="BY148" s="8">
        <v>1866</v>
      </c>
      <c r="CA148" s="3"/>
      <c r="CC148" s="1"/>
      <c r="CD148" s="1"/>
      <c r="CT148" s="8">
        <v>1866</v>
      </c>
      <c r="CV148" s="3"/>
      <c r="CX148" s="1"/>
      <c r="CY148" s="1"/>
    </row>
    <row r="149" spans="43:103" x14ac:dyDescent="0.35">
      <c r="AQ149" s="2"/>
      <c r="AR149" s="3"/>
      <c r="AS149" s="1"/>
      <c r="AT149" s="1"/>
      <c r="AU149" s="1"/>
      <c r="AX149" s="2"/>
      <c r="AY149" s="3"/>
      <c r="AZ149" s="1"/>
      <c r="BA149" s="1"/>
      <c r="BB149" s="1"/>
      <c r="BE149" s="2"/>
      <c r="BF149" s="3"/>
      <c r="BG149" s="1"/>
      <c r="BH149" s="1"/>
      <c r="BI149" s="1"/>
      <c r="BK149" s="8">
        <v>1865</v>
      </c>
      <c r="BM149" s="3"/>
      <c r="BO149" s="1"/>
      <c r="BP149" s="1"/>
      <c r="BR149" s="8">
        <v>1865</v>
      </c>
      <c r="BT149" s="3"/>
      <c r="BV149" s="1"/>
      <c r="BW149" s="1"/>
      <c r="BY149" s="8">
        <v>1865</v>
      </c>
      <c r="CA149" s="3"/>
      <c r="CC149" s="1"/>
      <c r="CD149" s="1"/>
      <c r="CT149" s="8">
        <v>1865</v>
      </c>
      <c r="CV149" s="3"/>
      <c r="CX149" s="1"/>
      <c r="CY149" s="1"/>
    </row>
    <row r="150" spans="43:103" x14ac:dyDescent="0.35">
      <c r="AQ150" s="2"/>
      <c r="AR150" s="3"/>
      <c r="AS150" s="1"/>
      <c r="AT150" s="1"/>
      <c r="AU150" s="1"/>
      <c r="AX150" s="2"/>
      <c r="AY150" s="3"/>
      <c r="AZ150" s="1"/>
      <c r="BA150" s="1"/>
      <c r="BB150" s="1"/>
      <c r="BE150" s="2"/>
      <c r="BF150" s="3"/>
      <c r="BG150" s="1"/>
      <c r="BH150" s="1"/>
      <c r="BI150" s="1"/>
      <c r="BK150" s="8">
        <v>1864</v>
      </c>
      <c r="BM150" s="3"/>
      <c r="BO150" s="1"/>
      <c r="BP150" s="1"/>
      <c r="BR150" s="8">
        <v>1864</v>
      </c>
      <c r="BT150" s="3"/>
      <c r="BV150" s="1"/>
      <c r="BW150" s="1"/>
      <c r="BY150" s="8">
        <v>1864</v>
      </c>
      <c r="CA150" s="3"/>
      <c r="CC150" s="1"/>
      <c r="CD150" s="1"/>
      <c r="CT150" s="8">
        <v>1864</v>
      </c>
      <c r="CV150" s="3"/>
      <c r="CX150" s="1"/>
      <c r="CY150" s="1"/>
    </row>
    <row r="151" spans="43:103" x14ac:dyDescent="0.35">
      <c r="AQ151" s="2"/>
      <c r="AR151" s="3"/>
      <c r="AS151" s="1"/>
      <c r="AT151" s="1"/>
      <c r="AU151" s="1"/>
      <c r="AX151" s="2"/>
      <c r="AY151" s="3"/>
      <c r="AZ151" s="1"/>
      <c r="BA151" s="1"/>
      <c r="BB151" s="1"/>
      <c r="BE151" s="2"/>
      <c r="BF151" s="3"/>
      <c r="BG151" s="1"/>
      <c r="BH151" s="1"/>
      <c r="BI151" s="1"/>
      <c r="BK151" s="8">
        <v>1863</v>
      </c>
      <c r="BM151" s="3"/>
      <c r="BO151" s="1"/>
      <c r="BP151" s="1"/>
      <c r="BR151" s="8">
        <v>1863</v>
      </c>
      <c r="BT151" s="3"/>
      <c r="BV151" s="1"/>
      <c r="BW151" s="1"/>
      <c r="BY151" s="8">
        <v>1863</v>
      </c>
      <c r="CA151" s="3"/>
      <c r="CC151" s="1"/>
      <c r="CD151" s="1"/>
      <c r="CT151" s="8">
        <v>1863</v>
      </c>
      <c r="CV151" s="3"/>
      <c r="CX151" s="1"/>
      <c r="CY151" s="1"/>
    </row>
    <row r="152" spans="43:103" x14ac:dyDescent="0.35">
      <c r="AQ152" s="2"/>
      <c r="AR152" s="3"/>
      <c r="AS152" s="1"/>
      <c r="AT152" s="1"/>
      <c r="AU152" s="1"/>
      <c r="AX152" s="2"/>
      <c r="AY152" s="3"/>
      <c r="AZ152" s="1"/>
      <c r="BA152" s="1"/>
      <c r="BB152" s="1"/>
      <c r="BE152" s="2"/>
      <c r="BF152" s="3"/>
      <c r="BG152" s="1"/>
      <c r="BH152" s="1"/>
      <c r="BI152" s="1"/>
      <c r="BK152" s="8">
        <v>1862</v>
      </c>
      <c r="BM152" s="3"/>
      <c r="BO152" s="1"/>
      <c r="BP152" s="1"/>
      <c r="BR152" s="8">
        <v>1862</v>
      </c>
      <c r="BT152" s="3"/>
      <c r="BV152" s="1"/>
      <c r="BW152" s="1"/>
      <c r="BY152" s="8">
        <v>1862</v>
      </c>
      <c r="CA152" s="3"/>
      <c r="CC152" s="1"/>
      <c r="CD152" s="1"/>
      <c r="CT152" s="8">
        <v>1862</v>
      </c>
      <c r="CV152" s="3"/>
      <c r="CX152" s="1"/>
      <c r="CY152" s="1"/>
    </row>
    <row r="153" spans="43:103" x14ac:dyDescent="0.35">
      <c r="AQ153" s="2"/>
      <c r="AR153" s="3"/>
      <c r="AS153" s="1"/>
      <c r="AT153" s="1"/>
      <c r="AU153" s="1"/>
      <c r="AX153" s="2"/>
      <c r="AY153" s="3"/>
      <c r="AZ153" s="1"/>
      <c r="BA153" s="1"/>
      <c r="BB153" s="1"/>
      <c r="BE153" s="2"/>
      <c r="BF153" s="3"/>
      <c r="BG153" s="1"/>
      <c r="BH153" s="1"/>
      <c r="BI153" s="1"/>
      <c r="BK153" s="8">
        <v>1861</v>
      </c>
      <c r="BM153" s="3"/>
      <c r="BO153" s="1"/>
      <c r="BP153" s="1"/>
      <c r="BR153" s="8">
        <v>1861</v>
      </c>
      <c r="BT153" s="3"/>
      <c r="BV153" s="1"/>
      <c r="BW153" s="1"/>
      <c r="BY153" s="8">
        <v>1861</v>
      </c>
      <c r="CA153" s="3"/>
      <c r="CC153" s="1"/>
      <c r="CD153" s="1"/>
      <c r="CT153" s="8">
        <v>1861</v>
      </c>
      <c r="CV153" s="3"/>
      <c r="CX153" s="1"/>
      <c r="CY153" s="1"/>
    </row>
    <row r="154" spans="43:103" x14ac:dyDescent="0.35">
      <c r="AQ154" s="2"/>
      <c r="AR154" s="3"/>
      <c r="AS154" s="1"/>
      <c r="AT154" s="1"/>
      <c r="AU154" s="1"/>
      <c r="AX154" s="2"/>
      <c r="AY154" s="3"/>
      <c r="AZ154" s="1"/>
      <c r="BA154" s="1"/>
      <c r="BB154" s="1"/>
      <c r="BE154" s="2"/>
      <c r="BF154" s="3"/>
      <c r="BG154" s="1"/>
      <c r="BH154" s="1"/>
      <c r="BI154" s="1"/>
      <c r="BK154" s="8">
        <v>1860</v>
      </c>
      <c r="BM154" s="3"/>
      <c r="BO154" s="1"/>
      <c r="BP154" s="1"/>
      <c r="BR154" s="8">
        <v>1860</v>
      </c>
      <c r="BT154" s="3"/>
      <c r="BV154" s="1"/>
      <c r="BW154" s="1"/>
      <c r="BY154" s="8">
        <v>1860</v>
      </c>
      <c r="CA154" s="3"/>
      <c r="CC154" s="1"/>
      <c r="CD154" s="1"/>
      <c r="CT154" s="8">
        <v>1860</v>
      </c>
      <c r="CV154" s="3"/>
      <c r="CX154" s="1"/>
      <c r="CY154" s="1"/>
    </row>
    <row r="155" spans="43:103" x14ac:dyDescent="0.35">
      <c r="AQ155" s="2"/>
      <c r="AR155" s="3"/>
      <c r="AS155" s="1"/>
      <c r="AT155" s="1"/>
      <c r="AU155" s="1"/>
      <c r="AX155" s="2"/>
      <c r="AY155" s="3"/>
      <c r="AZ155" s="1"/>
      <c r="BA155" s="1"/>
      <c r="BB155" s="1"/>
      <c r="BE155" s="2"/>
      <c r="BF155" s="3"/>
      <c r="BG155" s="1"/>
      <c r="BH155" s="1"/>
      <c r="BI155" s="1"/>
      <c r="BK155" s="8">
        <v>1859</v>
      </c>
      <c r="BM155" s="3"/>
      <c r="BO155" s="1"/>
      <c r="BP155" s="1"/>
      <c r="BR155" s="8">
        <v>1859</v>
      </c>
      <c r="BT155" s="3"/>
      <c r="BV155" s="1"/>
      <c r="BW155" s="1"/>
      <c r="BY155" s="8">
        <v>1859</v>
      </c>
      <c r="CA155" s="3"/>
      <c r="CC155" s="1"/>
      <c r="CD155" s="1"/>
      <c r="CT155" s="8">
        <v>1859</v>
      </c>
      <c r="CV155" s="3"/>
      <c r="CX155" s="1"/>
      <c r="CY155" s="1"/>
    </row>
    <row r="156" spans="43:103" x14ac:dyDescent="0.35">
      <c r="AQ156" s="2"/>
      <c r="AR156" s="3"/>
      <c r="AS156" s="1"/>
      <c r="AT156" s="1"/>
      <c r="AU156" s="1"/>
      <c r="AX156" s="2"/>
      <c r="AY156" s="3"/>
      <c r="AZ156" s="1"/>
      <c r="BA156" s="1"/>
      <c r="BB156" s="1"/>
      <c r="BE156" s="2"/>
      <c r="BF156" s="3"/>
      <c r="BG156" s="1"/>
      <c r="BH156" s="1"/>
      <c r="BI156" s="1"/>
      <c r="BK156" s="8">
        <v>1858</v>
      </c>
      <c r="BM156" s="3"/>
      <c r="BO156" s="1"/>
      <c r="BP156" s="1"/>
      <c r="BR156" s="8">
        <v>1858</v>
      </c>
      <c r="BT156" s="3"/>
      <c r="BV156" s="1"/>
      <c r="BW156" s="1"/>
      <c r="BY156" s="8">
        <v>1858</v>
      </c>
      <c r="CA156" s="3"/>
      <c r="CC156" s="1"/>
      <c r="CD156" s="1"/>
      <c r="CT156" s="8">
        <v>1858</v>
      </c>
      <c r="CV156" s="3"/>
      <c r="CX156" s="1"/>
      <c r="CY156" s="1"/>
    </row>
    <row r="157" spans="43:103" x14ac:dyDescent="0.35">
      <c r="AQ157" s="2"/>
      <c r="AR157" s="3"/>
      <c r="AS157" s="1"/>
      <c r="AT157" s="1"/>
      <c r="AU157" s="1"/>
      <c r="AX157" s="2"/>
      <c r="AY157" s="3"/>
      <c r="AZ157" s="1"/>
      <c r="BA157" s="1"/>
      <c r="BB157" s="1"/>
      <c r="BE157" s="2"/>
      <c r="BF157" s="3"/>
      <c r="BG157" s="1"/>
      <c r="BH157" s="1"/>
      <c r="BI157" s="1"/>
      <c r="BK157" s="8">
        <v>1857</v>
      </c>
      <c r="BM157" s="3"/>
      <c r="BO157" s="1"/>
      <c r="BP157" s="1"/>
      <c r="BR157" s="8">
        <v>1857</v>
      </c>
      <c r="BT157" s="3"/>
      <c r="BV157" s="1"/>
      <c r="BW157" s="1"/>
      <c r="BY157" s="8">
        <v>1857</v>
      </c>
      <c r="CA157" s="3"/>
      <c r="CC157" s="1"/>
      <c r="CD157" s="1"/>
      <c r="CT157" s="8">
        <v>1857</v>
      </c>
      <c r="CV157" s="3"/>
      <c r="CX157" s="1"/>
      <c r="CY157" s="1"/>
    </row>
    <row r="158" spans="43:103" x14ac:dyDescent="0.35">
      <c r="AQ158" s="2"/>
      <c r="AR158" s="3"/>
      <c r="AS158" s="1"/>
      <c r="AT158" s="1"/>
      <c r="AU158" s="1"/>
      <c r="AX158" s="2"/>
      <c r="AY158" s="3"/>
      <c r="AZ158" s="1"/>
      <c r="BA158" s="1"/>
      <c r="BB158" s="1"/>
      <c r="BE158" s="2"/>
      <c r="BF158" s="3"/>
      <c r="BG158" s="1"/>
      <c r="BH158" s="1"/>
      <c r="BI158" s="1"/>
      <c r="BK158" s="8">
        <v>1856</v>
      </c>
      <c r="BM158" s="3"/>
      <c r="BO158" s="1"/>
      <c r="BP158" s="1"/>
      <c r="BR158" s="8">
        <v>1856</v>
      </c>
      <c r="BT158" s="3"/>
      <c r="BV158" s="1"/>
      <c r="BW158" s="1"/>
      <c r="BY158" s="8">
        <v>1856</v>
      </c>
      <c r="CA158" s="3"/>
      <c r="CC158" s="1"/>
      <c r="CD158" s="1"/>
      <c r="CT158" s="8">
        <v>1856</v>
      </c>
      <c r="CV158" s="3"/>
      <c r="CX158" s="1"/>
      <c r="CY158" s="1"/>
    </row>
    <row r="159" spans="43:103" x14ac:dyDescent="0.35">
      <c r="AQ159" s="2"/>
      <c r="AR159" s="3"/>
      <c r="AS159" s="1"/>
      <c r="AT159" s="1"/>
      <c r="AU159" s="1"/>
      <c r="AX159" s="2"/>
      <c r="AY159" s="3"/>
      <c r="AZ159" s="1"/>
      <c r="BA159" s="1"/>
      <c r="BB159" s="1"/>
      <c r="BE159" s="2"/>
      <c r="BF159" s="3"/>
      <c r="BG159" s="1"/>
      <c r="BH159" s="1"/>
      <c r="BI159" s="1"/>
      <c r="BK159" s="8">
        <v>1855</v>
      </c>
      <c r="BM159" s="3"/>
      <c r="BO159" s="1"/>
      <c r="BP159" s="1"/>
      <c r="BR159" s="8">
        <v>1855</v>
      </c>
      <c r="BT159" s="3"/>
      <c r="BV159" s="1"/>
      <c r="BW159" s="1"/>
      <c r="BY159" s="8">
        <v>1855</v>
      </c>
      <c r="CA159" s="3"/>
      <c r="CC159" s="1"/>
      <c r="CD159" s="1"/>
      <c r="CT159" s="8">
        <v>1855</v>
      </c>
      <c r="CV159" s="3"/>
      <c r="CX159" s="1"/>
      <c r="CY159" s="1"/>
    </row>
    <row r="160" spans="43:103" x14ac:dyDescent="0.35">
      <c r="AQ160" s="2"/>
      <c r="AR160" s="3"/>
      <c r="AS160" s="1"/>
      <c r="AT160" s="1"/>
      <c r="AU160" s="1"/>
      <c r="AX160" s="2"/>
      <c r="AY160" s="3"/>
      <c r="AZ160" s="1"/>
      <c r="BA160" s="1"/>
      <c r="BB160" s="1"/>
      <c r="BE160" s="2"/>
      <c r="BF160" s="3"/>
      <c r="BG160" s="1"/>
      <c r="BH160" s="1"/>
      <c r="BI160" s="1"/>
      <c r="BK160" s="8">
        <v>1854</v>
      </c>
      <c r="BM160" s="3"/>
      <c r="BO160" s="1"/>
      <c r="BP160" s="1"/>
      <c r="BR160" s="8">
        <v>1854</v>
      </c>
      <c r="BT160" s="3"/>
      <c r="BV160" s="1"/>
      <c r="BW160" s="1"/>
      <c r="BY160" s="8">
        <v>1854</v>
      </c>
      <c r="CA160" s="3"/>
      <c r="CC160" s="1"/>
      <c r="CD160" s="1"/>
      <c r="CT160" s="8">
        <v>1854</v>
      </c>
      <c r="CV160" s="3"/>
      <c r="CX160" s="1"/>
      <c r="CY160" s="1"/>
    </row>
    <row r="161" spans="43:103" x14ac:dyDescent="0.35">
      <c r="AQ161" s="2"/>
      <c r="AR161" s="3"/>
      <c r="AS161" s="1"/>
      <c r="AT161" s="1"/>
      <c r="AU161" s="1"/>
      <c r="AX161" s="2"/>
      <c r="AY161" s="3"/>
      <c r="AZ161" s="1"/>
      <c r="BA161" s="1"/>
      <c r="BB161" s="1"/>
      <c r="BE161" s="2"/>
      <c r="BF161" s="3"/>
      <c r="BG161" s="1"/>
      <c r="BH161" s="1"/>
      <c r="BI161" s="1"/>
      <c r="BK161" s="8">
        <v>1853</v>
      </c>
      <c r="BM161" s="3"/>
      <c r="BO161" s="1"/>
      <c r="BP161" s="1"/>
      <c r="BR161" s="8">
        <v>1853</v>
      </c>
      <c r="BT161" s="3"/>
      <c r="BV161" s="1"/>
      <c r="BW161" s="1"/>
      <c r="BY161" s="8">
        <v>1853</v>
      </c>
      <c r="CA161" s="3"/>
      <c r="CC161" s="1"/>
      <c r="CD161" s="1"/>
      <c r="CT161" s="8">
        <v>1853</v>
      </c>
      <c r="CV161" s="3"/>
      <c r="CX161" s="1"/>
      <c r="CY161" s="1"/>
    </row>
    <row r="162" spans="43:103" x14ac:dyDescent="0.35">
      <c r="AQ162" s="2"/>
      <c r="AR162" s="3"/>
      <c r="AS162" s="1"/>
      <c r="AT162" s="1"/>
      <c r="AU162" s="1"/>
      <c r="AX162" s="2"/>
      <c r="AY162" s="3"/>
      <c r="AZ162" s="1"/>
      <c r="BA162" s="1"/>
      <c r="BB162" s="1"/>
      <c r="BE162" s="2"/>
      <c r="BF162" s="3"/>
      <c r="BG162" s="1"/>
      <c r="BH162" s="1"/>
      <c r="BI162" s="1"/>
      <c r="BK162" s="8">
        <v>1852</v>
      </c>
      <c r="BM162" s="3"/>
      <c r="BO162" s="1"/>
      <c r="BP162" s="1"/>
      <c r="BR162" s="8">
        <v>1852</v>
      </c>
      <c r="BT162" s="3"/>
      <c r="BV162" s="1"/>
      <c r="BW162" s="1"/>
      <c r="BY162" s="8">
        <v>1852</v>
      </c>
      <c r="CA162" s="3"/>
      <c r="CC162" s="1"/>
      <c r="CD162" s="1"/>
      <c r="CT162" s="8">
        <v>1852</v>
      </c>
      <c r="CV162" s="3"/>
      <c r="CX162" s="1"/>
      <c r="CY162" s="1"/>
    </row>
    <row r="163" spans="43:103" x14ac:dyDescent="0.35">
      <c r="AQ163" s="2"/>
      <c r="AR163" s="3"/>
      <c r="AS163" s="1"/>
      <c r="AT163" s="1"/>
      <c r="AU163" s="1"/>
      <c r="AX163" s="2"/>
      <c r="AY163" s="3"/>
      <c r="AZ163" s="1"/>
      <c r="BA163" s="1"/>
      <c r="BB163" s="1"/>
      <c r="BE163" s="2"/>
      <c r="BF163" s="3"/>
      <c r="BG163" s="1"/>
      <c r="BH163" s="1"/>
      <c r="BI163" s="1"/>
      <c r="BK163" s="8">
        <v>1851</v>
      </c>
      <c r="BM163" s="3"/>
      <c r="BO163" s="1"/>
      <c r="BP163" s="1"/>
      <c r="BR163" s="8">
        <v>1851</v>
      </c>
      <c r="BT163" s="3"/>
      <c r="BV163" s="1"/>
      <c r="BW163" s="1"/>
      <c r="BY163" s="8">
        <v>1851</v>
      </c>
      <c r="CA163" s="3"/>
      <c r="CC163" s="1"/>
      <c r="CD163" s="1"/>
      <c r="CT163" s="8">
        <v>1851</v>
      </c>
      <c r="CV163" s="3"/>
      <c r="CX163" s="1"/>
      <c r="CY163" s="1"/>
    </row>
    <row r="164" spans="43:103" x14ac:dyDescent="0.35">
      <c r="AQ164" s="2"/>
      <c r="AR164" s="3"/>
      <c r="AS164" s="1"/>
      <c r="AT164" s="1"/>
      <c r="AU164" s="1"/>
      <c r="AX164" s="2"/>
      <c r="AY164" s="3"/>
      <c r="AZ164" s="1"/>
      <c r="BA164" s="1"/>
      <c r="BB164" s="1"/>
      <c r="BE164" s="2"/>
      <c r="BF164" s="3"/>
      <c r="BG164" s="1"/>
      <c r="BH164" s="1"/>
      <c r="BI164" s="1"/>
      <c r="BK164" s="8">
        <v>1850</v>
      </c>
      <c r="BM164" s="3"/>
      <c r="BO164" s="1"/>
      <c r="BP164" s="1"/>
      <c r="BR164" s="8">
        <v>1850</v>
      </c>
      <c r="BT164" s="3"/>
      <c r="BV164" s="1"/>
      <c r="BW164" s="1"/>
      <c r="BY164" s="8">
        <v>1850</v>
      </c>
      <c r="CA164" s="3"/>
      <c r="CC164" s="1"/>
      <c r="CD164" s="1"/>
      <c r="CT164" s="8">
        <v>1850</v>
      </c>
      <c r="CV164" s="3"/>
      <c r="CX164" s="1"/>
      <c r="CY164" s="1"/>
    </row>
    <row r="165" spans="43:103" x14ac:dyDescent="0.35">
      <c r="AQ165" s="2"/>
      <c r="AR165" s="3"/>
      <c r="AS165" s="1"/>
      <c r="AT165" s="1"/>
      <c r="AU165" s="1"/>
      <c r="AX165" s="2"/>
      <c r="AY165" s="3"/>
      <c r="AZ165" s="1"/>
      <c r="BA165" s="1"/>
      <c r="BB165" s="1"/>
      <c r="BE165" s="2"/>
      <c r="BF165" s="3"/>
      <c r="BG165" s="1"/>
      <c r="BH165" s="1"/>
      <c r="BI165" s="1"/>
      <c r="BK165" s="8">
        <v>1849</v>
      </c>
      <c r="BM165" s="3"/>
      <c r="BO165" s="1"/>
      <c r="BP165" s="1"/>
      <c r="BR165" s="8">
        <v>1849</v>
      </c>
      <c r="BT165" s="3"/>
      <c r="BV165" s="1"/>
      <c r="BW165" s="1"/>
      <c r="BY165" s="8">
        <v>1849</v>
      </c>
      <c r="CA165" s="3"/>
      <c r="CC165" s="1"/>
      <c r="CD165" s="1"/>
      <c r="CT165" s="8">
        <v>1849</v>
      </c>
      <c r="CV165" s="3"/>
      <c r="CX165" s="1"/>
      <c r="CY165" s="1"/>
    </row>
    <row r="166" spans="43:103" x14ac:dyDescent="0.35">
      <c r="AQ166" s="2"/>
      <c r="AR166" s="3"/>
      <c r="AS166" s="1"/>
      <c r="AT166" s="1"/>
      <c r="AU166" s="1"/>
      <c r="AX166" s="2"/>
      <c r="AY166" s="3"/>
      <c r="AZ166" s="1"/>
      <c r="BA166" s="1"/>
      <c r="BB166" s="1"/>
      <c r="BE166" s="2"/>
      <c r="BF166" s="3"/>
      <c r="BG166" s="1"/>
      <c r="BH166" s="1"/>
      <c r="BI166" s="1"/>
      <c r="BK166" s="8">
        <v>1848</v>
      </c>
      <c r="BM166" s="3"/>
      <c r="BO166" s="1"/>
      <c r="BP166" s="1"/>
      <c r="BR166" s="8">
        <v>1848</v>
      </c>
      <c r="BT166" s="3"/>
      <c r="BV166" s="1"/>
      <c r="BW166" s="1"/>
      <c r="BY166" s="8">
        <v>1848</v>
      </c>
      <c r="CA166" s="3"/>
      <c r="CC166" s="1"/>
      <c r="CD166" s="1"/>
      <c r="CT166" s="8">
        <v>1848</v>
      </c>
      <c r="CV166" s="3"/>
      <c r="CX166" s="1"/>
      <c r="CY166" s="1"/>
    </row>
    <row r="167" spans="43:103" x14ac:dyDescent="0.35">
      <c r="AQ167" s="2"/>
      <c r="AR167" s="3"/>
      <c r="AS167" s="1"/>
      <c r="AT167" s="1"/>
      <c r="AU167" s="1"/>
      <c r="AX167" s="2"/>
      <c r="AY167" s="3"/>
      <c r="AZ167" s="1"/>
      <c r="BA167" s="1"/>
      <c r="BB167" s="1"/>
      <c r="BE167" s="2"/>
      <c r="BF167" s="3"/>
      <c r="BG167" s="1"/>
      <c r="BH167" s="1"/>
      <c r="BI167" s="1"/>
      <c r="BK167" s="8">
        <v>1847</v>
      </c>
      <c r="BM167" s="3"/>
      <c r="BO167" s="1"/>
      <c r="BP167" s="1"/>
      <c r="BR167" s="8">
        <v>1847</v>
      </c>
      <c r="BT167" s="3"/>
      <c r="BV167" s="1"/>
      <c r="BW167" s="1"/>
      <c r="BY167" s="8">
        <v>1847</v>
      </c>
      <c r="CA167" s="3"/>
      <c r="CC167" s="1"/>
      <c r="CD167" s="1"/>
      <c r="CT167" s="8">
        <v>1847</v>
      </c>
      <c r="CV167" s="3"/>
      <c r="CX167" s="1"/>
      <c r="CY167" s="1"/>
    </row>
    <row r="168" spans="43:103" x14ac:dyDescent="0.35">
      <c r="AQ168" s="2"/>
      <c r="AR168" s="3"/>
      <c r="AS168" s="1"/>
      <c r="AT168" s="1"/>
      <c r="AU168" s="1"/>
      <c r="AX168" s="2"/>
      <c r="AY168" s="3"/>
      <c r="AZ168" s="1"/>
      <c r="BA168" s="1"/>
      <c r="BB168" s="1"/>
      <c r="BE168" s="2"/>
      <c r="BF168" s="3"/>
      <c r="BG168" s="1"/>
      <c r="BH168" s="1"/>
      <c r="BI168" s="1"/>
      <c r="BK168" s="8">
        <v>1846</v>
      </c>
      <c r="BM168" s="3"/>
      <c r="BO168" s="1"/>
      <c r="BP168" s="1"/>
      <c r="BR168" s="8">
        <v>1846</v>
      </c>
      <c r="BT168" s="3"/>
      <c r="BV168" s="1"/>
      <c r="BW168" s="1"/>
      <c r="BY168" s="8">
        <v>1846</v>
      </c>
      <c r="CA168" s="3"/>
      <c r="CC168" s="1"/>
      <c r="CD168" s="1"/>
      <c r="CT168" s="8">
        <v>1846</v>
      </c>
      <c r="CV168" s="3"/>
      <c r="CX168" s="1"/>
      <c r="CY168" s="1"/>
    </row>
    <row r="169" spans="43:103" x14ac:dyDescent="0.35">
      <c r="AQ169" s="2"/>
      <c r="AR169" s="3"/>
      <c r="AS169" s="1"/>
      <c r="AT169" s="1"/>
      <c r="AU169" s="1"/>
      <c r="AX169" s="2"/>
      <c r="AY169" s="3"/>
      <c r="AZ169" s="1"/>
      <c r="BA169" s="1"/>
      <c r="BB169" s="1"/>
      <c r="BE169" s="2"/>
      <c r="BF169" s="3"/>
      <c r="BG169" s="1"/>
      <c r="BH169" s="1"/>
      <c r="BI169" s="1"/>
      <c r="BK169" s="8">
        <v>1845</v>
      </c>
      <c r="BM169" s="3"/>
      <c r="BO169" s="1"/>
      <c r="BP169" s="1"/>
      <c r="BR169" s="8">
        <v>1845</v>
      </c>
      <c r="BT169" s="3"/>
      <c r="BV169" s="1"/>
      <c r="BW169" s="1"/>
      <c r="BY169" s="8">
        <v>1845</v>
      </c>
      <c r="CA169" s="3"/>
      <c r="CC169" s="1"/>
      <c r="CD169" s="1"/>
      <c r="CT169" s="8">
        <v>1845</v>
      </c>
      <c r="CV169" s="3"/>
      <c r="CX169" s="1"/>
      <c r="CY169" s="1"/>
    </row>
    <row r="170" spans="43:103" x14ac:dyDescent="0.35">
      <c r="AQ170" s="2"/>
      <c r="AR170" s="3"/>
      <c r="AS170" s="1"/>
      <c r="AT170" s="1"/>
      <c r="AU170" s="1"/>
      <c r="AX170" s="2"/>
      <c r="AY170" s="3"/>
      <c r="AZ170" s="1"/>
      <c r="BA170" s="1"/>
      <c r="BB170" s="1"/>
      <c r="BE170" s="2"/>
      <c r="BF170" s="3"/>
      <c r="BG170" s="1"/>
      <c r="BH170" s="1"/>
      <c r="BI170" s="1"/>
      <c r="BK170" s="8">
        <v>1844</v>
      </c>
      <c r="BM170" s="3"/>
      <c r="BO170" s="1"/>
      <c r="BP170" s="1"/>
      <c r="BR170" s="8">
        <v>1844</v>
      </c>
      <c r="BT170" s="3"/>
      <c r="BV170" s="1"/>
      <c r="BW170" s="1"/>
      <c r="BY170" s="8">
        <v>1844</v>
      </c>
      <c r="CA170" s="3"/>
      <c r="CC170" s="1"/>
      <c r="CD170" s="1"/>
      <c r="CT170" s="8">
        <v>1844</v>
      </c>
      <c r="CV170" s="3"/>
      <c r="CX170" s="1"/>
      <c r="CY170" s="1"/>
    </row>
    <row r="171" spans="43:103" x14ac:dyDescent="0.35">
      <c r="AQ171" s="2"/>
      <c r="AR171" s="3"/>
      <c r="AS171" s="1"/>
      <c r="AT171" s="1"/>
      <c r="AU171" s="1"/>
      <c r="AX171" s="2"/>
      <c r="AY171" s="3"/>
      <c r="AZ171" s="1"/>
      <c r="BA171" s="1"/>
      <c r="BB171" s="1"/>
      <c r="BE171" s="2"/>
      <c r="BF171" s="3"/>
      <c r="BG171" s="1"/>
      <c r="BH171" s="1"/>
      <c r="BI171" s="1"/>
      <c r="BK171" s="8">
        <v>1843</v>
      </c>
      <c r="BM171" s="3"/>
      <c r="BO171" s="1"/>
      <c r="BP171" s="1"/>
      <c r="BR171" s="8">
        <v>1843</v>
      </c>
      <c r="BT171" s="3"/>
      <c r="BV171" s="1"/>
      <c r="BW171" s="1"/>
      <c r="BY171" s="8">
        <v>1843</v>
      </c>
      <c r="CA171" s="3"/>
      <c r="CC171" s="1"/>
      <c r="CD171" s="1"/>
      <c r="CT171" s="8">
        <v>1843</v>
      </c>
      <c r="CV171" s="3"/>
      <c r="CX171" s="1"/>
      <c r="CY171" s="1"/>
    </row>
    <row r="172" spans="43:103" x14ac:dyDescent="0.35">
      <c r="AQ172" s="2"/>
      <c r="AR172" s="3"/>
      <c r="AS172" s="1"/>
      <c r="AT172" s="1"/>
      <c r="AU172" s="1"/>
      <c r="AX172" s="2"/>
      <c r="AY172" s="3"/>
      <c r="AZ172" s="1"/>
      <c r="BA172" s="1"/>
      <c r="BB172" s="1"/>
      <c r="BE172" s="2"/>
      <c r="BF172" s="3"/>
      <c r="BG172" s="1"/>
      <c r="BH172" s="1"/>
      <c r="BI172" s="1"/>
      <c r="BK172" s="8">
        <v>1842</v>
      </c>
      <c r="BM172" s="3"/>
      <c r="BO172" s="1"/>
      <c r="BP172" s="1"/>
      <c r="BR172" s="8">
        <v>1842</v>
      </c>
      <c r="BT172" s="3"/>
      <c r="BV172" s="1"/>
      <c r="BW172" s="1"/>
      <c r="BY172" s="8">
        <v>1842</v>
      </c>
      <c r="CA172" s="3"/>
      <c r="CC172" s="1"/>
      <c r="CD172" s="1"/>
      <c r="CT172" s="8">
        <v>1842</v>
      </c>
      <c r="CV172" s="3"/>
      <c r="CX172" s="1"/>
      <c r="CY172" s="1"/>
    </row>
    <row r="173" spans="43:103" x14ac:dyDescent="0.35">
      <c r="AQ173" s="2"/>
      <c r="AR173" s="3"/>
      <c r="AS173" s="1"/>
      <c r="AT173" s="1"/>
      <c r="AU173" s="1"/>
      <c r="AX173" s="2"/>
      <c r="AY173" s="3"/>
      <c r="AZ173" s="1"/>
      <c r="BA173" s="1"/>
      <c r="BB173" s="1"/>
      <c r="BE173" s="2"/>
      <c r="BF173" s="3"/>
      <c r="BG173" s="1"/>
      <c r="BH173" s="1"/>
      <c r="BI173" s="1"/>
      <c r="BK173" s="8">
        <v>1841</v>
      </c>
      <c r="BM173" s="3"/>
      <c r="BO173" s="1"/>
      <c r="BP173" s="1"/>
      <c r="BR173" s="8">
        <v>1841</v>
      </c>
      <c r="BT173" s="3"/>
      <c r="BV173" s="1"/>
      <c r="BW173" s="1"/>
      <c r="BY173" s="8">
        <v>1841</v>
      </c>
      <c r="CA173" s="3"/>
      <c r="CC173" s="1"/>
      <c r="CD173" s="1"/>
      <c r="CT173" s="8">
        <v>1841</v>
      </c>
      <c r="CV173" s="3"/>
      <c r="CX173" s="1"/>
      <c r="CY173" s="1"/>
    </row>
    <row r="174" spans="43:103" x14ac:dyDescent="0.35">
      <c r="AQ174" s="2"/>
      <c r="AR174" s="3"/>
      <c r="AS174" s="1"/>
      <c r="AT174" s="1"/>
      <c r="AU174" s="1"/>
      <c r="AX174" s="2"/>
      <c r="AY174" s="3"/>
      <c r="AZ174" s="1"/>
      <c r="BA174" s="1"/>
      <c r="BB174" s="1"/>
      <c r="BE174" s="2"/>
      <c r="BF174" s="3"/>
      <c r="BG174" s="1"/>
      <c r="BH174" s="1"/>
      <c r="BI174" s="1"/>
      <c r="BK174" s="8">
        <v>1840</v>
      </c>
      <c r="BM174" s="3"/>
      <c r="BO174" s="1"/>
      <c r="BP174" s="1"/>
      <c r="BR174" s="8">
        <v>1840</v>
      </c>
      <c r="BT174" s="3"/>
      <c r="BV174" s="1"/>
      <c r="BW174" s="1"/>
      <c r="BY174" s="8">
        <v>1840</v>
      </c>
      <c r="CA174" s="3"/>
      <c r="CC174" s="1"/>
      <c r="CD174" s="1"/>
      <c r="CT174" s="8">
        <v>1840</v>
      </c>
      <c r="CV174" s="3"/>
      <c r="CX174" s="1"/>
      <c r="CY174" s="1"/>
    </row>
    <row r="175" spans="43:103" x14ac:dyDescent="0.35">
      <c r="AQ175" s="2"/>
      <c r="AR175" s="3"/>
      <c r="AS175" s="1"/>
      <c r="AT175" s="1"/>
      <c r="AU175" s="1"/>
      <c r="AX175" s="2"/>
      <c r="AY175" s="3"/>
      <c r="AZ175" s="1"/>
      <c r="BA175" s="1"/>
      <c r="BB175" s="1"/>
      <c r="BE175" s="2"/>
      <c r="BF175" s="3"/>
      <c r="BG175" s="1"/>
      <c r="BH175" s="1"/>
      <c r="BI175" s="1"/>
      <c r="BK175" s="8">
        <v>1839</v>
      </c>
      <c r="BM175" s="3"/>
      <c r="BO175" s="1"/>
      <c r="BP175" s="1"/>
      <c r="BR175" s="8">
        <v>1839</v>
      </c>
      <c r="BT175" s="3"/>
      <c r="BV175" s="1"/>
      <c r="BW175" s="1"/>
      <c r="BY175" s="8">
        <v>1839</v>
      </c>
      <c r="CA175" s="3"/>
      <c r="CC175" s="1"/>
      <c r="CD175" s="1"/>
      <c r="CT175" s="8">
        <v>1839</v>
      </c>
      <c r="CV175" s="3"/>
      <c r="CX175" s="1"/>
      <c r="CY175" s="1"/>
    </row>
    <row r="176" spans="43:103" x14ac:dyDescent="0.35">
      <c r="AQ176" s="2"/>
      <c r="AR176" s="3"/>
      <c r="AS176" s="1"/>
      <c r="AT176" s="1"/>
      <c r="AU176" s="1"/>
      <c r="AX176" s="2"/>
      <c r="AY176" s="3"/>
      <c r="AZ176" s="1"/>
      <c r="BA176" s="1"/>
      <c r="BB176" s="1"/>
      <c r="BE176" s="2"/>
      <c r="BF176" s="3"/>
      <c r="BG176" s="1"/>
      <c r="BH176" s="1"/>
      <c r="BI176" s="1"/>
      <c r="BK176" s="8">
        <v>1838</v>
      </c>
      <c r="BM176" s="3"/>
      <c r="BO176" s="1"/>
      <c r="BP176" s="1"/>
      <c r="BR176" s="8">
        <v>1838</v>
      </c>
      <c r="BT176" s="3"/>
      <c r="BV176" s="1"/>
      <c r="BW176" s="1"/>
      <c r="BY176" s="8">
        <v>1838</v>
      </c>
      <c r="CA176" s="3"/>
      <c r="CC176" s="1"/>
      <c r="CD176" s="1"/>
      <c r="CT176" s="8">
        <v>1838</v>
      </c>
      <c r="CV176" s="3"/>
      <c r="CX176" s="1"/>
      <c r="CY176" s="1"/>
    </row>
    <row r="177" spans="43:103" x14ac:dyDescent="0.35">
      <c r="AQ177" s="2"/>
      <c r="AR177" s="3"/>
      <c r="AS177" s="1"/>
      <c r="AT177" s="1"/>
      <c r="AU177" s="1"/>
      <c r="AX177" s="2"/>
      <c r="AY177" s="3"/>
      <c r="AZ177" s="1"/>
      <c r="BA177" s="1"/>
      <c r="BB177" s="1"/>
      <c r="BE177" s="2"/>
      <c r="BF177" s="3"/>
      <c r="BG177" s="1"/>
      <c r="BH177" s="1"/>
      <c r="BI177" s="1"/>
      <c r="BK177" s="8">
        <v>1837</v>
      </c>
      <c r="BM177" s="3"/>
      <c r="BO177" s="1"/>
      <c r="BP177" s="1"/>
      <c r="BR177" s="8">
        <v>1837</v>
      </c>
      <c r="BT177" s="3"/>
      <c r="BV177" s="1"/>
      <c r="BW177" s="1"/>
      <c r="BY177" s="8">
        <v>1837</v>
      </c>
      <c r="CA177" s="3"/>
      <c r="CC177" s="1"/>
      <c r="CD177" s="1"/>
      <c r="CT177" s="8">
        <v>1837</v>
      </c>
      <c r="CV177" s="3"/>
      <c r="CX177" s="1"/>
      <c r="CY177" s="1"/>
    </row>
    <row r="178" spans="43:103" x14ac:dyDescent="0.35">
      <c r="AQ178" s="2"/>
      <c r="AR178" s="3"/>
      <c r="AS178" s="1"/>
      <c r="AT178" s="1"/>
      <c r="AU178" s="1"/>
      <c r="AX178" s="2"/>
      <c r="AY178" s="3"/>
      <c r="AZ178" s="1"/>
      <c r="BA178" s="1"/>
      <c r="BB178" s="1"/>
      <c r="BE178" s="2"/>
      <c r="BF178" s="3"/>
      <c r="BG178" s="1"/>
      <c r="BH178" s="1"/>
      <c r="BI178" s="1"/>
      <c r="BK178" s="8"/>
      <c r="BM178" s="3"/>
      <c r="BO178" s="1"/>
      <c r="BP178" s="1"/>
      <c r="BR178" s="8"/>
      <c r="BT178" s="3"/>
      <c r="BV178" s="1"/>
      <c r="BW178" s="1"/>
      <c r="BY178" s="8"/>
      <c r="CA178" s="3"/>
      <c r="CC178" s="1"/>
      <c r="CD178" s="1"/>
      <c r="CT178" s="8"/>
      <c r="CV178" s="3"/>
      <c r="CX178" s="1"/>
      <c r="CY178" s="1"/>
    </row>
    <row r="179" spans="43:103" x14ac:dyDescent="0.35">
      <c r="AQ179" s="2"/>
      <c r="AR179" s="3"/>
      <c r="AS179" s="1"/>
      <c r="AT179" s="1"/>
      <c r="AU179" s="1"/>
      <c r="AX179" s="2"/>
      <c r="AY179" s="3"/>
      <c r="AZ179" s="1"/>
      <c r="BA179" s="1"/>
      <c r="BB179" s="1"/>
      <c r="BE179" s="2"/>
      <c r="BF179" s="3"/>
      <c r="BG179" s="1"/>
      <c r="BH179" s="1"/>
      <c r="BI179" s="1"/>
      <c r="BK179" s="8"/>
      <c r="BM179" s="3"/>
      <c r="BO179" s="1"/>
      <c r="BP179" s="1"/>
      <c r="BR179" s="8"/>
      <c r="BT179" s="3"/>
      <c r="BV179" s="1"/>
      <c r="BW179" s="1"/>
      <c r="BY179" s="8"/>
      <c r="CA179" s="3"/>
      <c r="CC179" s="1"/>
      <c r="CD179" s="1"/>
      <c r="CT179" s="8"/>
      <c r="CV179" s="3"/>
      <c r="CX179" s="1"/>
      <c r="CY179" s="1"/>
    </row>
    <row r="180" spans="43:103" x14ac:dyDescent="0.35">
      <c r="AQ180" s="2"/>
      <c r="AR180" s="3"/>
      <c r="AS180" s="1"/>
      <c r="AT180" s="1"/>
      <c r="AU180" s="1"/>
      <c r="AX180" s="2"/>
      <c r="AY180" s="3"/>
      <c r="AZ180" s="1"/>
      <c r="BA180" s="1"/>
      <c r="BB180" s="1"/>
      <c r="BE180" s="2"/>
      <c r="BF180" s="3"/>
      <c r="BG180" s="1"/>
      <c r="BH180" s="1"/>
      <c r="BI180" s="1"/>
      <c r="BK180" s="8"/>
      <c r="BM180" s="3"/>
      <c r="BO180" s="1"/>
      <c r="BP180" s="1"/>
      <c r="BR180" s="8"/>
      <c r="BT180" s="3"/>
      <c r="BV180" s="1"/>
      <c r="BW180" s="1"/>
      <c r="BY180" s="8"/>
      <c r="CA180" s="3"/>
      <c r="CC180" s="1"/>
      <c r="CD180" s="1"/>
      <c r="CT180" s="8"/>
      <c r="CV180" s="3"/>
      <c r="CX180" s="1"/>
      <c r="CY180" s="1"/>
    </row>
    <row r="181" spans="43:103" x14ac:dyDescent="0.35">
      <c r="AQ181" s="2"/>
      <c r="AR181" s="3"/>
      <c r="AS181" s="1"/>
      <c r="AT181" s="1"/>
      <c r="AU181" s="1"/>
      <c r="AX181" s="2"/>
      <c r="AY181" s="3"/>
      <c r="AZ181" s="1"/>
      <c r="BA181" s="1"/>
      <c r="BB181" s="1"/>
      <c r="BE181" s="2"/>
      <c r="BF181" s="3"/>
      <c r="BG181" s="1"/>
      <c r="BH181" s="1"/>
      <c r="BI181" s="1"/>
      <c r="BK181" s="8"/>
      <c r="BM181" s="3"/>
      <c r="BO181" s="1"/>
      <c r="BP181" s="1"/>
      <c r="BR181" s="8"/>
      <c r="BT181" s="3"/>
      <c r="BV181" s="1"/>
      <c r="BW181" s="1"/>
      <c r="BY181" s="8"/>
      <c r="CA181" s="3"/>
      <c r="CC181" s="1"/>
      <c r="CD181" s="1"/>
      <c r="CT181" s="8"/>
      <c r="CV181" s="3"/>
      <c r="CX181" s="1"/>
      <c r="CY181" s="1"/>
    </row>
    <row r="182" spans="43:103" x14ac:dyDescent="0.35">
      <c r="AQ182" s="2"/>
      <c r="AR182" s="3"/>
      <c r="AS182" s="1"/>
      <c r="AT182" s="1"/>
      <c r="AU182" s="1"/>
      <c r="AX182" s="2"/>
      <c r="AY182" s="3"/>
      <c r="AZ182" s="1"/>
      <c r="BA182" s="1"/>
      <c r="BB182" s="1"/>
      <c r="BE182" s="2"/>
      <c r="BF182" s="3"/>
      <c r="BG182" s="1"/>
      <c r="BH182" s="1"/>
      <c r="BI182" s="1"/>
      <c r="BK182" s="8"/>
      <c r="BM182" s="3"/>
      <c r="BO182" s="1"/>
      <c r="BP182" s="1"/>
      <c r="BR182" s="8"/>
      <c r="BT182" s="3"/>
      <c r="BV182" s="1"/>
      <c r="BW182" s="1"/>
      <c r="BY182" s="8"/>
      <c r="CA182" s="3"/>
      <c r="CC182" s="1"/>
      <c r="CD182" s="1"/>
      <c r="CT182" s="8"/>
      <c r="CV182" s="3"/>
      <c r="CX182" s="1"/>
      <c r="CY182" s="1"/>
    </row>
    <row r="183" spans="43:103" x14ac:dyDescent="0.35">
      <c r="AQ183" s="2"/>
      <c r="AR183" s="3"/>
      <c r="AS183" s="1"/>
      <c r="AT183" s="1"/>
      <c r="AU183" s="1"/>
      <c r="AX183" s="2"/>
      <c r="AY183" s="3"/>
      <c r="AZ183" s="1"/>
      <c r="BA183" s="1"/>
      <c r="BB183" s="1"/>
      <c r="BE183" s="2"/>
      <c r="BF183" s="3"/>
      <c r="BG183" s="1"/>
      <c r="BH183" s="1"/>
      <c r="BI183" s="1"/>
      <c r="BK183" s="8"/>
      <c r="BM183" s="3"/>
      <c r="BO183" s="1"/>
      <c r="BP183" s="1"/>
      <c r="BR183" s="8"/>
      <c r="BT183" s="3"/>
      <c r="BV183" s="1"/>
      <c r="BW183" s="1"/>
      <c r="BY183" s="8"/>
      <c r="CA183" s="3"/>
      <c r="CC183" s="1"/>
      <c r="CD183" s="1"/>
      <c r="CT183" s="8"/>
      <c r="CV183" s="3"/>
      <c r="CX183" s="1"/>
      <c r="CY183" s="1"/>
    </row>
    <row r="184" spans="43:103" x14ac:dyDescent="0.35">
      <c r="AQ184" s="2"/>
      <c r="AR184" s="3"/>
      <c r="AS184" s="1"/>
      <c r="AT184" s="1"/>
      <c r="AU184" s="1"/>
      <c r="AX184" s="2"/>
      <c r="AY184" s="3"/>
      <c r="AZ184" s="1"/>
      <c r="BA184" s="1"/>
      <c r="BB184" s="1"/>
      <c r="BE184" s="2"/>
      <c r="BF184" s="3"/>
      <c r="BG184" s="1"/>
      <c r="BH184" s="1"/>
      <c r="BI184" s="1"/>
      <c r="BK184" s="8"/>
      <c r="BM184" s="3"/>
      <c r="BO184" s="1"/>
      <c r="BP184" s="1"/>
      <c r="BR184" s="8"/>
      <c r="BT184" s="3"/>
      <c r="BV184" s="1"/>
      <c r="BW184" s="1"/>
      <c r="BY184" s="8"/>
      <c r="CA184" s="3"/>
      <c r="CC184" s="1"/>
      <c r="CD184" s="1"/>
      <c r="CT184" s="8"/>
      <c r="CV184" s="3"/>
      <c r="CX184" s="1"/>
      <c r="CY184" s="1"/>
    </row>
    <row r="185" spans="43:103" x14ac:dyDescent="0.35">
      <c r="AQ185" s="2"/>
      <c r="AR185" s="3"/>
      <c r="AS185" s="1"/>
      <c r="AT185" s="1"/>
      <c r="AU185" s="1"/>
      <c r="AX185" s="2"/>
      <c r="AY185" s="3"/>
      <c r="AZ185" s="1"/>
      <c r="BA185" s="1"/>
      <c r="BB185" s="1"/>
      <c r="BE185" s="2"/>
      <c r="BF185" s="3"/>
      <c r="BG185" s="1"/>
      <c r="BH185" s="1"/>
      <c r="BI185" s="1"/>
      <c r="BK185" s="8"/>
      <c r="BM185" s="3"/>
      <c r="BO185" s="1"/>
      <c r="BP185" s="1"/>
      <c r="BR185" s="8"/>
      <c r="BT185" s="3"/>
      <c r="BV185" s="1"/>
      <c r="BW185" s="1"/>
      <c r="BY185" s="8"/>
      <c r="CA185" s="3"/>
      <c r="CC185" s="1"/>
      <c r="CD185" s="1"/>
      <c r="CT185" s="8"/>
      <c r="CV185" s="3"/>
      <c r="CX185" s="1"/>
      <c r="CY185" s="1"/>
    </row>
    <row r="186" spans="43:103" x14ac:dyDescent="0.35">
      <c r="AQ186" s="2"/>
      <c r="AR186" s="3"/>
      <c r="AS186" s="1"/>
      <c r="AT186" s="1"/>
      <c r="AU186" s="1"/>
      <c r="AX186" s="2"/>
      <c r="AY186" s="3"/>
      <c r="AZ186" s="1"/>
      <c r="BA186" s="1"/>
      <c r="BB186" s="1"/>
      <c r="BE186" s="2"/>
      <c r="BF186" s="3"/>
      <c r="BG186" s="1"/>
      <c r="BH186" s="1"/>
      <c r="BI186" s="1"/>
      <c r="BK186" s="8"/>
      <c r="BM186" s="3"/>
      <c r="BO186" s="1"/>
      <c r="BP186" s="1"/>
      <c r="BR186" s="8"/>
      <c r="BT186" s="3"/>
      <c r="BV186" s="1"/>
      <c r="BW186" s="1"/>
      <c r="BY186" s="8"/>
      <c r="CA186" s="3"/>
      <c r="CC186" s="1"/>
      <c r="CD186" s="1"/>
      <c r="CT186" s="8"/>
      <c r="CV186" s="3"/>
      <c r="CX186" s="1"/>
      <c r="CY186" s="1"/>
    </row>
    <row r="187" spans="43:103" x14ac:dyDescent="0.35">
      <c r="AQ187" s="2"/>
      <c r="AR187" s="3"/>
      <c r="AS187" s="1"/>
      <c r="AT187" s="1"/>
      <c r="AU187" s="1"/>
      <c r="AX187" s="2"/>
      <c r="AY187" s="3"/>
      <c r="AZ187" s="1"/>
      <c r="BA187" s="1"/>
      <c r="BB187" s="1"/>
      <c r="BE187" s="2"/>
      <c r="BF187" s="3"/>
      <c r="BG187" s="1"/>
      <c r="BH187" s="1"/>
      <c r="BI187" s="1"/>
      <c r="BK187" s="8"/>
      <c r="BM187" s="3"/>
      <c r="BO187" s="1"/>
      <c r="BP187" s="1"/>
      <c r="BR187" s="8"/>
      <c r="BT187" s="3"/>
      <c r="BV187" s="1"/>
      <c r="BW187" s="1"/>
      <c r="BY187" s="8"/>
      <c r="CA187" s="3"/>
      <c r="CC187" s="1"/>
      <c r="CD187" s="1"/>
      <c r="CT187" s="8"/>
      <c r="CV187" s="3"/>
      <c r="CX187" s="1"/>
      <c r="CY187" s="1"/>
    </row>
    <row r="188" spans="43:103" x14ac:dyDescent="0.35">
      <c r="AQ188" s="2"/>
      <c r="AR188" s="3"/>
      <c r="AS188" s="1"/>
      <c r="AT188" s="1"/>
      <c r="AU188" s="1"/>
      <c r="AX188" s="2"/>
      <c r="AY188" s="3"/>
      <c r="AZ188" s="1"/>
      <c r="BA188" s="1"/>
      <c r="BB188" s="1"/>
      <c r="BE188" s="2"/>
      <c r="BF188" s="3"/>
      <c r="BG188" s="1"/>
      <c r="BH188" s="1"/>
      <c r="BI188" s="1"/>
      <c r="BK188" s="8"/>
      <c r="BM188" s="3"/>
      <c r="BO188" s="1"/>
      <c r="BP188" s="1"/>
      <c r="BR188" s="8"/>
      <c r="BT188" s="3"/>
      <c r="BV188" s="1"/>
      <c r="BW188" s="1"/>
      <c r="BY188" s="8"/>
      <c r="CA188" s="3"/>
      <c r="CC188" s="1"/>
      <c r="CD188" s="1"/>
      <c r="CT188" s="8"/>
      <c r="CV188" s="3"/>
      <c r="CX188" s="1"/>
      <c r="CY188" s="1"/>
    </row>
    <row r="189" spans="43:103" x14ac:dyDescent="0.35">
      <c r="AQ189" s="2"/>
      <c r="AR189" s="3"/>
      <c r="AS189" s="1"/>
      <c r="AT189" s="1"/>
      <c r="AU189" s="1"/>
      <c r="AX189" s="2"/>
      <c r="AY189" s="3"/>
      <c r="AZ189" s="1"/>
      <c r="BA189" s="1"/>
      <c r="BB189" s="1"/>
      <c r="BE189" s="2"/>
      <c r="BF189" s="3"/>
      <c r="BG189" s="1"/>
      <c r="BH189" s="1"/>
      <c r="BI189" s="1"/>
      <c r="BK189" s="8"/>
      <c r="BM189" s="3"/>
      <c r="BO189" s="1"/>
      <c r="BP189" s="1"/>
      <c r="BR189" s="8"/>
      <c r="BT189" s="3"/>
      <c r="BV189" s="1"/>
      <c r="BW189" s="1"/>
      <c r="BY189" s="8"/>
      <c r="CA189" s="3"/>
      <c r="CC189" s="1"/>
      <c r="CD189" s="1"/>
      <c r="CT189" s="8"/>
      <c r="CV189" s="3"/>
      <c r="CX189" s="1"/>
      <c r="CY189" s="1"/>
    </row>
    <row r="190" spans="43:103" x14ac:dyDescent="0.35">
      <c r="AQ190" s="2"/>
      <c r="AR190" s="3"/>
      <c r="AS190" s="1"/>
      <c r="AT190" s="1"/>
      <c r="AU190" s="1"/>
      <c r="AX190" s="2"/>
      <c r="AY190" s="3"/>
      <c r="AZ190" s="1"/>
      <c r="BA190" s="1"/>
      <c r="BB190" s="1"/>
      <c r="BE190" s="2"/>
      <c r="BF190" s="3"/>
      <c r="BG190" s="1"/>
      <c r="BH190" s="1"/>
      <c r="BI190" s="1"/>
      <c r="BK190" s="8"/>
      <c r="BM190" s="3"/>
      <c r="BO190" s="1"/>
      <c r="BP190" s="1"/>
      <c r="BR190" s="8"/>
      <c r="BT190" s="3"/>
      <c r="BV190" s="1"/>
      <c r="BW190" s="1"/>
      <c r="BY190" s="8"/>
      <c r="CA190" s="3"/>
      <c r="CC190" s="1"/>
      <c r="CD190" s="1"/>
      <c r="CT190" s="8"/>
      <c r="CV190" s="3"/>
      <c r="CX190" s="1"/>
      <c r="CY190" s="1"/>
    </row>
    <row r="191" spans="43:103" x14ac:dyDescent="0.35">
      <c r="AQ191" s="2"/>
      <c r="AR191" s="3"/>
      <c r="AS191" s="1"/>
      <c r="AT191" s="1"/>
      <c r="AU191" s="1"/>
      <c r="AX191" s="2"/>
      <c r="AY191" s="3"/>
      <c r="AZ191" s="1"/>
      <c r="BA191" s="1"/>
      <c r="BB191" s="1"/>
      <c r="BE191" s="2"/>
      <c r="BF191" s="3"/>
      <c r="BG191" s="1"/>
      <c r="BH191" s="1"/>
      <c r="BI191" s="1"/>
      <c r="BK191" s="8"/>
      <c r="BM191" s="3"/>
      <c r="BO191" s="1"/>
      <c r="BP191" s="1"/>
      <c r="BR191" s="8"/>
      <c r="BT191" s="3"/>
      <c r="BV191" s="1"/>
      <c r="BW191" s="1"/>
      <c r="BY191" s="8"/>
      <c r="CA191" s="3"/>
      <c r="CC191" s="1"/>
      <c r="CD191" s="1"/>
      <c r="CT191" s="8"/>
      <c r="CV191" s="3"/>
      <c r="CX191" s="1"/>
      <c r="CY191" s="1"/>
    </row>
    <row r="192" spans="43:103" x14ac:dyDescent="0.35">
      <c r="AQ192" s="2"/>
      <c r="AR192" s="3"/>
      <c r="AS192" s="1"/>
      <c r="AT192" s="1"/>
      <c r="AU192" s="1"/>
      <c r="AX192" s="2"/>
      <c r="AY192" s="3"/>
      <c r="AZ192" s="1"/>
      <c r="BA192" s="1"/>
      <c r="BB192" s="1"/>
      <c r="BE192" s="2"/>
      <c r="BF192" s="3"/>
      <c r="BG192" s="1"/>
      <c r="BH192" s="1"/>
      <c r="BI192" s="1"/>
      <c r="BK192" s="8"/>
      <c r="BM192" s="3"/>
      <c r="BO192" s="1"/>
      <c r="BP192" s="1"/>
      <c r="BR192" s="8"/>
      <c r="BT192" s="3"/>
      <c r="BV192" s="1"/>
      <c r="BW192" s="1"/>
      <c r="BY192" s="8"/>
      <c r="CA192" s="3"/>
      <c r="CC192" s="1"/>
      <c r="CD192" s="1"/>
      <c r="CT192" s="8"/>
      <c r="CV192" s="3"/>
      <c r="CX192" s="1"/>
      <c r="CY192" s="1"/>
    </row>
    <row r="193" spans="43:103" x14ac:dyDescent="0.35">
      <c r="AQ193" s="2"/>
      <c r="AR193" s="3"/>
      <c r="AS193" s="1"/>
      <c r="AT193" s="1"/>
      <c r="AU193" s="1"/>
      <c r="AX193" s="2"/>
      <c r="AY193" s="3"/>
      <c r="AZ193" s="1"/>
      <c r="BA193" s="1"/>
      <c r="BB193" s="1"/>
      <c r="BE193" s="2"/>
      <c r="BF193" s="3"/>
      <c r="BG193" s="1"/>
      <c r="BH193" s="1"/>
      <c r="BI193" s="1"/>
      <c r="BK193" s="8"/>
      <c r="BM193" s="3"/>
      <c r="BO193" s="1"/>
      <c r="BP193" s="1"/>
      <c r="BR193" s="8"/>
      <c r="BT193" s="3"/>
      <c r="BV193" s="1"/>
      <c r="BW193" s="1"/>
      <c r="BY193" s="8"/>
      <c r="CA193" s="3"/>
      <c r="CC193" s="1"/>
      <c r="CD193" s="1"/>
      <c r="CT193" s="8"/>
      <c r="CV193" s="3"/>
      <c r="CX193" s="1"/>
      <c r="CY193" s="1"/>
    </row>
    <row r="194" spans="43:103" x14ac:dyDescent="0.35">
      <c r="AQ194" s="2"/>
      <c r="AR194" s="3"/>
      <c r="AS194" s="1"/>
      <c r="AT194" s="1"/>
      <c r="AU194" s="1"/>
      <c r="AX194" s="2"/>
      <c r="AY194" s="3"/>
      <c r="AZ194" s="1"/>
      <c r="BA194" s="1"/>
      <c r="BB194" s="1"/>
      <c r="BE194" s="2"/>
      <c r="BF194" s="3"/>
      <c r="BG194" s="1"/>
      <c r="BH194" s="1"/>
      <c r="BI194" s="1"/>
      <c r="BK194" s="8"/>
      <c r="BM194" s="3"/>
      <c r="BO194" s="1"/>
      <c r="BP194" s="1"/>
      <c r="BR194" s="8"/>
      <c r="BT194" s="3"/>
      <c r="BV194" s="1"/>
      <c r="BW194" s="1"/>
      <c r="BY194" s="8"/>
      <c r="CA194" s="3"/>
      <c r="CC194" s="1"/>
      <c r="CD194" s="1"/>
      <c r="CT194" s="8"/>
      <c r="CV194" s="3"/>
      <c r="CX194" s="1"/>
      <c r="CY194" s="1"/>
    </row>
    <row r="195" spans="43:103" x14ac:dyDescent="0.35">
      <c r="AQ195" s="2"/>
      <c r="AR195" s="3"/>
      <c r="AS195" s="1"/>
      <c r="AT195" s="1"/>
      <c r="AU195" s="1"/>
      <c r="AX195" s="2"/>
      <c r="AY195" s="3"/>
      <c r="AZ195" s="1"/>
      <c r="BA195" s="1"/>
      <c r="BB195" s="1"/>
      <c r="BE195" s="2"/>
      <c r="BF195" s="3"/>
      <c r="BG195" s="1"/>
      <c r="BH195" s="1"/>
      <c r="BI195" s="1"/>
      <c r="BK195" s="8"/>
      <c r="BM195" s="3"/>
      <c r="BO195" s="1"/>
      <c r="BP195" s="1"/>
      <c r="BR195" s="8"/>
      <c r="BT195" s="3"/>
      <c r="BV195" s="1"/>
      <c r="BW195" s="1"/>
      <c r="BY195" s="8"/>
      <c r="CA195" s="3"/>
      <c r="CC195" s="1"/>
      <c r="CD195" s="1"/>
      <c r="CT195" s="8"/>
      <c r="CV195" s="3"/>
      <c r="CX195" s="1"/>
      <c r="CY195" s="1"/>
    </row>
    <row r="196" spans="43:103" x14ac:dyDescent="0.35">
      <c r="AQ196" s="2"/>
      <c r="AR196" s="3"/>
      <c r="AS196" s="1"/>
      <c r="AT196" s="1"/>
      <c r="AU196" s="1"/>
      <c r="AX196" s="2"/>
      <c r="AY196" s="3"/>
      <c r="AZ196" s="1"/>
      <c r="BA196" s="1"/>
      <c r="BB196" s="1"/>
      <c r="BE196" s="2"/>
      <c r="BF196" s="3"/>
      <c r="BG196" s="1"/>
      <c r="BH196" s="1"/>
      <c r="BI196" s="1"/>
      <c r="BK196" s="8"/>
      <c r="BM196" s="3"/>
      <c r="BO196" s="1"/>
      <c r="BP196" s="1"/>
      <c r="BR196" s="8"/>
      <c r="BT196" s="3"/>
      <c r="BV196" s="1"/>
      <c r="BW196" s="1"/>
      <c r="BY196" s="8"/>
      <c r="CA196" s="3"/>
      <c r="CC196" s="1"/>
      <c r="CD196" s="1"/>
      <c r="CT196" s="8"/>
      <c r="CV196" s="3"/>
      <c r="CX196" s="1"/>
      <c r="CY196" s="1"/>
    </row>
    <row r="197" spans="43:103" x14ac:dyDescent="0.35">
      <c r="AQ197" s="2"/>
      <c r="AR197" s="3"/>
      <c r="AS197" s="1"/>
      <c r="AT197" s="1"/>
      <c r="AU197" s="1"/>
      <c r="AX197" s="2"/>
      <c r="AY197" s="3"/>
      <c r="AZ197" s="1"/>
      <c r="BA197" s="1"/>
      <c r="BB197" s="1"/>
      <c r="BE197" s="2"/>
      <c r="BF197" s="3"/>
      <c r="BG197" s="1"/>
      <c r="BH197" s="1"/>
      <c r="BI197" s="1"/>
      <c r="BK197" s="8"/>
      <c r="BM197" s="3"/>
      <c r="BO197" s="1"/>
      <c r="BP197" s="1"/>
      <c r="BR197" s="8"/>
      <c r="BT197" s="3"/>
      <c r="BV197" s="1"/>
      <c r="BW197" s="1"/>
      <c r="BY197" s="8"/>
      <c r="CA197" s="3"/>
      <c r="CC197" s="1"/>
      <c r="CD197" s="1"/>
      <c r="CT197" s="8"/>
      <c r="CV197" s="3"/>
      <c r="CX197" s="1"/>
      <c r="CY197" s="1"/>
    </row>
    <row r="198" spans="43:103" x14ac:dyDescent="0.35">
      <c r="AQ198" s="2"/>
      <c r="AR198" s="3"/>
      <c r="AS198" s="1"/>
      <c r="AT198" s="1"/>
      <c r="AU198" s="1"/>
      <c r="AX198" s="2"/>
      <c r="AY198" s="3"/>
      <c r="AZ198" s="1"/>
      <c r="BA198" s="1"/>
      <c r="BB198" s="1"/>
      <c r="BE198" s="2"/>
      <c r="BF198" s="3"/>
      <c r="BG198" s="1"/>
      <c r="BH198" s="1"/>
      <c r="BI198" s="1"/>
      <c r="BK198" s="8"/>
      <c r="BM198" s="3"/>
      <c r="BO198" s="1"/>
      <c r="BP198" s="1"/>
      <c r="BR198" s="8"/>
      <c r="BT198" s="3"/>
      <c r="BV198" s="1"/>
      <c r="BW198" s="1"/>
      <c r="BY198" s="8"/>
      <c r="CA198" s="3"/>
      <c r="CC198" s="1"/>
      <c r="CD198" s="1"/>
      <c r="CT198" s="8"/>
      <c r="CV198" s="3"/>
      <c r="CX198" s="1"/>
      <c r="CY198" s="1"/>
    </row>
    <row r="199" spans="43:103" x14ac:dyDescent="0.35">
      <c r="AQ199" s="2"/>
      <c r="AR199" s="3"/>
      <c r="AS199" s="1"/>
      <c r="AT199" s="1"/>
      <c r="AU199" s="1"/>
      <c r="AX199" s="2"/>
      <c r="AY199" s="3"/>
      <c r="AZ199" s="1"/>
      <c r="BA199" s="1"/>
      <c r="BB199" s="1"/>
      <c r="BE199" s="2"/>
      <c r="BF199" s="3"/>
      <c r="BG199" s="1"/>
      <c r="BH199" s="1"/>
      <c r="BI199" s="1"/>
      <c r="BK199" s="8"/>
      <c r="BM199" s="3"/>
      <c r="BO199" s="1"/>
      <c r="BP199" s="1"/>
      <c r="BR199" s="8"/>
      <c r="BT199" s="3"/>
      <c r="BV199" s="1"/>
      <c r="BW199" s="1"/>
      <c r="BY199" s="8"/>
      <c r="CA199" s="3"/>
      <c r="CC199" s="1"/>
      <c r="CD199" s="1"/>
      <c r="CT199" s="8"/>
      <c r="CV199" s="3"/>
      <c r="CX199" s="1"/>
      <c r="CY199" s="1"/>
    </row>
    <row r="200" spans="43:103" x14ac:dyDescent="0.35">
      <c r="AQ200" s="2"/>
      <c r="AR200" s="3"/>
      <c r="AS200" s="1"/>
      <c r="AT200" s="1"/>
      <c r="AU200" s="1"/>
      <c r="AX200" s="2"/>
      <c r="AY200" s="3"/>
      <c r="AZ200" s="1"/>
      <c r="BA200" s="1"/>
      <c r="BB200" s="1"/>
      <c r="BE200" s="2"/>
      <c r="BF200" s="3"/>
      <c r="BG200" s="1"/>
      <c r="BH200" s="1"/>
      <c r="BI200" s="1"/>
      <c r="BK200" s="8"/>
      <c r="BM200" s="3"/>
      <c r="BO200" s="1"/>
      <c r="BP200" s="1"/>
      <c r="BR200" s="8"/>
      <c r="BT200" s="3"/>
      <c r="BV200" s="1"/>
      <c r="BW200" s="1"/>
      <c r="BY200" s="8"/>
      <c r="CA200" s="3"/>
      <c r="CC200" s="1"/>
      <c r="CD200" s="1"/>
      <c r="CT200" s="8"/>
      <c r="CV200" s="3"/>
      <c r="CX200" s="1"/>
      <c r="CY200" s="1"/>
    </row>
    <row r="201" spans="43:103" x14ac:dyDescent="0.35">
      <c r="AQ201" s="2"/>
      <c r="AR201" s="3"/>
      <c r="AS201" s="1"/>
      <c r="AT201" s="1"/>
      <c r="AU201" s="1"/>
      <c r="AX201" s="2"/>
      <c r="AY201" s="3"/>
      <c r="AZ201" s="1"/>
      <c r="BA201" s="1"/>
      <c r="BB201" s="1"/>
      <c r="BE201" s="2"/>
      <c r="BF201" s="3"/>
      <c r="BG201" s="1"/>
      <c r="BH201" s="1"/>
      <c r="BI201" s="1"/>
      <c r="BK201" s="8"/>
      <c r="BM201" s="3"/>
      <c r="BO201" s="1"/>
      <c r="BP201" s="1"/>
      <c r="BR201" s="8"/>
      <c r="BT201" s="3"/>
      <c r="BV201" s="1"/>
      <c r="BW201" s="1"/>
      <c r="BY201" s="8"/>
      <c r="CA201" s="3"/>
      <c r="CC201" s="1"/>
      <c r="CD201" s="1"/>
      <c r="CT201" s="8"/>
      <c r="CV201" s="3"/>
      <c r="CX201" s="1"/>
      <c r="CY201" s="1"/>
    </row>
    <row r="202" spans="43:103" x14ac:dyDescent="0.35">
      <c r="AQ202" s="2"/>
      <c r="AR202" s="3"/>
      <c r="AS202" s="1"/>
      <c r="AT202" s="1"/>
      <c r="AU202" s="1"/>
      <c r="AX202" s="2"/>
      <c r="AY202" s="3"/>
      <c r="AZ202" s="1"/>
      <c r="BA202" s="1"/>
      <c r="BB202" s="1"/>
      <c r="BE202" s="2"/>
      <c r="BF202" s="3"/>
      <c r="BG202" s="1"/>
      <c r="BH202" s="1"/>
      <c r="BI202" s="1"/>
      <c r="BK202" s="8"/>
      <c r="BM202" s="3"/>
      <c r="BO202" s="1"/>
      <c r="BP202" s="1"/>
      <c r="BR202" s="8"/>
      <c r="BT202" s="3"/>
      <c r="BV202" s="1"/>
      <c r="BW202" s="1"/>
      <c r="BY202" s="8"/>
      <c r="CA202" s="3"/>
      <c r="CC202" s="1"/>
      <c r="CD202" s="1"/>
      <c r="CT202" s="8"/>
      <c r="CV202" s="3"/>
      <c r="CX202" s="1"/>
      <c r="CY202" s="1"/>
    </row>
    <row r="203" spans="43:103" x14ac:dyDescent="0.35">
      <c r="AQ203" s="2"/>
      <c r="AR203" s="3"/>
      <c r="AS203" s="1"/>
      <c r="AT203" s="1"/>
      <c r="AU203" s="1"/>
      <c r="AX203" s="2"/>
      <c r="AY203" s="3"/>
      <c r="AZ203" s="1"/>
      <c r="BA203" s="1"/>
      <c r="BB203" s="1"/>
      <c r="BE203" s="2"/>
      <c r="BF203" s="3"/>
      <c r="BG203" s="1"/>
      <c r="BH203" s="1"/>
      <c r="BI203" s="1"/>
      <c r="BK203" s="8"/>
      <c r="BM203" s="3"/>
      <c r="BO203" s="1"/>
      <c r="BP203" s="1"/>
      <c r="BR203" s="8"/>
      <c r="BT203" s="3"/>
      <c r="BV203" s="1"/>
      <c r="BW203" s="1"/>
      <c r="BY203" s="8"/>
      <c r="CA203" s="3"/>
      <c r="CC203" s="1"/>
      <c r="CD203" s="1"/>
      <c r="CT203" s="8"/>
      <c r="CV203" s="3"/>
      <c r="CX203" s="1"/>
      <c r="CY203" s="1"/>
    </row>
    <row r="204" spans="43:103" x14ac:dyDescent="0.35">
      <c r="AQ204" s="2"/>
      <c r="AR204" s="3"/>
      <c r="AS204" s="1"/>
      <c r="AT204" s="1"/>
      <c r="AU204" s="1"/>
      <c r="AX204" s="2"/>
      <c r="AY204" s="3"/>
      <c r="AZ204" s="1"/>
      <c r="BA204" s="1"/>
      <c r="BB204" s="1"/>
      <c r="BE204" s="2"/>
      <c r="BF204" s="3"/>
      <c r="BG204" s="1"/>
      <c r="BH204" s="1"/>
      <c r="BI204" s="1"/>
      <c r="BK204" s="8"/>
      <c r="BM204" s="3"/>
      <c r="BO204" s="1"/>
      <c r="BP204" s="1"/>
      <c r="BR204" s="8"/>
      <c r="BT204" s="3"/>
      <c r="BV204" s="1"/>
      <c r="BW204" s="1"/>
      <c r="BY204" s="8"/>
      <c r="CA204" s="3"/>
      <c r="CC204" s="1"/>
      <c r="CD204" s="1"/>
      <c r="CT204" s="8"/>
      <c r="CV204" s="3"/>
      <c r="CX204" s="1"/>
      <c r="CY204" s="1"/>
    </row>
    <row r="205" spans="43:103" x14ac:dyDescent="0.35">
      <c r="AQ205" s="2"/>
      <c r="AR205" s="3"/>
      <c r="AS205" s="1"/>
      <c r="AT205" s="1"/>
      <c r="AU205" s="1"/>
      <c r="AX205" s="2"/>
      <c r="AY205" s="3"/>
      <c r="AZ205" s="1"/>
      <c r="BA205" s="1"/>
      <c r="BB205" s="1"/>
      <c r="BE205" s="2"/>
      <c r="BF205" s="3"/>
      <c r="BG205" s="1"/>
      <c r="BH205" s="1"/>
      <c r="BI205" s="1"/>
      <c r="BK205" s="8"/>
      <c r="BM205" s="3"/>
      <c r="BO205" s="1"/>
      <c r="BP205" s="1"/>
      <c r="BR205" s="8"/>
      <c r="BT205" s="3"/>
      <c r="BV205" s="1"/>
      <c r="BW205" s="1"/>
      <c r="BY205" s="8"/>
      <c r="CA205" s="3"/>
      <c r="CC205" s="1"/>
      <c r="CD205" s="1"/>
      <c r="CT205" s="8"/>
      <c r="CV205" s="3"/>
      <c r="CX205" s="1"/>
      <c r="CY205" s="1"/>
    </row>
    <row r="206" spans="43:103" x14ac:dyDescent="0.35">
      <c r="AQ206" s="2"/>
      <c r="AR206" s="3"/>
      <c r="AS206" s="1"/>
      <c r="AT206" s="1"/>
      <c r="AU206" s="1"/>
      <c r="AX206" s="2"/>
      <c r="AY206" s="3"/>
      <c r="AZ206" s="1"/>
      <c r="BA206" s="1"/>
      <c r="BB206" s="1"/>
      <c r="BE206" s="2"/>
      <c r="BF206" s="3"/>
      <c r="BG206" s="1"/>
      <c r="BH206" s="1"/>
      <c r="BI206" s="1"/>
      <c r="BK206" s="8"/>
      <c r="BM206" s="3"/>
      <c r="BO206" s="1"/>
      <c r="BP206" s="1"/>
      <c r="BR206" s="8"/>
      <c r="BT206" s="3"/>
      <c r="BV206" s="1"/>
      <c r="BW206" s="1"/>
      <c r="BY206" s="8"/>
      <c r="CA206" s="3"/>
      <c r="CC206" s="1"/>
      <c r="CD206" s="1"/>
      <c r="CT206" s="8"/>
      <c r="CV206" s="3"/>
      <c r="CX206" s="1"/>
      <c r="CY206" s="1"/>
    </row>
    <row r="207" spans="43:103" x14ac:dyDescent="0.35">
      <c r="AQ207" s="2"/>
      <c r="AR207" s="3"/>
      <c r="AS207" s="1"/>
      <c r="AT207" s="1"/>
      <c r="AU207" s="1"/>
      <c r="AX207" s="2"/>
      <c r="AY207" s="3"/>
      <c r="AZ207" s="1"/>
      <c r="BA207" s="1"/>
      <c r="BB207" s="1"/>
      <c r="BE207" s="2"/>
      <c r="BF207" s="3"/>
      <c r="BG207" s="1"/>
      <c r="BH207" s="1"/>
      <c r="BI207" s="1"/>
      <c r="BK207" s="8"/>
      <c r="BM207" s="3"/>
      <c r="BO207" s="1"/>
      <c r="BP207" s="1"/>
      <c r="BR207" s="8"/>
      <c r="BT207" s="3"/>
      <c r="BV207" s="1"/>
      <c r="BW207" s="1"/>
      <c r="BY207" s="8"/>
      <c r="CA207" s="3"/>
      <c r="CC207" s="1"/>
      <c r="CD207" s="1"/>
      <c r="CT207" s="8"/>
      <c r="CV207" s="3"/>
      <c r="CX207" s="1"/>
      <c r="CY207" s="1"/>
    </row>
    <row r="208" spans="43:103" x14ac:dyDescent="0.35">
      <c r="AQ208" s="2"/>
      <c r="AR208" s="3"/>
      <c r="AS208" s="1"/>
      <c r="AT208" s="1"/>
      <c r="AU208" s="1"/>
      <c r="AX208" s="2"/>
      <c r="AY208" s="3"/>
      <c r="AZ208" s="1"/>
      <c r="BA208" s="1"/>
      <c r="BB208" s="1"/>
      <c r="BE208" s="2"/>
      <c r="BF208" s="3"/>
      <c r="BG208" s="1"/>
      <c r="BH208" s="1"/>
      <c r="BI208" s="1"/>
      <c r="BK208" s="8"/>
      <c r="BM208" s="3"/>
      <c r="BO208" s="1"/>
      <c r="BP208" s="1"/>
      <c r="BR208" s="8"/>
      <c r="BT208" s="3"/>
      <c r="BV208" s="1"/>
      <c r="BW208" s="1"/>
      <c r="BY208" s="8"/>
      <c r="CA208" s="3"/>
      <c r="CC208" s="1"/>
      <c r="CD208" s="1"/>
      <c r="CT208" s="8"/>
      <c r="CV208" s="3"/>
      <c r="CX208" s="1"/>
      <c r="CY208" s="1"/>
    </row>
    <row r="209" spans="43:103" x14ac:dyDescent="0.35">
      <c r="AQ209" s="2"/>
      <c r="AR209" s="3"/>
      <c r="AS209" s="1"/>
      <c r="AT209" s="1"/>
      <c r="AU209" s="1"/>
      <c r="AX209" s="2"/>
      <c r="AY209" s="3"/>
      <c r="AZ209" s="1"/>
      <c r="BA209" s="1"/>
      <c r="BB209" s="1"/>
      <c r="BE209" s="2"/>
      <c r="BF209" s="3"/>
      <c r="BG209" s="1"/>
      <c r="BH209" s="1"/>
      <c r="BI209" s="1"/>
      <c r="BK209" s="8"/>
      <c r="BM209" s="3"/>
      <c r="BO209" s="1"/>
      <c r="BP209" s="1"/>
      <c r="BR209" s="8"/>
      <c r="BT209" s="3"/>
      <c r="BV209" s="1"/>
      <c r="BW209" s="1"/>
      <c r="BY209" s="8"/>
      <c r="CA209" s="3"/>
      <c r="CC209" s="1"/>
      <c r="CD209" s="1"/>
      <c r="CT209" s="8"/>
      <c r="CV209" s="3"/>
      <c r="CX209" s="1"/>
      <c r="CY209" s="1"/>
    </row>
    <row r="210" spans="43:103" x14ac:dyDescent="0.35">
      <c r="AQ210" s="2"/>
      <c r="AR210" s="3"/>
      <c r="AS210" s="1"/>
      <c r="AT210" s="1"/>
      <c r="AU210" s="1"/>
      <c r="AX210" s="2"/>
      <c r="AY210" s="3"/>
      <c r="AZ210" s="1"/>
      <c r="BA210" s="1"/>
      <c r="BB210" s="1"/>
      <c r="BE210" s="2"/>
      <c r="BF210" s="3"/>
      <c r="BG210" s="1"/>
      <c r="BH210" s="1"/>
      <c r="BI210" s="1"/>
      <c r="BK210" s="8"/>
      <c r="BM210" s="3"/>
      <c r="BO210" s="1"/>
      <c r="BP210" s="1"/>
      <c r="BR210" s="8"/>
      <c r="BT210" s="3"/>
      <c r="BV210" s="1"/>
      <c r="BW210" s="1"/>
      <c r="BY210" s="8"/>
      <c r="CA210" s="3"/>
      <c r="CC210" s="1"/>
      <c r="CD210" s="1"/>
      <c r="CT210" s="8"/>
      <c r="CV210" s="3"/>
      <c r="CX210" s="1"/>
      <c r="CY210" s="1"/>
    </row>
    <row r="211" spans="43:103" x14ac:dyDescent="0.35">
      <c r="AQ211" s="2"/>
      <c r="AR211" s="3"/>
      <c r="AS211" s="1"/>
      <c r="AT211" s="1"/>
      <c r="AU211" s="1"/>
      <c r="AX211" s="2"/>
      <c r="AY211" s="3"/>
      <c r="AZ211" s="1"/>
      <c r="BA211" s="1"/>
      <c r="BB211" s="1"/>
      <c r="BE211" s="2"/>
      <c r="BF211" s="3"/>
      <c r="BG211" s="1"/>
      <c r="BH211" s="1"/>
      <c r="BI211" s="1"/>
      <c r="BK211" s="8"/>
      <c r="BM211" s="3"/>
      <c r="BO211" s="1"/>
      <c r="BP211" s="1"/>
      <c r="BR211" s="8"/>
      <c r="BT211" s="3"/>
      <c r="BV211" s="1"/>
      <c r="BW211" s="1"/>
      <c r="BY211" s="8"/>
      <c r="CA211" s="3"/>
      <c r="CC211" s="1"/>
      <c r="CD211" s="1"/>
      <c r="CT211" s="8"/>
      <c r="CV211" s="3"/>
      <c r="CX211" s="1"/>
      <c r="CY211" s="1"/>
    </row>
    <row r="212" spans="43:103" x14ac:dyDescent="0.35">
      <c r="AQ212" s="2"/>
      <c r="AR212" s="3"/>
      <c r="AS212" s="1"/>
      <c r="AT212" s="1"/>
      <c r="AU212" s="1"/>
      <c r="AX212" s="2"/>
      <c r="AY212" s="3"/>
      <c r="AZ212" s="1"/>
      <c r="BA212" s="1"/>
      <c r="BB212" s="1"/>
      <c r="BE212" s="2"/>
      <c r="BF212" s="3"/>
      <c r="BG212" s="1"/>
      <c r="BH212" s="1"/>
      <c r="BI212" s="1"/>
      <c r="BK212" s="8"/>
      <c r="BM212" s="3"/>
      <c r="BO212" s="1"/>
      <c r="BP212" s="1"/>
      <c r="BR212" s="8"/>
      <c r="BT212" s="3"/>
      <c r="BV212" s="1"/>
      <c r="BW212" s="1"/>
      <c r="BY212" s="8"/>
      <c r="CA212" s="3"/>
      <c r="CC212" s="1"/>
      <c r="CD212" s="1"/>
      <c r="CT212" s="8"/>
      <c r="CV212" s="3"/>
      <c r="CX212" s="1"/>
      <c r="CY212" s="1"/>
    </row>
    <row r="213" spans="43:103" x14ac:dyDescent="0.35">
      <c r="AQ213" s="2"/>
      <c r="AR213" s="3"/>
      <c r="AS213" s="1"/>
      <c r="AT213" s="1"/>
      <c r="AU213" s="1"/>
      <c r="AX213" s="2"/>
      <c r="AY213" s="3"/>
      <c r="AZ213" s="1"/>
      <c r="BA213" s="1"/>
      <c r="BB213" s="1"/>
      <c r="BE213" s="2"/>
      <c r="BF213" s="3"/>
      <c r="BG213" s="1"/>
      <c r="BH213" s="1"/>
      <c r="BI213" s="1"/>
      <c r="BK213" s="8"/>
      <c r="BM213" s="3"/>
      <c r="BO213" s="1"/>
      <c r="BP213" s="1"/>
      <c r="BR213" s="8"/>
      <c r="BT213" s="3"/>
      <c r="BV213" s="1"/>
      <c r="BW213" s="1"/>
      <c r="BY213" s="8"/>
      <c r="CA213" s="3"/>
      <c r="CC213" s="1"/>
      <c r="CD213" s="1"/>
      <c r="CT213" s="8"/>
      <c r="CV213" s="3"/>
      <c r="CX213" s="1"/>
      <c r="CY213" s="1"/>
    </row>
    <row r="214" spans="43:103" x14ac:dyDescent="0.35">
      <c r="AQ214" s="2"/>
      <c r="AR214" s="3"/>
      <c r="AS214" s="1"/>
      <c r="AT214" s="1"/>
      <c r="AU214" s="1"/>
      <c r="AX214" s="2"/>
      <c r="AY214" s="3"/>
      <c r="AZ214" s="1"/>
      <c r="BA214" s="1"/>
      <c r="BB214" s="1"/>
      <c r="BE214" s="2"/>
      <c r="BF214" s="3"/>
      <c r="BG214" s="1"/>
      <c r="BH214" s="1"/>
      <c r="BI214" s="1"/>
      <c r="BK214" s="8"/>
      <c r="BM214" s="3"/>
      <c r="BO214" s="1"/>
      <c r="BP214" s="1"/>
      <c r="BR214" s="8"/>
      <c r="BT214" s="3"/>
      <c r="BV214" s="1"/>
      <c r="BW214" s="1"/>
      <c r="BY214" s="8"/>
      <c r="CA214" s="3"/>
      <c r="CC214" s="1"/>
      <c r="CD214" s="1"/>
      <c r="CT214" s="8"/>
      <c r="CV214" s="3"/>
      <c r="CX214" s="1"/>
      <c r="CY214" s="1"/>
    </row>
    <row r="215" spans="43:103" x14ac:dyDescent="0.35">
      <c r="AQ215" s="2"/>
      <c r="AR215" s="3"/>
      <c r="AS215" s="1"/>
      <c r="AT215" s="1"/>
      <c r="AU215" s="1"/>
      <c r="AX215" s="2"/>
      <c r="AY215" s="3"/>
      <c r="AZ215" s="1"/>
      <c r="BA215" s="1"/>
      <c r="BB215" s="1"/>
      <c r="BE215" s="2"/>
      <c r="BF215" s="3"/>
      <c r="BG215" s="1"/>
      <c r="BH215" s="1"/>
      <c r="BI215" s="1"/>
      <c r="BK215" s="8"/>
      <c r="BM215" s="3"/>
      <c r="BO215" s="1"/>
      <c r="BP215" s="1"/>
      <c r="BR215" s="8"/>
      <c r="BT215" s="3"/>
      <c r="BV215" s="1"/>
      <c r="BW215" s="1"/>
      <c r="BY215" s="8"/>
      <c r="CA215" s="3"/>
      <c r="CC215" s="1"/>
      <c r="CD215" s="1"/>
      <c r="CT215" s="8"/>
      <c r="CV215" s="3"/>
      <c r="CX215" s="1"/>
      <c r="CY215" s="1"/>
    </row>
    <row r="216" spans="43:103" x14ac:dyDescent="0.35">
      <c r="AQ216" s="2"/>
      <c r="AR216" s="3"/>
      <c r="AS216" s="1"/>
      <c r="AT216" s="1"/>
      <c r="AU216" s="1"/>
      <c r="AX216" s="2"/>
      <c r="AY216" s="3"/>
      <c r="AZ216" s="1"/>
      <c r="BA216" s="1"/>
      <c r="BB216" s="1"/>
      <c r="BE216" s="2"/>
      <c r="BF216" s="3"/>
      <c r="BG216" s="1"/>
      <c r="BH216" s="1"/>
      <c r="BI216" s="1"/>
      <c r="BK216" s="8"/>
      <c r="BM216" s="3"/>
      <c r="BO216" s="1"/>
      <c r="BP216" s="1"/>
      <c r="BR216" s="8"/>
      <c r="BT216" s="3"/>
      <c r="BV216" s="1"/>
      <c r="BW216" s="1"/>
      <c r="BY216" s="8"/>
      <c r="CA216" s="3"/>
      <c r="CC216" s="1"/>
      <c r="CD216" s="1"/>
      <c r="CT216" s="8"/>
      <c r="CV216" s="3"/>
      <c r="CX216" s="1"/>
      <c r="CY216" s="1"/>
    </row>
    <row r="217" spans="43:103" x14ac:dyDescent="0.35">
      <c r="AQ217" s="2"/>
      <c r="AR217" s="3"/>
      <c r="AS217" s="1"/>
      <c r="AT217" s="1"/>
      <c r="AU217" s="1"/>
      <c r="AX217" s="2"/>
      <c r="AY217" s="3"/>
      <c r="AZ217" s="1"/>
      <c r="BA217" s="1"/>
      <c r="BB217" s="1"/>
      <c r="BE217" s="2"/>
      <c r="BF217" s="3"/>
      <c r="BG217" s="1"/>
      <c r="BH217" s="1"/>
      <c r="BI217" s="1"/>
      <c r="BK217" s="8"/>
      <c r="BM217" s="3"/>
      <c r="BO217" s="1"/>
      <c r="BP217" s="1"/>
      <c r="BR217" s="8"/>
      <c r="BT217" s="3"/>
      <c r="BV217" s="1"/>
      <c r="BW217" s="1"/>
      <c r="BY217" s="8"/>
      <c r="CA217" s="3"/>
      <c r="CC217" s="1"/>
      <c r="CD217" s="1"/>
      <c r="CT217" s="8"/>
      <c r="CV217" s="3"/>
      <c r="CX217" s="1"/>
      <c r="CY217" s="1"/>
    </row>
    <row r="218" spans="43:103" x14ac:dyDescent="0.35">
      <c r="AQ218" s="2"/>
      <c r="AR218" s="3"/>
      <c r="AS218" s="1"/>
      <c r="AT218" s="1"/>
      <c r="AU218" s="1"/>
      <c r="AX218" s="2"/>
      <c r="AY218" s="3"/>
      <c r="AZ218" s="1"/>
      <c r="BA218" s="1"/>
      <c r="BB218" s="1"/>
      <c r="BE218" s="2"/>
      <c r="BF218" s="3"/>
      <c r="BG218" s="1"/>
      <c r="BH218" s="1"/>
      <c r="BI218" s="1"/>
      <c r="BK218" s="8"/>
      <c r="BM218" s="3"/>
      <c r="BO218" s="1"/>
      <c r="BP218" s="1"/>
      <c r="BR218" s="8"/>
      <c r="BT218" s="3"/>
      <c r="BV218" s="1"/>
      <c r="BW218" s="1"/>
      <c r="BY218" s="8"/>
      <c r="CA218" s="3"/>
      <c r="CC218" s="1"/>
      <c r="CD218" s="1"/>
      <c r="CT218" s="8"/>
      <c r="CV218" s="3"/>
      <c r="CX218" s="1"/>
      <c r="CY218" s="1"/>
    </row>
    <row r="219" spans="43:103" x14ac:dyDescent="0.35">
      <c r="AQ219" s="2"/>
      <c r="AR219" s="3"/>
      <c r="AS219" s="1"/>
      <c r="AT219" s="1"/>
      <c r="AU219" s="1"/>
      <c r="AX219" s="2"/>
      <c r="AY219" s="3"/>
      <c r="AZ219" s="1"/>
      <c r="BA219" s="1"/>
      <c r="BB219" s="1"/>
      <c r="BE219" s="2"/>
      <c r="BF219" s="3"/>
      <c r="BG219" s="1"/>
      <c r="BH219" s="1"/>
      <c r="BI219" s="1"/>
      <c r="BK219" s="8"/>
      <c r="BM219" s="3"/>
      <c r="BO219" s="1"/>
      <c r="BP219" s="1"/>
      <c r="BR219" s="8"/>
      <c r="BT219" s="3"/>
      <c r="BV219" s="1"/>
      <c r="BW219" s="1"/>
      <c r="BY219" s="8"/>
      <c r="CA219" s="3"/>
      <c r="CC219" s="1"/>
      <c r="CD219" s="1"/>
      <c r="CT219" s="8"/>
      <c r="CV219" s="3"/>
      <c r="CX219" s="1"/>
      <c r="CY219" s="1"/>
    </row>
    <row r="220" spans="43:103" x14ac:dyDescent="0.35">
      <c r="AQ220" s="2"/>
      <c r="AR220" s="3"/>
      <c r="AS220" s="1"/>
      <c r="AT220" s="1"/>
      <c r="AU220" s="1"/>
      <c r="AX220" s="2"/>
      <c r="AY220" s="3"/>
      <c r="AZ220" s="1"/>
      <c r="BA220" s="1"/>
      <c r="BB220" s="1"/>
      <c r="BE220" s="2"/>
      <c r="BF220" s="3"/>
      <c r="BG220" s="1"/>
      <c r="BH220" s="1"/>
      <c r="BI220" s="1"/>
      <c r="BK220" s="8"/>
      <c r="BM220" s="3"/>
      <c r="BO220" s="1"/>
      <c r="BP220" s="1"/>
      <c r="BR220" s="8"/>
      <c r="BT220" s="3"/>
      <c r="BV220" s="1"/>
      <c r="BW220" s="1"/>
      <c r="BY220" s="8"/>
      <c r="CA220" s="3"/>
      <c r="CC220" s="1"/>
      <c r="CD220" s="1"/>
      <c r="CT220" s="8"/>
      <c r="CV220" s="3"/>
      <c r="CX220" s="1"/>
      <c r="CY220" s="1"/>
    </row>
    <row r="221" spans="43:103" x14ac:dyDescent="0.35">
      <c r="AQ221" s="2"/>
      <c r="AR221" s="3"/>
      <c r="AS221" s="1"/>
      <c r="AT221" s="1"/>
      <c r="AU221" s="1"/>
      <c r="AX221" s="2"/>
      <c r="AY221" s="3"/>
      <c r="AZ221" s="1"/>
      <c r="BA221" s="1"/>
      <c r="BB221" s="1"/>
      <c r="BE221" s="2"/>
      <c r="BF221" s="3"/>
      <c r="BG221" s="1"/>
      <c r="BH221" s="1"/>
      <c r="BI221" s="1"/>
      <c r="BK221" s="8"/>
      <c r="BM221" s="3"/>
      <c r="BO221" s="1"/>
      <c r="BP221" s="1"/>
      <c r="BR221" s="8"/>
      <c r="BT221" s="3"/>
      <c r="BV221" s="1"/>
      <c r="BW221" s="1"/>
      <c r="BY221" s="8"/>
      <c r="CA221" s="3"/>
      <c r="CC221" s="1"/>
      <c r="CD221" s="1"/>
      <c r="CT221" s="8"/>
      <c r="CV221" s="3"/>
      <c r="CX221" s="1"/>
      <c r="CY221" s="1"/>
    </row>
    <row r="222" spans="43:103" x14ac:dyDescent="0.35">
      <c r="AQ222" s="2"/>
      <c r="AR222" s="3"/>
      <c r="AS222" s="1"/>
      <c r="AT222" s="1"/>
      <c r="AU222" s="1"/>
      <c r="AX222" s="2"/>
      <c r="AY222" s="3"/>
      <c r="AZ222" s="1"/>
      <c r="BA222" s="1"/>
      <c r="BB222" s="1"/>
      <c r="BE222" s="2"/>
      <c r="BF222" s="3"/>
      <c r="BG222" s="1"/>
      <c r="BH222" s="1"/>
      <c r="BI222" s="1"/>
      <c r="BK222" s="8"/>
      <c r="BM222" s="3"/>
      <c r="BO222" s="1"/>
      <c r="BP222" s="1"/>
      <c r="BR222" s="8"/>
      <c r="BT222" s="3"/>
      <c r="BV222" s="1"/>
      <c r="BW222" s="1"/>
      <c r="BY222" s="8"/>
      <c r="CA222" s="3"/>
      <c r="CC222" s="1"/>
      <c r="CD222" s="1"/>
      <c r="CT222" s="8"/>
      <c r="CV222" s="3"/>
      <c r="CX222" s="1"/>
      <c r="CY222" s="1"/>
    </row>
    <row r="223" spans="43:103" x14ac:dyDescent="0.35">
      <c r="AQ223" s="2"/>
      <c r="AR223" s="3"/>
      <c r="AS223" s="1"/>
      <c r="AT223" s="1"/>
      <c r="AU223" s="1"/>
      <c r="AX223" s="2"/>
      <c r="AY223" s="3"/>
      <c r="AZ223" s="1"/>
      <c r="BA223" s="1"/>
      <c r="BB223" s="1"/>
      <c r="BE223" s="2"/>
      <c r="BF223" s="3"/>
      <c r="BG223" s="1"/>
      <c r="BH223" s="1"/>
      <c r="BI223" s="1"/>
      <c r="BK223" s="8"/>
      <c r="BM223" s="3"/>
      <c r="BO223" s="1"/>
      <c r="BP223" s="1"/>
      <c r="BR223" s="8"/>
      <c r="BT223" s="3"/>
      <c r="BV223" s="1"/>
      <c r="BW223" s="1"/>
      <c r="BY223" s="8"/>
      <c r="CA223" s="3"/>
      <c r="CC223" s="1"/>
      <c r="CD223" s="1"/>
      <c r="CT223" s="8"/>
      <c r="CV223" s="3"/>
      <c r="CX223" s="1"/>
      <c r="CY223" s="1"/>
    </row>
    <row r="224" spans="43:103" x14ac:dyDescent="0.35">
      <c r="AQ224" s="2"/>
      <c r="AR224" s="3"/>
      <c r="AS224" s="1"/>
      <c r="AT224" s="1"/>
      <c r="AU224" s="1"/>
      <c r="AX224" s="2"/>
      <c r="AY224" s="3"/>
      <c r="AZ224" s="1"/>
      <c r="BA224" s="1"/>
      <c r="BB224" s="1"/>
      <c r="BE224" s="2"/>
      <c r="BF224" s="3"/>
      <c r="BG224" s="1"/>
      <c r="BH224" s="1"/>
      <c r="BI224" s="1"/>
      <c r="BK224" s="8"/>
      <c r="BM224" s="3"/>
      <c r="BO224" s="1"/>
      <c r="BP224" s="1"/>
      <c r="BR224" s="8"/>
      <c r="BT224" s="3"/>
      <c r="BV224" s="1"/>
      <c r="BW224" s="1"/>
      <c r="BY224" s="8"/>
      <c r="CA224" s="3"/>
      <c r="CC224" s="1"/>
      <c r="CD224" s="1"/>
      <c r="CT224" s="8"/>
      <c r="CV224" s="3"/>
      <c r="CX224" s="1"/>
      <c r="CY224" s="1"/>
    </row>
    <row r="225" spans="43:103" x14ac:dyDescent="0.35">
      <c r="AQ225" s="2"/>
      <c r="AR225" s="3"/>
      <c r="AS225" s="1"/>
      <c r="AT225" s="1"/>
      <c r="AU225" s="1"/>
      <c r="AX225" s="2"/>
      <c r="AY225" s="3"/>
      <c r="AZ225" s="1"/>
      <c r="BA225" s="1"/>
      <c r="BB225" s="1"/>
      <c r="BE225" s="2"/>
      <c r="BF225" s="3"/>
      <c r="BG225" s="1"/>
      <c r="BH225" s="1"/>
      <c r="BI225" s="1"/>
      <c r="BK225" s="8"/>
      <c r="BM225" s="3"/>
      <c r="BO225" s="1"/>
      <c r="BP225" s="1"/>
      <c r="BR225" s="8"/>
      <c r="BT225" s="3"/>
      <c r="BV225" s="1"/>
      <c r="BW225" s="1"/>
      <c r="BY225" s="8"/>
      <c r="CA225" s="3"/>
      <c r="CC225" s="1"/>
      <c r="CD225" s="1"/>
      <c r="CT225" s="8"/>
      <c r="CV225" s="3"/>
      <c r="CX225" s="1"/>
      <c r="CY225" s="1"/>
    </row>
    <row r="226" spans="43:103" x14ac:dyDescent="0.35">
      <c r="AQ226" s="2"/>
      <c r="AR226" s="3"/>
      <c r="AS226" s="1"/>
      <c r="AT226" s="1"/>
      <c r="AU226" s="1"/>
      <c r="AX226" s="2"/>
      <c r="AY226" s="3"/>
      <c r="AZ226" s="1"/>
      <c r="BA226" s="1"/>
      <c r="BB226" s="1"/>
      <c r="BE226" s="2"/>
      <c r="BF226" s="3"/>
      <c r="BG226" s="1"/>
      <c r="BH226" s="1"/>
      <c r="BI226" s="1"/>
      <c r="BK226" s="8"/>
      <c r="BM226" s="3"/>
      <c r="BO226" s="1"/>
      <c r="BP226" s="1"/>
      <c r="BR226" s="8"/>
      <c r="BT226" s="3"/>
      <c r="BV226" s="1"/>
      <c r="BW226" s="1"/>
      <c r="BY226" s="8"/>
      <c r="CA226" s="3"/>
      <c r="CC226" s="1"/>
      <c r="CD226" s="1"/>
      <c r="CT226" s="8"/>
      <c r="CV226" s="3"/>
      <c r="CX226" s="1"/>
      <c r="CY226" s="1"/>
    </row>
    <row r="227" spans="43:103" x14ac:dyDescent="0.35">
      <c r="AQ227" s="2"/>
      <c r="AR227" s="3"/>
      <c r="AS227" s="1"/>
      <c r="AT227" s="1"/>
      <c r="AU227" s="1"/>
      <c r="AX227" s="2"/>
      <c r="AY227" s="3"/>
      <c r="AZ227" s="1"/>
      <c r="BA227" s="1"/>
      <c r="BB227" s="1"/>
      <c r="BE227" s="2"/>
      <c r="BF227" s="3"/>
      <c r="BG227" s="1"/>
      <c r="BH227" s="1"/>
      <c r="BI227" s="1"/>
      <c r="BK227" s="8"/>
      <c r="BM227" s="3"/>
      <c r="BO227" s="1"/>
      <c r="BP227" s="1"/>
      <c r="BR227" s="8"/>
      <c r="BT227" s="3"/>
      <c r="BV227" s="1"/>
      <c r="BW227" s="1"/>
      <c r="BY227" s="8"/>
      <c r="CA227" s="3"/>
      <c r="CC227" s="1"/>
      <c r="CD227" s="1"/>
      <c r="CT227" s="8"/>
      <c r="CV227" s="3"/>
      <c r="CX227" s="1"/>
      <c r="CY227" s="1"/>
    </row>
    <row r="228" spans="43:103" x14ac:dyDescent="0.35">
      <c r="AQ228" s="2"/>
      <c r="AR228" s="3"/>
      <c r="AS228" s="1"/>
      <c r="AT228" s="1"/>
      <c r="AU228" s="1"/>
      <c r="AX228" s="2"/>
      <c r="AY228" s="3"/>
      <c r="AZ228" s="1"/>
      <c r="BA228" s="1"/>
      <c r="BB228" s="1"/>
      <c r="BE228" s="2"/>
      <c r="BF228" s="3"/>
      <c r="BG228" s="1"/>
      <c r="BH228" s="1"/>
      <c r="BI228" s="1"/>
      <c r="BK228" s="8"/>
      <c r="BM228" s="3"/>
      <c r="BO228" s="1"/>
      <c r="BP228" s="1"/>
      <c r="BR228" s="8"/>
      <c r="BT228" s="3"/>
      <c r="BV228" s="1"/>
      <c r="BW228" s="1"/>
      <c r="BY228" s="8"/>
      <c r="CA228" s="3"/>
      <c r="CC228" s="1"/>
      <c r="CD228" s="1"/>
      <c r="CT228" s="8"/>
      <c r="CV228" s="3"/>
      <c r="CX228" s="1"/>
      <c r="CY228" s="1"/>
    </row>
    <row r="229" spans="43:103" x14ac:dyDescent="0.35">
      <c r="AQ229" s="2"/>
      <c r="AR229" s="3"/>
      <c r="AS229" s="1"/>
      <c r="AT229" s="1"/>
      <c r="AU229" s="1"/>
      <c r="AX229" s="2"/>
      <c r="AY229" s="3"/>
      <c r="AZ229" s="1"/>
      <c r="BA229" s="1"/>
      <c r="BB229" s="1"/>
      <c r="BE229" s="2"/>
      <c r="BF229" s="3"/>
      <c r="BG229" s="1"/>
      <c r="BH229" s="1"/>
      <c r="BI229" s="1"/>
      <c r="BK229" s="8"/>
      <c r="BM229" s="3"/>
      <c r="BO229" s="1"/>
      <c r="BP229" s="1"/>
      <c r="BR229" s="8"/>
      <c r="BT229" s="3"/>
      <c r="BV229" s="1"/>
      <c r="BW229" s="1"/>
      <c r="BY229" s="8"/>
      <c r="CA229" s="3"/>
      <c r="CC229" s="1"/>
      <c r="CD229" s="1"/>
      <c r="CT229" s="8"/>
      <c r="CV229" s="3"/>
      <c r="CX229" s="1"/>
      <c r="CY229" s="1"/>
    </row>
    <row r="230" spans="43:103" x14ac:dyDescent="0.35">
      <c r="AQ230" s="2"/>
      <c r="AR230" s="3"/>
      <c r="AS230" s="1"/>
      <c r="AT230" s="1"/>
      <c r="AU230" s="1"/>
      <c r="AX230" s="2"/>
      <c r="AY230" s="3"/>
      <c r="AZ230" s="1"/>
      <c r="BA230" s="1"/>
      <c r="BB230" s="1"/>
      <c r="BE230" s="2"/>
      <c r="BF230" s="3"/>
      <c r="BG230" s="1"/>
      <c r="BH230" s="1"/>
      <c r="BI230" s="1"/>
      <c r="BK230" s="8"/>
      <c r="BM230" s="3"/>
      <c r="BO230" s="1"/>
      <c r="BP230" s="1"/>
      <c r="BR230" s="8"/>
      <c r="BT230" s="3"/>
      <c r="BV230" s="1"/>
      <c r="BW230" s="1"/>
      <c r="BY230" s="8"/>
      <c r="CA230" s="3"/>
      <c r="CC230" s="1"/>
      <c r="CD230" s="1"/>
      <c r="CT230" s="8"/>
      <c r="CV230" s="3"/>
      <c r="CX230" s="1"/>
      <c r="CY230" s="1"/>
    </row>
    <row r="231" spans="43:103" x14ac:dyDescent="0.35">
      <c r="AQ231" s="2"/>
      <c r="AR231" s="3"/>
      <c r="AS231" s="1"/>
      <c r="AT231" s="1"/>
      <c r="AU231" s="1"/>
      <c r="AX231" s="2"/>
      <c r="AY231" s="3"/>
      <c r="AZ231" s="1"/>
      <c r="BA231" s="1"/>
      <c r="BB231" s="1"/>
      <c r="BE231" s="2"/>
      <c r="BF231" s="3"/>
      <c r="BG231" s="1"/>
      <c r="BH231" s="1"/>
      <c r="BI231" s="1"/>
      <c r="BK231" s="8"/>
      <c r="BM231" s="3"/>
      <c r="BO231" s="1"/>
      <c r="BP231" s="1"/>
      <c r="BR231" s="8"/>
      <c r="BT231" s="3"/>
      <c r="BV231" s="1"/>
      <c r="BW231" s="1"/>
      <c r="BY231" s="8"/>
      <c r="CA231" s="3"/>
      <c r="CC231" s="1"/>
      <c r="CD231" s="1"/>
      <c r="CT231" s="8"/>
      <c r="CV231" s="3"/>
      <c r="CX231" s="1"/>
      <c r="CY231" s="1"/>
    </row>
    <row r="232" spans="43:103" x14ac:dyDescent="0.35">
      <c r="AQ232" s="2"/>
      <c r="AR232" s="3"/>
      <c r="AS232" s="1"/>
      <c r="AT232" s="1"/>
      <c r="AU232" s="1"/>
      <c r="AX232" s="2"/>
      <c r="AY232" s="3"/>
      <c r="AZ232" s="1"/>
      <c r="BA232" s="1"/>
      <c r="BB232" s="1"/>
      <c r="BE232" s="2"/>
      <c r="BF232" s="3"/>
      <c r="BG232" s="1"/>
      <c r="BH232" s="1"/>
      <c r="BI232" s="1"/>
      <c r="BK232" s="8"/>
      <c r="BM232" s="3"/>
      <c r="BO232" s="1"/>
      <c r="BP232" s="1"/>
      <c r="BR232" s="8"/>
      <c r="BT232" s="3"/>
      <c r="BV232" s="1"/>
      <c r="BW232" s="1"/>
      <c r="BY232" s="8"/>
      <c r="CA232" s="3"/>
      <c r="CC232" s="1"/>
      <c r="CD232" s="1"/>
      <c r="CT232" s="8"/>
      <c r="CV232" s="3"/>
      <c r="CX232" s="1"/>
      <c r="CY232" s="1"/>
    </row>
    <row r="233" spans="43:103" x14ac:dyDescent="0.35">
      <c r="AQ233" s="2"/>
      <c r="AR233" s="3"/>
      <c r="AS233" s="1"/>
      <c r="AT233" s="1"/>
      <c r="AU233" s="1"/>
      <c r="AX233" s="2"/>
      <c r="AY233" s="3"/>
      <c r="AZ233" s="1"/>
      <c r="BA233" s="1"/>
      <c r="BB233" s="1"/>
      <c r="BE233" s="2"/>
      <c r="BF233" s="3"/>
      <c r="BG233" s="1"/>
      <c r="BH233" s="1"/>
      <c r="BI233" s="1"/>
      <c r="BK233" s="8"/>
      <c r="BM233" s="3"/>
      <c r="BO233" s="1"/>
      <c r="BP233" s="1"/>
      <c r="BR233" s="8"/>
      <c r="BT233" s="3"/>
      <c r="BV233" s="1"/>
      <c r="BW233" s="1"/>
      <c r="BY233" s="8"/>
      <c r="CA233" s="3"/>
      <c r="CC233" s="1"/>
      <c r="CD233" s="1"/>
      <c r="CT233" s="8"/>
      <c r="CV233" s="3"/>
      <c r="CX233" s="1"/>
      <c r="CY233" s="1"/>
    </row>
    <row r="234" spans="43:103" x14ac:dyDescent="0.35">
      <c r="AQ234" s="2"/>
      <c r="AR234" s="3"/>
      <c r="AS234" s="1"/>
      <c r="AT234" s="1"/>
      <c r="AU234" s="1"/>
      <c r="AX234" s="2"/>
      <c r="AY234" s="3"/>
      <c r="AZ234" s="1"/>
      <c r="BA234" s="1"/>
      <c r="BB234" s="1"/>
      <c r="BE234" s="2"/>
      <c r="BF234" s="3"/>
      <c r="BG234" s="1"/>
      <c r="BH234" s="1"/>
      <c r="BI234" s="1"/>
      <c r="BK234" s="8"/>
      <c r="BM234" s="3"/>
      <c r="BO234" s="1"/>
      <c r="BP234" s="1"/>
      <c r="BR234" s="8"/>
      <c r="BT234" s="3"/>
      <c r="BV234" s="1"/>
      <c r="BW234" s="1"/>
      <c r="BY234" s="8"/>
      <c r="CA234" s="3"/>
      <c r="CC234" s="1"/>
      <c r="CD234" s="1"/>
      <c r="CT234" s="8"/>
      <c r="CV234" s="3"/>
      <c r="CX234" s="1"/>
      <c r="CY234" s="1"/>
    </row>
    <row r="235" spans="43:103" x14ac:dyDescent="0.35">
      <c r="AQ235" s="2"/>
      <c r="AR235" s="3"/>
      <c r="AS235" s="1"/>
      <c r="AT235" s="1"/>
      <c r="AU235" s="1"/>
      <c r="AX235" s="2"/>
      <c r="AY235" s="3"/>
      <c r="AZ235" s="1"/>
      <c r="BA235" s="1"/>
      <c r="BB235" s="1"/>
      <c r="BE235" s="2"/>
      <c r="BF235" s="3"/>
      <c r="BG235" s="1"/>
      <c r="BH235" s="1"/>
      <c r="BI235" s="1"/>
      <c r="BK235" s="8"/>
      <c r="BM235" s="3"/>
      <c r="BO235" s="1"/>
      <c r="BP235" s="1"/>
      <c r="BR235" s="8"/>
      <c r="BT235" s="3"/>
      <c r="BV235" s="1"/>
      <c r="BW235" s="1"/>
      <c r="BY235" s="8"/>
      <c r="CA235" s="3"/>
      <c r="CC235" s="1"/>
      <c r="CD235" s="1"/>
      <c r="CT235" s="8"/>
      <c r="CV235" s="3"/>
      <c r="CX235" s="1"/>
      <c r="CY235" s="1"/>
    </row>
    <row r="236" spans="43:103" x14ac:dyDescent="0.35">
      <c r="AQ236" s="2"/>
      <c r="AR236" s="3"/>
      <c r="AS236" s="1"/>
      <c r="AT236" s="1"/>
      <c r="AU236" s="1"/>
      <c r="AX236" s="2"/>
      <c r="AY236" s="3"/>
      <c r="AZ236" s="1"/>
      <c r="BA236" s="1"/>
      <c r="BB236" s="1"/>
      <c r="BE236" s="2"/>
      <c r="BF236" s="3"/>
      <c r="BG236" s="1"/>
      <c r="BH236" s="1"/>
      <c r="BI236" s="1"/>
      <c r="BK236" s="8"/>
      <c r="BM236" s="3"/>
      <c r="BO236" s="1"/>
      <c r="BP236" s="1"/>
      <c r="BR236" s="8"/>
      <c r="BT236" s="3"/>
      <c r="BV236" s="1"/>
      <c r="BW236" s="1"/>
      <c r="BY236" s="8"/>
      <c r="CA236" s="3"/>
      <c r="CC236" s="1"/>
      <c r="CD236" s="1"/>
      <c r="CT236" s="8"/>
      <c r="CV236" s="3"/>
      <c r="CX236" s="1"/>
      <c r="CY236" s="1"/>
    </row>
    <row r="237" spans="43:103" x14ac:dyDescent="0.35">
      <c r="AQ237" s="2"/>
      <c r="AR237" s="3"/>
      <c r="AS237" s="1"/>
      <c r="AT237" s="1"/>
      <c r="AU237" s="1"/>
      <c r="AX237" s="2"/>
      <c r="AY237" s="3"/>
      <c r="AZ237" s="1"/>
      <c r="BA237" s="1"/>
      <c r="BB237" s="1"/>
      <c r="BE237" s="2"/>
      <c r="BF237" s="3"/>
      <c r="BG237" s="1"/>
      <c r="BH237" s="1"/>
      <c r="BI237" s="1"/>
      <c r="BK237" s="8"/>
      <c r="BM237" s="3"/>
      <c r="BO237" s="1"/>
      <c r="BP237" s="1"/>
      <c r="BR237" s="8"/>
      <c r="BT237" s="3"/>
      <c r="BV237" s="1"/>
      <c r="BW237" s="1"/>
      <c r="BY237" s="8"/>
      <c r="CA237" s="3"/>
      <c r="CC237" s="1"/>
      <c r="CD237" s="1"/>
      <c r="CT237" s="8"/>
      <c r="CV237" s="3"/>
      <c r="CX237" s="1"/>
      <c r="CY237" s="1"/>
    </row>
    <row r="238" spans="43:103" x14ac:dyDescent="0.35">
      <c r="AQ238" s="2"/>
      <c r="AR238" s="3"/>
      <c r="AS238" s="1"/>
      <c r="AT238" s="1"/>
      <c r="AU238" s="1"/>
      <c r="AX238" s="2"/>
      <c r="AY238" s="3"/>
      <c r="AZ238" s="1"/>
      <c r="BA238" s="1"/>
      <c r="BB238" s="1"/>
      <c r="BE238" s="2"/>
      <c r="BF238" s="3"/>
      <c r="BG238" s="1"/>
      <c r="BH238" s="1"/>
      <c r="BI238" s="1"/>
      <c r="BK238" s="8"/>
      <c r="BM238" s="3"/>
      <c r="BO238" s="1"/>
      <c r="BP238" s="1"/>
      <c r="BR238" s="8"/>
      <c r="BT238" s="3"/>
      <c r="BV238" s="1"/>
      <c r="BW238" s="1"/>
      <c r="BY238" s="8"/>
      <c r="CA238" s="3"/>
      <c r="CC238" s="1"/>
      <c r="CD238" s="1"/>
      <c r="CT238" s="8"/>
      <c r="CV238" s="3"/>
      <c r="CX238" s="1"/>
      <c r="CY238" s="1"/>
    </row>
    <row r="239" spans="43:103" x14ac:dyDescent="0.35">
      <c r="AQ239" s="2"/>
      <c r="AR239" s="3"/>
      <c r="AS239" s="1"/>
      <c r="AT239" s="1"/>
      <c r="AU239" s="1"/>
      <c r="AX239" s="2"/>
      <c r="AY239" s="3"/>
      <c r="AZ239" s="1"/>
      <c r="BA239" s="1"/>
      <c r="BB239" s="1"/>
      <c r="BE239" s="2"/>
      <c r="BF239" s="3"/>
      <c r="BG239" s="1"/>
      <c r="BH239" s="1"/>
      <c r="BI239" s="1"/>
      <c r="BK239" s="8"/>
      <c r="BM239" s="3"/>
      <c r="BO239" s="1"/>
      <c r="BP239" s="1"/>
      <c r="BR239" s="8"/>
      <c r="BT239" s="3"/>
      <c r="BV239" s="1"/>
      <c r="BW239" s="1"/>
      <c r="BY239" s="8"/>
      <c r="CA239" s="3"/>
      <c r="CC239" s="1"/>
      <c r="CD239" s="1"/>
      <c r="CT239" s="8"/>
      <c r="CV239" s="3"/>
      <c r="CX239" s="1"/>
      <c r="CY239" s="1"/>
    </row>
    <row r="240" spans="43:103" x14ac:dyDescent="0.35">
      <c r="AQ240" s="2"/>
      <c r="AR240" s="3"/>
      <c r="AS240" s="1"/>
      <c r="AT240" s="1"/>
      <c r="AU240" s="1"/>
      <c r="AX240" s="2"/>
      <c r="AY240" s="3"/>
      <c r="AZ240" s="1"/>
      <c r="BA240" s="1"/>
      <c r="BB240" s="1"/>
      <c r="BE240" s="2"/>
      <c r="BF240" s="3"/>
      <c r="BG240" s="1"/>
      <c r="BH240" s="1"/>
      <c r="BI240" s="1"/>
      <c r="BK240" s="8"/>
      <c r="BM240" s="3"/>
      <c r="BO240" s="1"/>
      <c r="BP240" s="1"/>
      <c r="BR240" s="8"/>
      <c r="BT240" s="3"/>
      <c r="BV240" s="1"/>
      <c r="BW240" s="1"/>
      <c r="BY240" s="8"/>
      <c r="CA240" s="3"/>
      <c r="CC240" s="1"/>
      <c r="CD240" s="1"/>
      <c r="CT240" s="8"/>
      <c r="CV240" s="3"/>
      <c r="CX240" s="1"/>
      <c r="CY240" s="1"/>
    </row>
    <row r="241" spans="43:103" x14ac:dyDescent="0.35">
      <c r="AQ241" s="2"/>
      <c r="AR241" s="3"/>
      <c r="AS241" s="1"/>
      <c r="AT241" s="1"/>
      <c r="AU241" s="1"/>
      <c r="AX241" s="2"/>
      <c r="AY241" s="3"/>
      <c r="AZ241" s="1"/>
      <c r="BA241" s="1"/>
      <c r="BB241" s="1"/>
      <c r="BE241" s="2"/>
      <c r="BF241" s="3"/>
      <c r="BG241" s="1"/>
      <c r="BH241" s="1"/>
      <c r="BI241" s="1"/>
      <c r="BK241" s="8"/>
      <c r="BM241" s="3"/>
      <c r="BO241" s="1"/>
      <c r="BP241" s="1"/>
      <c r="BR241" s="8"/>
      <c r="BT241" s="3"/>
      <c r="BV241" s="1"/>
      <c r="BW241" s="1"/>
      <c r="BY241" s="8"/>
      <c r="CA241" s="3"/>
      <c r="CC241" s="1"/>
      <c r="CD241" s="1"/>
      <c r="CT241" s="8"/>
      <c r="CV241" s="3"/>
      <c r="CX241" s="1"/>
      <c r="CY241" s="1"/>
    </row>
    <row r="242" spans="43:103" x14ac:dyDescent="0.35">
      <c r="AQ242" s="2"/>
      <c r="AR242" s="3"/>
      <c r="AS242" s="1"/>
      <c r="AT242" s="1"/>
      <c r="AU242" s="1"/>
      <c r="AX242" s="2"/>
      <c r="AY242" s="3"/>
      <c r="AZ242" s="1"/>
      <c r="BA242" s="1"/>
      <c r="BB242" s="1"/>
      <c r="BE242" s="2"/>
      <c r="BF242" s="3"/>
      <c r="BG242" s="1"/>
      <c r="BH242" s="1"/>
      <c r="BI242" s="1"/>
      <c r="BK242" s="8"/>
      <c r="BM242" s="3"/>
      <c r="BO242" s="1"/>
      <c r="BP242" s="1"/>
      <c r="BR242" s="8"/>
      <c r="BT242" s="3"/>
      <c r="BV242" s="1"/>
      <c r="BW242" s="1"/>
      <c r="BY242" s="8"/>
      <c r="CA242" s="3"/>
      <c r="CC242" s="1"/>
      <c r="CD242" s="1"/>
      <c r="CT242" s="8"/>
      <c r="CV242" s="3"/>
      <c r="CX242" s="1"/>
      <c r="CY242" s="1"/>
    </row>
    <row r="243" spans="43:103" x14ac:dyDescent="0.35">
      <c r="AQ243" s="2"/>
      <c r="AR243" s="3"/>
      <c r="AS243" s="1"/>
      <c r="AT243" s="1"/>
      <c r="AU243" s="1"/>
      <c r="AX243" s="2"/>
      <c r="AY243" s="3"/>
      <c r="AZ243" s="1"/>
      <c r="BA243" s="1"/>
      <c r="BB243" s="1"/>
      <c r="BE243" s="2"/>
      <c r="BF243" s="3"/>
      <c r="BG243" s="1"/>
      <c r="BH243" s="1"/>
      <c r="BI243" s="1"/>
      <c r="BK243" s="8"/>
      <c r="BM243" s="3"/>
      <c r="BO243" s="1"/>
      <c r="BP243" s="1"/>
      <c r="BR243" s="8"/>
      <c r="BT243" s="3"/>
      <c r="BV243" s="1"/>
      <c r="BW243" s="1"/>
      <c r="BY243" s="8"/>
      <c r="CA243" s="3"/>
      <c r="CC243" s="1"/>
      <c r="CD243" s="1"/>
      <c r="CT243" s="8"/>
      <c r="CV243" s="3"/>
      <c r="CX243" s="1"/>
      <c r="CY243" s="1"/>
    </row>
    <row r="244" spans="43:103" x14ac:dyDescent="0.35">
      <c r="AQ244" s="2"/>
      <c r="AR244" s="3"/>
      <c r="AS244" s="1"/>
      <c r="AT244" s="1"/>
      <c r="AU244" s="1"/>
      <c r="AX244" s="2"/>
      <c r="AY244" s="3"/>
      <c r="AZ244" s="1"/>
      <c r="BA244" s="1"/>
      <c r="BB244" s="1"/>
      <c r="BE244" s="2"/>
      <c r="BF244" s="3"/>
      <c r="BG244" s="1"/>
      <c r="BH244" s="1"/>
      <c r="BI244" s="1"/>
      <c r="BK244" s="8"/>
      <c r="BM244" s="3"/>
      <c r="BO244" s="1"/>
      <c r="BP244" s="1"/>
      <c r="BR244" s="8"/>
      <c r="BT244" s="3"/>
      <c r="BV244" s="1"/>
      <c r="BW244" s="1"/>
      <c r="BY244" s="8"/>
      <c r="CA244" s="3"/>
      <c r="CC244" s="1"/>
      <c r="CD244" s="1"/>
      <c r="CT244" s="8"/>
      <c r="CV244" s="3"/>
      <c r="CX244" s="1"/>
      <c r="CY244" s="1"/>
    </row>
    <row r="245" spans="43:103" x14ac:dyDescent="0.35">
      <c r="AQ245" s="2"/>
      <c r="AR245" s="3"/>
      <c r="AS245" s="1"/>
      <c r="AT245" s="1"/>
      <c r="AU245" s="1"/>
      <c r="AX245" s="2"/>
      <c r="AY245" s="3"/>
      <c r="AZ245" s="1"/>
      <c r="BA245" s="1"/>
      <c r="BB245" s="1"/>
      <c r="BE245" s="2"/>
      <c r="BF245" s="3"/>
      <c r="BG245" s="1"/>
      <c r="BH245" s="1"/>
      <c r="BI245" s="1"/>
      <c r="BK245" s="8"/>
      <c r="BM245" s="3"/>
      <c r="BO245" s="1"/>
      <c r="BP245" s="1"/>
      <c r="BR245" s="8"/>
      <c r="BT245" s="3"/>
      <c r="BV245" s="1"/>
      <c r="BW245" s="1"/>
      <c r="BY245" s="8"/>
      <c r="CA245" s="3"/>
      <c r="CC245" s="1"/>
      <c r="CD245" s="1"/>
      <c r="CT245" s="8"/>
      <c r="CV245" s="3"/>
      <c r="CX245" s="1"/>
      <c r="CY245" s="1"/>
    </row>
    <row r="246" spans="43:103" x14ac:dyDescent="0.35">
      <c r="AQ246" s="2"/>
      <c r="AR246" s="3"/>
      <c r="AS246" s="1"/>
      <c r="AT246" s="1"/>
      <c r="AU246" s="1"/>
      <c r="AX246" s="2"/>
      <c r="AY246" s="3"/>
      <c r="AZ246" s="1"/>
      <c r="BA246" s="1"/>
      <c r="BB246" s="1"/>
      <c r="BE246" s="2"/>
      <c r="BF246" s="3"/>
      <c r="BG246" s="1"/>
      <c r="BH246" s="1"/>
      <c r="BI246" s="1"/>
      <c r="BK246" s="8"/>
      <c r="BM246" s="3"/>
      <c r="BO246" s="1"/>
      <c r="BP246" s="1"/>
      <c r="BR246" s="8"/>
      <c r="BT246" s="3"/>
      <c r="BV246" s="1"/>
      <c r="BW246" s="1"/>
      <c r="BY246" s="8"/>
      <c r="CA246" s="3"/>
      <c r="CC246" s="1"/>
      <c r="CD246" s="1"/>
      <c r="CT246" s="8"/>
      <c r="CV246" s="3"/>
      <c r="CX246" s="1"/>
      <c r="CY246" s="1"/>
    </row>
    <row r="247" spans="43:103" x14ac:dyDescent="0.35">
      <c r="AQ247" s="2"/>
      <c r="AR247" s="3"/>
      <c r="AS247" s="1"/>
      <c r="AT247" s="1"/>
      <c r="AU247" s="1"/>
      <c r="AX247" s="2"/>
      <c r="AY247" s="3"/>
      <c r="AZ247" s="1"/>
      <c r="BA247" s="1"/>
      <c r="BB247" s="1"/>
      <c r="BE247" s="2"/>
      <c r="BF247" s="3"/>
      <c r="BG247" s="1"/>
      <c r="BH247" s="1"/>
      <c r="BI247" s="1"/>
      <c r="BK247" s="8"/>
      <c r="BM247" s="3"/>
      <c r="BO247" s="1"/>
      <c r="BP247" s="1"/>
      <c r="BR247" s="8"/>
      <c r="BT247" s="3"/>
      <c r="BV247" s="1"/>
      <c r="BW247" s="1"/>
      <c r="BY247" s="8"/>
      <c r="CA247" s="3"/>
      <c r="CC247" s="1"/>
      <c r="CD247" s="1"/>
      <c r="CT247" s="8"/>
      <c r="CV247" s="3"/>
      <c r="CX247" s="1"/>
      <c r="CY247" s="1"/>
    </row>
    <row r="248" spans="43:103" x14ac:dyDescent="0.35">
      <c r="BK248" s="8"/>
      <c r="BR248" s="8"/>
      <c r="BY248" s="8"/>
      <c r="CT248" s="8"/>
    </row>
    <row r="249" spans="43:103" x14ac:dyDescent="0.35">
      <c r="BK249" s="8"/>
      <c r="BR249" s="8"/>
      <c r="BY249" s="8"/>
      <c r="CT249" s="8"/>
    </row>
    <row r="250" spans="43:103" x14ac:dyDescent="0.35">
      <c r="BK250" s="8"/>
      <c r="BR250" s="8"/>
      <c r="BY250" s="8"/>
      <c r="CT250" s="8"/>
    </row>
    <row r="251" spans="43:103" x14ac:dyDescent="0.35">
      <c r="BK251" s="8"/>
      <c r="BR251" s="8"/>
      <c r="BY251" s="8"/>
      <c r="CT251" s="8"/>
    </row>
    <row r="252" spans="43:103" x14ac:dyDescent="0.35">
      <c r="BK252" s="8"/>
      <c r="BR252" s="8"/>
      <c r="BY252" s="8"/>
      <c r="CT252" s="8"/>
    </row>
    <row r="253" spans="43:103" x14ac:dyDescent="0.35">
      <c r="BK253" s="8"/>
      <c r="BR253" s="8"/>
      <c r="BY253" s="8"/>
      <c r="CT253" s="8"/>
    </row>
    <row r="254" spans="43:103" x14ac:dyDescent="0.35">
      <c r="BK254" s="8"/>
      <c r="BR254" s="8"/>
      <c r="BY254" s="8"/>
      <c r="CT254" s="8"/>
    </row>
    <row r="255" spans="43:103" x14ac:dyDescent="0.35">
      <c r="BK255" s="8"/>
      <c r="BR255" s="8"/>
      <c r="BY255" s="8"/>
      <c r="CT255" s="8"/>
    </row>
    <row r="256" spans="43:103" x14ac:dyDescent="0.35">
      <c r="BK256" s="8"/>
      <c r="BR256" s="8"/>
      <c r="BY256" s="8"/>
      <c r="CT256" s="8"/>
    </row>
    <row r="257" spans="63:98" x14ac:dyDescent="0.35">
      <c r="BK257" s="8"/>
      <c r="BR257" s="8"/>
      <c r="BY257" s="8"/>
      <c r="CT257" s="8"/>
    </row>
    <row r="258" spans="63:98" x14ac:dyDescent="0.35">
      <c r="BK258" s="8"/>
      <c r="BR258" s="8"/>
      <c r="BY258" s="8"/>
      <c r="CT258" s="8"/>
    </row>
    <row r="259" spans="63:98" x14ac:dyDescent="0.35">
      <c r="BK259" s="8"/>
      <c r="BR259" s="8"/>
      <c r="BY259" s="8"/>
      <c r="CT259" s="8"/>
    </row>
    <row r="260" spans="63:98" x14ac:dyDescent="0.35">
      <c r="BK260" s="8"/>
      <c r="BR260" s="8"/>
      <c r="BY260" s="8"/>
      <c r="CT260" s="8"/>
    </row>
    <row r="261" spans="63:98" x14ac:dyDescent="0.35">
      <c r="BK261" s="8"/>
      <c r="BR261" s="8"/>
      <c r="BY261" s="8"/>
      <c r="CT261" s="8"/>
    </row>
    <row r="262" spans="63:98" x14ac:dyDescent="0.35">
      <c r="BK262" s="8"/>
      <c r="BR262" s="8"/>
      <c r="BY262" s="8"/>
      <c r="CT262" s="8"/>
    </row>
    <row r="263" spans="63:98" x14ac:dyDescent="0.35">
      <c r="BK263" s="8"/>
      <c r="BR263" s="8"/>
      <c r="BY263" s="8"/>
      <c r="CT263" s="8"/>
    </row>
    <row r="264" spans="63:98" x14ac:dyDescent="0.35">
      <c r="BK264" s="8"/>
      <c r="BR264" s="8"/>
      <c r="BY264" s="8"/>
      <c r="CT264" s="8"/>
    </row>
    <row r="265" spans="63:98" x14ac:dyDescent="0.35">
      <c r="BK265" s="8"/>
      <c r="BR265" s="8"/>
      <c r="BY265" s="8"/>
      <c r="CT265" s="8"/>
    </row>
    <row r="266" spans="63:98" x14ac:dyDescent="0.35">
      <c r="BK266" s="8"/>
      <c r="BR266" s="8"/>
      <c r="BY266" s="8"/>
      <c r="CT266" s="8"/>
    </row>
    <row r="267" spans="63:98" x14ac:dyDescent="0.35">
      <c r="BK267" s="8"/>
      <c r="BR267" s="8"/>
      <c r="BY267" s="8"/>
      <c r="CT267" s="8"/>
    </row>
    <row r="268" spans="63:98" x14ac:dyDescent="0.35">
      <c r="BK268" s="8"/>
      <c r="BR268" s="8"/>
      <c r="BY268" s="8"/>
      <c r="CT268" s="8"/>
    </row>
    <row r="269" spans="63:98" x14ac:dyDescent="0.35">
      <c r="BK269" s="8"/>
      <c r="BR269" s="8"/>
      <c r="BY269" s="8"/>
      <c r="CT269" s="8"/>
    </row>
    <row r="270" spans="63:98" x14ac:dyDescent="0.35">
      <c r="BK270" s="8"/>
      <c r="BR270" s="8"/>
      <c r="BY270" s="8"/>
      <c r="CT270" s="8"/>
    </row>
    <row r="271" spans="63:98" x14ac:dyDescent="0.35">
      <c r="BK271" s="8"/>
      <c r="BR271" s="8"/>
      <c r="BY271" s="8"/>
      <c r="CT271" s="8"/>
    </row>
    <row r="272" spans="63:98" x14ac:dyDescent="0.35">
      <c r="BK272" s="8"/>
      <c r="BR272" s="8"/>
      <c r="BY272" s="8"/>
      <c r="CT272" s="8"/>
    </row>
    <row r="273" spans="63:98" x14ac:dyDescent="0.35">
      <c r="BK273" s="8"/>
      <c r="BR273" s="8"/>
      <c r="BY273" s="8"/>
      <c r="CT273" s="8"/>
    </row>
    <row r="274" spans="63:98" x14ac:dyDescent="0.35">
      <c r="BK274" s="8"/>
      <c r="BR274" s="8"/>
      <c r="BY274" s="8"/>
      <c r="CT274" s="8"/>
    </row>
    <row r="275" spans="63:98" x14ac:dyDescent="0.35">
      <c r="BK275" s="8"/>
      <c r="BR275" s="8"/>
      <c r="BY275" s="8"/>
      <c r="CT275" s="8"/>
    </row>
    <row r="276" spans="63:98" x14ac:dyDescent="0.35">
      <c r="BK276" s="8"/>
      <c r="BR276" s="8"/>
      <c r="BY276" s="8"/>
      <c r="CT276" s="8"/>
    </row>
    <row r="277" spans="63:98" x14ac:dyDescent="0.35">
      <c r="BK277" s="8"/>
      <c r="BR277" s="8"/>
      <c r="BY277" s="8"/>
      <c r="CT277" s="8"/>
    </row>
    <row r="278" spans="63:98" x14ac:dyDescent="0.35">
      <c r="BK278" s="8"/>
      <c r="BR278" s="8"/>
      <c r="BY278" s="8"/>
      <c r="CT278" s="8"/>
    </row>
    <row r="279" spans="63:98" x14ac:dyDescent="0.35">
      <c r="BK279" s="8"/>
      <c r="BR279" s="8"/>
      <c r="BY279" s="8"/>
      <c r="CT279" s="8"/>
    </row>
    <row r="280" spans="63:98" x14ac:dyDescent="0.35">
      <c r="BK280" s="8"/>
      <c r="BR280" s="8"/>
      <c r="BY280" s="8"/>
      <c r="CT280" s="8"/>
    </row>
    <row r="281" spans="63:98" x14ac:dyDescent="0.35">
      <c r="BK281" s="8"/>
      <c r="BR281" s="8"/>
      <c r="BY281" s="8"/>
      <c r="CT281" s="8"/>
    </row>
    <row r="282" spans="63:98" x14ac:dyDescent="0.35">
      <c r="BK282" s="8"/>
      <c r="BR282" s="8"/>
      <c r="BY282" s="8"/>
      <c r="CT282" s="8"/>
    </row>
    <row r="283" spans="63:98" x14ac:dyDescent="0.35">
      <c r="BK283" s="8"/>
      <c r="BR283" s="8"/>
      <c r="BY283" s="8"/>
      <c r="CT283" s="8"/>
    </row>
    <row r="284" spans="63:98" x14ac:dyDescent="0.35">
      <c r="BK284" s="8"/>
      <c r="BR284" s="8"/>
      <c r="BY284" s="8"/>
      <c r="CT284" s="8"/>
    </row>
    <row r="285" spans="63:98" x14ac:dyDescent="0.35">
      <c r="BK285" s="8"/>
      <c r="BR285" s="8"/>
      <c r="BY285" s="8"/>
      <c r="CT285" s="8"/>
    </row>
    <row r="286" spans="63:98" x14ac:dyDescent="0.35">
      <c r="BK286" s="8"/>
      <c r="BR286" s="8"/>
      <c r="BY286" s="8"/>
      <c r="CT286" s="8"/>
    </row>
    <row r="287" spans="63:98" x14ac:dyDescent="0.35">
      <c r="BK287" s="8"/>
      <c r="BR287" s="8"/>
      <c r="BY287" s="8"/>
      <c r="CT287" s="8"/>
    </row>
    <row r="288" spans="63:98" x14ac:dyDescent="0.35">
      <c r="BK288" s="8"/>
      <c r="BR288" s="8"/>
      <c r="BY288" s="8"/>
      <c r="CT288" s="8"/>
    </row>
    <row r="289" spans="63:98" x14ac:dyDescent="0.35">
      <c r="BK289" s="8"/>
      <c r="BR289" s="8"/>
      <c r="BY289" s="8"/>
      <c r="CT289" s="8"/>
    </row>
    <row r="290" spans="63:98" x14ac:dyDescent="0.35">
      <c r="BK290" s="8"/>
      <c r="BR290" s="8"/>
      <c r="BY290" s="8"/>
      <c r="CT290" s="8"/>
    </row>
    <row r="291" spans="63:98" x14ac:dyDescent="0.35">
      <c r="BK291" s="8"/>
      <c r="BR291" s="8"/>
      <c r="BY291" s="8"/>
      <c r="CT291" s="8"/>
    </row>
    <row r="292" spans="63:98" x14ac:dyDescent="0.35">
      <c r="BK292" s="8"/>
      <c r="BR292" s="8"/>
      <c r="BY292" s="8"/>
      <c r="CT292" s="8"/>
    </row>
    <row r="293" spans="63:98" x14ac:dyDescent="0.35">
      <c r="BK293" s="8"/>
      <c r="BR293" s="8"/>
      <c r="BY293" s="8"/>
      <c r="CT293" s="8"/>
    </row>
    <row r="294" spans="63:98" x14ac:dyDescent="0.35">
      <c r="BK294" s="8"/>
      <c r="BR294" s="8"/>
      <c r="BY294" s="8"/>
      <c r="CT294" s="8"/>
    </row>
    <row r="295" spans="63:98" x14ac:dyDescent="0.35">
      <c r="BK295" s="8"/>
      <c r="BR295" s="8"/>
      <c r="BY295" s="8"/>
      <c r="CT295" s="8"/>
    </row>
    <row r="296" spans="63:98" x14ac:dyDescent="0.35">
      <c r="BK296" s="8"/>
      <c r="BR296" s="8"/>
      <c r="BY296" s="8"/>
      <c r="CT296" s="8"/>
    </row>
    <row r="297" spans="63:98" x14ac:dyDescent="0.35">
      <c r="BK297" s="8"/>
      <c r="BR297" s="8"/>
      <c r="BY297" s="8"/>
      <c r="CT297" s="8"/>
    </row>
    <row r="298" spans="63:98" x14ac:dyDescent="0.35">
      <c r="BK298" s="8"/>
      <c r="BR298" s="8"/>
      <c r="BY298" s="8"/>
      <c r="CT298" s="8"/>
    </row>
    <row r="299" spans="63:98" x14ac:dyDescent="0.35">
      <c r="BK299" s="8"/>
      <c r="BR299" s="8"/>
      <c r="BY299" s="8"/>
      <c r="CT299" s="8"/>
    </row>
    <row r="300" spans="63:98" x14ac:dyDescent="0.35">
      <c r="BK300" s="8"/>
      <c r="BR300" s="8"/>
      <c r="BY300" s="8"/>
      <c r="CT300" s="8"/>
    </row>
    <row r="301" spans="63:98" x14ac:dyDescent="0.35">
      <c r="BK301" s="8"/>
      <c r="BR301" s="8"/>
      <c r="BY301" s="8"/>
      <c r="CT301" s="8"/>
    </row>
    <row r="302" spans="63:98" x14ac:dyDescent="0.35">
      <c r="BK302" s="8"/>
      <c r="BR302" s="8"/>
      <c r="BY302" s="8"/>
      <c r="CT302" s="8"/>
    </row>
    <row r="303" spans="63:98" x14ac:dyDescent="0.35">
      <c r="BK303" s="8"/>
      <c r="BR303" s="8"/>
      <c r="BY303" s="8"/>
      <c r="CT303" s="8"/>
    </row>
    <row r="304" spans="63:98" x14ac:dyDescent="0.35">
      <c r="BK304" s="8"/>
      <c r="BR304" s="8"/>
      <c r="BY304" s="8"/>
      <c r="CT304" s="8"/>
    </row>
    <row r="305" spans="63:98" x14ac:dyDescent="0.35">
      <c r="BK305" s="8"/>
      <c r="BR305" s="8"/>
      <c r="BY305" s="8"/>
      <c r="CT305" s="8"/>
    </row>
    <row r="306" spans="63:98" x14ac:dyDescent="0.35">
      <c r="BK306" s="8"/>
      <c r="BR306" s="8"/>
      <c r="BY306" s="8"/>
      <c r="CT306" s="8"/>
    </row>
    <row r="307" spans="63:98" x14ac:dyDescent="0.35">
      <c r="BK307" s="8"/>
      <c r="BR307" s="8"/>
      <c r="BY307" s="8"/>
      <c r="CT307" s="8"/>
    </row>
    <row r="308" spans="63:98" x14ac:dyDescent="0.35">
      <c r="BK308" s="8"/>
      <c r="BR308" s="8"/>
      <c r="BY308" s="8"/>
      <c r="CT308" s="8"/>
    </row>
    <row r="309" spans="63:98" x14ac:dyDescent="0.35">
      <c r="BK309" s="8"/>
      <c r="BR309" s="8"/>
      <c r="BY309" s="8"/>
      <c r="CT309" s="8"/>
    </row>
    <row r="310" spans="63:98" x14ac:dyDescent="0.35">
      <c r="BK310" s="8"/>
      <c r="BR310" s="8"/>
      <c r="BY310" s="8"/>
      <c r="CT310" s="8"/>
    </row>
    <row r="311" spans="63:98" x14ac:dyDescent="0.35">
      <c r="BK311" s="8"/>
      <c r="BR311" s="8"/>
      <c r="BY311" s="8"/>
      <c r="CT311" s="8"/>
    </row>
    <row r="312" spans="63:98" x14ac:dyDescent="0.35">
      <c r="BK312" s="8"/>
      <c r="BR312" s="8"/>
      <c r="BY312" s="8"/>
      <c r="CT312" s="8"/>
    </row>
    <row r="313" spans="63:98" x14ac:dyDescent="0.35">
      <c r="BK313" s="8"/>
      <c r="BR313" s="8"/>
      <c r="BY313" s="8"/>
      <c r="CT313" s="8"/>
    </row>
    <row r="314" spans="63:98" x14ac:dyDescent="0.35">
      <c r="BK314" s="8"/>
      <c r="BR314" s="8"/>
      <c r="BY314" s="8"/>
      <c r="CT314" s="8"/>
    </row>
    <row r="315" spans="63:98" x14ac:dyDescent="0.35">
      <c r="BK315" s="8"/>
      <c r="BR315" s="8"/>
      <c r="BY315" s="8"/>
      <c r="CT315" s="8"/>
    </row>
    <row r="316" spans="63:98" x14ac:dyDescent="0.35">
      <c r="BK316" s="8"/>
      <c r="BR316" s="8"/>
      <c r="BY316" s="8"/>
      <c r="CT316" s="8"/>
    </row>
    <row r="317" spans="63:98" x14ac:dyDescent="0.35">
      <c r="BK317" s="8"/>
      <c r="BR317" s="8"/>
      <c r="BY317" s="8"/>
      <c r="CT317" s="8"/>
    </row>
    <row r="318" spans="63:98" x14ac:dyDescent="0.35">
      <c r="BK318" s="8"/>
      <c r="BR318" s="8"/>
      <c r="BY318" s="8"/>
      <c r="CT318" s="8"/>
    </row>
    <row r="319" spans="63:98" x14ac:dyDescent="0.35">
      <c r="BK319" s="8"/>
      <c r="BR319" s="8"/>
      <c r="BY319" s="8"/>
      <c r="CT319" s="8"/>
    </row>
    <row r="320" spans="63:98" x14ac:dyDescent="0.35">
      <c r="BK320" s="8"/>
      <c r="BR320" s="8"/>
      <c r="BY320" s="8"/>
      <c r="CT320" s="8"/>
    </row>
    <row r="321" spans="63:98" x14ac:dyDescent="0.35">
      <c r="BK321" s="8"/>
      <c r="BR321" s="8"/>
      <c r="BY321" s="8"/>
      <c r="CT321" s="8"/>
    </row>
    <row r="322" spans="63:98" x14ac:dyDescent="0.35">
      <c r="BK322" s="8"/>
      <c r="BR322" s="8"/>
      <c r="BY322" s="8"/>
      <c r="CT322" s="8"/>
    </row>
    <row r="323" spans="63:98" x14ac:dyDescent="0.35">
      <c r="BK323" s="8"/>
      <c r="BR323" s="8"/>
      <c r="BY323" s="8"/>
      <c r="CT323" s="8"/>
    </row>
    <row r="324" spans="63:98" x14ac:dyDescent="0.35">
      <c r="BK324" s="8"/>
      <c r="BR324" s="8"/>
      <c r="BY324" s="8"/>
      <c r="CT324" s="8"/>
    </row>
    <row r="325" spans="63:98" x14ac:dyDescent="0.35">
      <c r="BK325" s="8"/>
      <c r="BR325" s="8"/>
      <c r="BY325" s="8"/>
      <c r="CT325" s="8"/>
    </row>
    <row r="326" spans="63:98" x14ac:dyDescent="0.35">
      <c r="BK326" s="8"/>
      <c r="BR326" s="8"/>
      <c r="BY326" s="8"/>
      <c r="CT326" s="8"/>
    </row>
    <row r="327" spans="63:98" x14ac:dyDescent="0.35">
      <c r="BK327" s="8"/>
      <c r="BR327" s="8"/>
      <c r="BY327" s="8"/>
      <c r="CT327" s="8"/>
    </row>
    <row r="328" spans="63:98" x14ac:dyDescent="0.35">
      <c r="BK328" s="8"/>
      <c r="BR328" s="8"/>
      <c r="BY328" s="8"/>
      <c r="CT328" s="8"/>
    </row>
    <row r="329" spans="63:98" x14ac:dyDescent="0.35">
      <c r="BK329" s="8"/>
      <c r="BR329" s="8"/>
      <c r="BY329" s="8"/>
      <c r="CT329" s="8"/>
    </row>
    <row r="330" spans="63:98" x14ac:dyDescent="0.35">
      <c r="BK330" s="8"/>
      <c r="BR330" s="8"/>
      <c r="BY330" s="8"/>
      <c r="CT330" s="8"/>
    </row>
    <row r="331" spans="63:98" x14ac:dyDescent="0.35">
      <c r="BK331" s="8"/>
      <c r="BR331" s="8"/>
      <c r="BY331" s="8"/>
      <c r="CT331" s="8"/>
    </row>
    <row r="332" spans="63:98" x14ac:dyDescent="0.35">
      <c r="BK332" s="8"/>
      <c r="BR332" s="8"/>
      <c r="BY332" s="8"/>
      <c r="CT332" s="8"/>
    </row>
    <row r="333" spans="63:98" x14ac:dyDescent="0.35">
      <c r="BK333" s="8"/>
      <c r="BR333" s="8"/>
      <c r="BY333" s="8"/>
      <c r="CT333" s="8"/>
    </row>
    <row r="334" spans="63:98" x14ac:dyDescent="0.35">
      <c r="BK334" s="8"/>
      <c r="BR334" s="8"/>
      <c r="BY334" s="8"/>
      <c r="CT334" s="8"/>
    </row>
    <row r="335" spans="63:98" x14ac:dyDescent="0.35">
      <c r="BK335" s="8"/>
      <c r="BR335" s="8"/>
      <c r="BY335" s="8"/>
      <c r="CT335" s="8"/>
    </row>
    <row r="336" spans="63:98" x14ac:dyDescent="0.35">
      <c r="BK336" s="8"/>
      <c r="BR336" s="8"/>
      <c r="BY336" s="8"/>
      <c r="CT336" s="8"/>
    </row>
    <row r="337" spans="63:98" x14ac:dyDescent="0.35">
      <c r="BK337" s="8"/>
      <c r="BR337" s="8"/>
      <c r="BY337" s="8"/>
      <c r="CT337" s="8"/>
    </row>
    <row r="338" spans="63:98" x14ac:dyDescent="0.35">
      <c r="BK338" s="8"/>
      <c r="BR338" s="8"/>
      <c r="BY338" s="8"/>
      <c r="CT338" s="8"/>
    </row>
    <row r="339" spans="63:98" x14ac:dyDescent="0.35">
      <c r="BK339" s="8"/>
      <c r="BR339" s="8"/>
      <c r="BY339" s="8"/>
      <c r="CT339" s="8"/>
    </row>
    <row r="340" spans="63:98" x14ac:dyDescent="0.35">
      <c r="BK340" s="8"/>
      <c r="BR340" s="8"/>
      <c r="BY340" s="8"/>
      <c r="CT340" s="8"/>
    </row>
    <row r="341" spans="63:98" x14ac:dyDescent="0.35">
      <c r="BK341" s="8"/>
      <c r="BR341" s="8"/>
      <c r="BY341" s="8"/>
      <c r="CT341" s="8"/>
    </row>
    <row r="342" spans="63:98" x14ac:dyDescent="0.35">
      <c r="BK342" s="8"/>
      <c r="BR342" s="8"/>
      <c r="BY342" s="8"/>
      <c r="CT342" s="8"/>
    </row>
    <row r="343" spans="63:98" x14ac:dyDescent="0.35">
      <c r="BK343" s="8"/>
      <c r="BR343" s="8"/>
      <c r="BY343" s="8"/>
      <c r="CT343" s="8"/>
    </row>
    <row r="344" spans="63:98" x14ac:dyDescent="0.35">
      <c r="BK344" s="8"/>
      <c r="BR344" s="8"/>
      <c r="BY344" s="8"/>
      <c r="CT344" s="8"/>
    </row>
    <row r="345" spans="63:98" x14ac:dyDescent="0.35">
      <c r="BK345" s="8"/>
      <c r="BR345" s="8"/>
      <c r="BY345" s="8"/>
      <c r="CT345" s="8"/>
    </row>
    <row r="346" spans="63:98" x14ac:dyDescent="0.35">
      <c r="BK346" s="8"/>
      <c r="BR346" s="8"/>
      <c r="BY346" s="8"/>
      <c r="CT346" s="8"/>
    </row>
    <row r="347" spans="63:98" x14ac:dyDescent="0.35">
      <c r="BK347" s="8"/>
      <c r="BR347" s="8"/>
      <c r="BY347" s="8"/>
      <c r="CT347" s="8"/>
    </row>
    <row r="348" spans="63:98" x14ac:dyDescent="0.35">
      <c r="BK348" s="8"/>
      <c r="BR348" s="8"/>
      <c r="BY348" s="8"/>
      <c r="CT348" s="8"/>
    </row>
    <row r="349" spans="63:98" x14ac:dyDescent="0.35">
      <c r="BK349" s="8"/>
      <c r="BR349" s="8"/>
      <c r="BY349" s="8"/>
      <c r="CT349" s="8"/>
    </row>
    <row r="350" spans="63:98" x14ac:dyDescent="0.35">
      <c r="BK350" s="8"/>
      <c r="BR350" s="8"/>
      <c r="BY350" s="8"/>
      <c r="CT350" s="8"/>
    </row>
    <row r="351" spans="63:98" x14ac:dyDescent="0.35">
      <c r="BK351" s="8"/>
      <c r="BR351" s="8"/>
      <c r="BY351" s="8"/>
      <c r="CT351" s="8"/>
    </row>
    <row r="352" spans="63:98" x14ac:dyDescent="0.35">
      <c r="BK352" s="8"/>
      <c r="BR352" s="8"/>
      <c r="BY352" s="8"/>
      <c r="CT352" s="8"/>
    </row>
    <row r="353" spans="63:98" x14ac:dyDescent="0.35">
      <c r="BK353" s="8"/>
      <c r="BR353" s="8"/>
      <c r="BY353" s="8"/>
      <c r="CT353" s="8"/>
    </row>
    <row r="354" spans="63:98" x14ac:dyDescent="0.35">
      <c r="BK354" s="8"/>
      <c r="BR354" s="8"/>
      <c r="BY354" s="8"/>
      <c r="CT354" s="8"/>
    </row>
    <row r="355" spans="63:98" x14ac:dyDescent="0.35">
      <c r="BK355" s="8"/>
      <c r="BR355" s="8"/>
      <c r="BY355" s="8"/>
      <c r="CT355" s="8"/>
    </row>
    <row r="356" spans="63:98" x14ac:dyDescent="0.35">
      <c r="BK356" s="8"/>
      <c r="BR356" s="8"/>
      <c r="BY356" s="8"/>
      <c r="CT356" s="8"/>
    </row>
    <row r="357" spans="63:98" x14ac:dyDescent="0.35">
      <c r="BK357" s="8"/>
      <c r="BR357" s="8"/>
      <c r="BY357" s="8"/>
      <c r="CT357" s="8"/>
    </row>
    <row r="358" spans="63:98" x14ac:dyDescent="0.35">
      <c r="BK358" s="8"/>
      <c r="BR358" s="8"/>
      <c r="BY358" s="8"/>
      <c r="CT358" s="8"/>
    </row>
    <row r="359" spans="63:98" x14ac:dyDescent="0.35">
      <c r="BK359" s="8"/>
      <c r="BR359" s="8"/>
      <c r="BY359" s="8"/>
      <c r="CT359" s="8"/>
    </row>
    <row r="360" spans="63:98" x14ac:dyDescent="0.35">
      <c r="BK360" s="8"/>
      <c r="BR360" s="8"/>
      <c r="BY360" s="8"/>
      <c r="CT360" s="8"/>
    </row>
    <row r="361" spans="63:98" x14ac:dyDescent="0.35">
      <c r="BK361" s="8"/>
      <c r="BR361" s="8"/>
      <c r="BY361" s="8"/>
      <c r="CT361" s="8"/>
    </row>
    <row r="362" spans="63:98" x14ac:dyDescent="0.35">
      <c r="BK362" s="8"/>
      <c r="BR362" s="8"/>
      <c r="BY362" s="8"/>
      <c r="CT362" s="8"/>
    </row>
    <row r="363" spans="63:98" x14ac:dyDescent="0.35">
      <c r="BK363" s="8"/>
      <c r="BR363" s="8"/>
      <c r="BY363" s="8"/>
      <c r="CT363" s="8"/>
    </row>
    <row r="364" spans="63:98" x14ac:dyDescent="0.35">
      <c r="BK364" s="8"/>
      <c r="BR364" s="8"/>
      <c r="BY364" s="8"/>
      <c r="CT364" s="8"/>
    </row>
    <row r="365" spans="63:98" x14ac:dyDescent="0.35">
      <c r="BK365" s="8"/>
      <c r="BR365" s="8"/>
      <c r="BY365" s="8"/>
      <c r="CT365" s="8"/>
    </row>
    <row r="366" spans="63:98" x14ac:dyDescent="0.35">
      <c r="BK366" s="8"/>
      <c r="BR366" s="8"/>
      <c r="BY366" s="8"/>
      <c r="CT366" s="8"/>
    </row>
    <row r="367" spans="63:98" x14ac:dyDescent="0.35">
      <c r="BK367" s="8"/>
      <c r="BR367" s="8"/>
      <c r="BY367" s="8"/>
      <c r="CT367" s="8"/>
    </row>
    <row r="368" spans="63:98" x14ac:dyDescent="0.35">
      <c r="BK368" s="8"/>
      <c r="BR368" s="8"/>
      <c r="BY368" s="8"/>
      <c r="CT368" s="8"/>
    </row>
    <row r="369" spans="63:98" x14ac:dyDescent="0.35">
      <c r="BK369" s="8"/>
      <c r="BR369" s="8"/>
      <c r="BY369" s="8"/>
      <c r="CT369" s="8"/>
    </row>
    <row r="370" spans="63:98" x14ac:dyDescent="0.35">
      <c r="BK370" s="8"/>
      <c r="BR370" s="8"/>
      <c r="BY370" s="8"/>
      <c r="CT370" s="8"/>
    </row>
    <row r="371" spans="63:98" x14ac:dyDescent="0.35">
      <c r="BK371" s="8"/>
      <c r="BR371" s="8"/>
      <c r="BY371" s="8"/>
      <c r="CT371" s="8"/>
    </row>
    <row r="372" spans="63:98" x14ac:dyDescent="0.35">
      <c r="BK372" s="8"/>
      <c r="BR372" s="8"/>
      <c r="BY372" s="8"/>
      <c r="CT372" s="8"/>
    </row>
    <row r="373" spans="63:98" x14ac:dyDescent="0.35">
      <c r="BK373" s="8"/>
      <c r="BR373" s="8"/>
      <c r="BY373" s="8"/>
      <c r="CT373" s="8"/>
    </row>
    <row r="374" spans="63:98" x14ac:dyDescent="0.35">
      <c r="BK374" s="8"/>
      <c r="BR374" s="8"/>
      <c r="BY374" s="8"/>
      <c r="CT374" s="8"/>
    </row>
    <row r="375" spans="63:98" x14ac:dyDescent="0.35">
      <c r="BK375" s="8"/>
      <c r="BR375" s="8"/>
      <c r="BY375" s="8"/>
      <c r="CT375" s="8"/>
    </row>
    <row r="376" spans="63:98" x14ac:dyDescent="0.35">
      <c r="BK376" s="8"/>
      <c r="BR376" s="8"/>
      <c r="BY376" s="8"/>
      <c r="CT376" s="8"/>
    </row>
    <row r="377" spans="63:98" x14ac:dyDescent="0.35">
      <c r="BK377" s="8"/>
      <c r="BR377" s="8"/>
      <c r="BY377" s="8"/>
      <c r="CT377" s="8"/>
    </row>
    <row r="378" spans="63:98" x14ac:dyDescent="0.35">
      <c r="BK378" s="8"/>
      <c r="BR378" s="8"/>
      <c r="BY378" s="8"/>
      <c r="CT378" s="8"/>
    </row>
    <row r="379" spans="63:98" x14ac:dyDescent="0.35">
      <c r="BK379" s="8"/>
      <c r="BR379" s="8"/>
      <c r="BY379" s="8"/>
      <c r="CT379" s="8"/>
    </row>
    <row r="380" spans="63:98" x14ac:dyDescent="0.35">
      <c r="BK380" s="8"/>
      <c r="BR380" s="8"/>
      <c r="BY380" s="8"/>
      <c r="CT380" s="8"/>
    </row>
    <row r="381" spans="63:98" x14ac:dyDescent="0.35">
      <c r="BK381" s="8"/>
      <c r="BR381" s="8"/>
      <c r="BY381" s="8"/>
      <c r="CT381" s="8"/>
    </row>
    <row r="382" spans="63:98" x14ac:dyDescent="0.35">
      <c r="BK382" s="8"/>
      <c r="BR382" s="8"/>
      <c r="BY382" s="8"/>
      <c r="CT382" s="8"/>
    </row>
    <row r="383" spans="63:98" x14ac:dyDescent="0.35">
      <c r="BK383" s="8"/>
      <c r="BR383" s="8"/>
      <c r="BY383" s="8"/>
      <c r="CT383" s="8"/>
    </row>
    <row r="384" spans="63:98" x14ac:dyDescent="0.35">
      <c r="BK384" s="8"/>
      <c r="BR384" s="8"/>
      <c r="BY384" s="8"/>
      <c r="CT384" s="8"/>
    </row>
    <row r="385" spans="63:98" x14ac:dyDescent="0.35">
      <c r="BK385" s="8"/>
      <c r="BR385" s="8"/>
      <c r="BY385" s="8"/>
      <c r="CT385" s="8"/>
    </row>
    <row r="386" spans="63:98" x14ac:dyDescent="0.35">
      <c r="BK386" s="8"/>
      <c r="BR386" s="8"/>
      <c r="BY386" s="8"/>
      <c r="CT386" s="8"/>
    </row>
    <row r="387" spans="63:98" x14ac:dyDescent="0.35">
      <c r="BK387" s="8"/>
      <c r="BR387" s="8"/>
      <c r="BY387" s="8"/>
      <c r="CT387" s="8"/>
    </row>
    <row r="388" spans="63:98" x14ac:dyDescent="0.35">
      <c r="BK388" s="8"/>
      <c r="BR388" s="8"/>
      <c r="BY388" s="8"/>
      <c r="CT388" s="8"/>
    </row>
    <row r="389" spans="63:98" x14ac:dyDescent="0.35">
      <c r="BK389" s="8"/>
      <c r="BR389" s="8"/>
      <c r="BY389" s="8"/>
      <c r="CT389" s="8"/>
    </row>
    <row r="390" spans="63:98" x14ac:dyDescent="0.35">
      <c r="BK390" s="8"/>
      <c r="BR390" s="8"/>
      <c r="BY390" s="8"/>
      <c r="CT390" s="8"/>
    </row>
    <row r="391" spans="63:98" x14ac:dyDescent="0.35">
      <c r="BK391" s="8"/>
      <c r="BR391" s="8"/>
      <c r="BY391" s="8"/>
      <c r="CT391" s="8"/>
    </row>
    <row r="392" spans="63:98" x14ac:dyDescent="0.35">
      <c r="BK392" s="8"/>
      <c r="BR392" s="8"/>
      <c r="BY392" s="8"/>
      <c r="CT392" s="8"/>
    </row>
    <row r="393" spans="63:98" x14ac:dyDescent="0.35">
      <c r="BK393" s="8"/>
      <c r="BR393" s="8"/>
      <c r="BY393" s="8"/>
      <c r="CT393" s="8"/>
    </row>
    <row r="394" spans="63:98" x14ac:dyDescent="0.35">
      <c r="BK394" s="8"/>
      <c r="BR394" s="8"/>
      <c r="BY394" s="8"/>
      <c r="CT394" s="8"/>
    </row>
    <row r="395" spans="63:98" x14ac:dyDescent="0.35">
      <c r="BK395" s="8"/>
      <c r="BR395" s="8"/>
      <c r="BY395" s="8"/>
      <c r="CT395" s="8"/>
    </row>
    <row r="396" spans="63:98" x14ac:dyDescent="0.35">
      <c r="BK396" s="8"/>
      <c r="BR396" s="8"/>
      <c r="BY396" s="8"/>
      <c r="CT396" s="8"/>
    </row>
    <row r="397" spans="63:98" x14ac:dyDescent="0.35">
      <c r="BK397" s="8"/>
      <c r="BR397" s="8"/>
      <c r="BY397" s="8"/>
      <c r="CT397" s="8"/>
    </row>
    <row r="398" spans="63:98" x14ac:dyDescent="0.35">
      <c r="BK398" s="8"/>
      <c r="BR398" s="8"/>
      <c r="BY398" s="8"/>
      <c r="CT398" s="8"/>
    </row>
    <row r="399" spans="63:98" x14ac:dyDescent="0.35">
      <c r="BK399" s="8"/>
      <c r="BR399" s="8"/>
      <c r="BY399" s="8"/>
      <c r="CT399" s="8"/>
    </row>
    <row r="400" spans="63:98" x14ac:dyDescent="0.35">
      <c r="BK400" s="8"/>
      <c r="BR400" s="8"/>
      <c r="BY400" s="8"/>
      <c r="CT400" s="8"/>
    </row>
    <row r="401" spans="63:98" x14ac:dyDescent="0.35">
      <c r="BK401" s="8"/>
      <c r="BR401" s="8"/>
      <c r="BY401" s="8"/>
      <c r="CT401" s="8"/>
    </row>
    <row r="402" spans="63:98" x14ac:dyDescent="0.35">
      <c r="BK402" s="8"/>
      <c r="BR402" s="8"/>
      <c r="BY402" s="8"/>
      <c r="CT402" s="8"/>
    </row>
    <row r="403" spans="63:98" x14ac:dyDescent="0.35">
      <c r="BK403" s="8"/>
      <c r="BR403" s="8"/>
      <c r="BY403" s="8"/>
      <c r="CT403" s="8"/>
    </row>
    <row r="404" spans="63:98" x14ac:dyDescent="0.35">
      <c r="BK404" s="8"/>
      <c r="BR404" s="8"/>
      <c r="BY404" s="8"/>
      <c r="CT404" s="8"/>
    </row>
    <row r="405" spans="63:98" x14ac:dyDescent="0.35">
      <c r="BK405" s="8"/>
      <c r="BR405" s="8"/>
      <c r="BY405" s="8"/>
      <c r="CT405" s="8"/>
    </row>
    <row r="406" spans="63:98" x14ac:dyDescent="0.35">
      <c r="BK406" s="8"/>
      <c r="BR406" s="8"/>
      <c r="BY406" s="8"/>
      <c r="CT406" s="8"/>
    </row>
    <row r="407" spans="63:98" x14ac:dyDescent="0.35">
      <c r="BK407" s="8"/>
      <c r="BR407" s="8"/>
      <c r="BY407" s="8"/>
      <c r="CT407" s="8"/>
    </row>
    <row r="408" spans="63:98" x14ac:dyDescent="0.35">
      <c r="BK408" s="8"/>
      <c r="BR408" s="8"/>
      <c r="BY408" s="8"/>
      <c r="CT408" s="8"/>
    </row>
    <row r="409" spans="63:98" x14ac:dyDescent="0.35">
      <c r="BK409" s="8"/>
      <c r="BR409" s="8"/>
      <c r="BY409" s="8"/>
      <c r="CT409" s="8"/>
    </row>
    <row r="410" spans="63:98" x14ac:dyDescent="0.35">
      <c r="BK410" s="8"/>
      <c r="BR410" s="8"/>
      <c r="BY410" s="8"/>
      <c r="CT410" s="8"/>
    </row>
    <row r="411" spans="63:98" x14ac:dyDescent="0.35">
      <c r="BK411" s="8"/>
      <c r="BR411" s="8"/>
      <c r="BY411" s="8"/>
      <c r="CT411" s="8"/>
    </row>
    <row r="412" spans="63:98" x14ac:dyDescent="0.35">
      <c r="BK412" s="8"/>
      <c r="BR412" s="8"/>
      <c r="BY412" s="8"/>
      <c r="CT412" s="8"/>
    </row>
    <row r="413" spans="63:98" x14ac:dyDescent="0.35">
      <c r="BK413" s="8"/>
      <c r="BR413" s="8"/>
      <c r="BY413" s="8"/>
      <c r="CT413" s="8"/>
    </row>
    <row r="414" spans="63:98" x14ac:dyDescent="0.35">
      <c r="BK414" s="8"/>
      <c r="BR414" s="8"/>
      <c r="BY414" s="8"/>
      <c r="CT414" s="8"/>
    </row>
    <row r="415" spans="63:98" x14ac:dyDescent="0.35">
      <c r="BK415" s="8"/>
      <c r="BR415" s="8"/>
      <c r="BY415" s="8"/>
      <c r="CT415" s="8"/>
    </row>
    <row r="416" spans="63:98" x14ac:dyDescent="0.35">
      <c r="BK416" s="8"/>
      <c r="BR416" s="8"/>
      <c r="BY416" s="8"/>
      <c r="CT416" s="8"/>
    </row>
    <row r="417" spans="63:98" x14ac:dyDescent="0.35">
      <c r="BK417" s="8"/>
      <c r="BR417" s="8"/>
      <c r="BY417" s="8"/>
      <c r="CT417" s="8"/>
    </row>
    <row r="418" spans="63:98" x14ac:dyDescent="0.35">
      <c r="BK418" s="8"/>
      <c r="BR418" s="8"/>
      <c r="BY418" s="8"/>
      <c r="CT418" s="8"/>
    </row>
    <row r="419" spans="63:98" x14ac:dyDescent="0.35">
      <c r="BK419" s="8"/>
      <c r="BR419" s="8"/>
      <c r="BY419" s="8"/>
      <c r="CT419" s="8"/>
    </row>
    <row r="420" spans="63:98" x14ac:dyDescent="0.35">
      <c r="BK420" s="8"/>
      <c r="BR420" s="8"/>
      <c r="BY420" s="8"/>
      <c r="CT420" s="8"/>
    </row>
    <row r="421" spans="63:98" x14ac:dyDescent="0.35">
      <c r="BK421" s="8"/>
      <c r="BR421" s="8"/>
      <c r="BY421" s="8"/>
      <c r="CT421" s="8"/>
    </row>
    <row r="422" spans="63:98" x14ac:dyDescent="0.35">
      <c r="BK422" s="8"/>
      <c r="BR422" s="8"/>
      <c r="BY422" s="8"/>
      <c r="CT422" s="8"/>
    </row>
    <row r="423" spans="63:98" x14ac:dyDescent="0.35">
      <c r="BK423" s="8"/>
      <c r="BR423" s="8"/>
      <c r="BY423" s="8"/>
      <c r="CT423" s="8"/>
    </row>
    <row r="424" spans="63:98" x14ac:dyDescent="0.35">
      <c r="BK424" s="8"/>
      <c r="BR424" s="8"/>
      <c r="BY424" s="8"/>
      <c r="CT424" s="8"/>
    </row>
    <row r="425" spans="63:98" x14ac:dyDescent="0.35">
      <c r="BK425" s="8"/>
      <c r="BR425" s="8"/>
      <c r="BY425" s="8"/>
      <c r="CT425" s="8"/>
    </row>
    <row r="426" spans="63:98" x14ac:dyDescent="0.35">
      <c r="BK426" s="8"/>
      <c r="BR426" s="8"/>
      <c r="BY426" s="8"/>
      <c r="CT426" s="8"/>
    </row>
    <row r="427" spans="63:98" x14ac:dyDescent="0.35">
      <c r="BK427" s="8"/>
      <c r="BR427" s="8"/>
      <c r="BY427" s="8"/>
      <c r="CT427" s="8"/>
    </row>
    <row r="428" spans="63:98" x14ac:dyDescent="0.35">
      <c r="BK428" s="8"/>
      <c r="BR428" s="8"/>
      <c r="BY428" s="8"/>
      <c r="CT428" s="8"/>
    </row>
    <row r="429" spans="63:98" x14ac:dyDescent="0.35">
      <c r="BK429" s="8"/>
      <c r="BR429" s="8"/>
      <c r="BY429" s="8"/>
      <c r="CT429" s="8"/>
    </row>
    <row r="430" spans="63:98" x14ac:dyDescent="0.35">
      <c r="BK430" s="8"/>
      <c r="BR430" s="8"/>
      <c r="BY430" s="8"/>
      <c r="CT430" s="8"/>
    </row>
    <row r="431" spans="63:98" x14ac:dyDescent="0.35">
      <c r="BK431" s="8"/>
      <c r="BR431" s="8"/>
      <c r="BY431" s="8"/>
      <c r="CT431" s="8"/>
    </row>
    <row r="432" spans="63:98" x14ac:dyDescent="0.35">
      <c r="BK432" s="8"/>
      <c r="BR432" s="8"/>
      <c r="BY432" s="8"/>
      <c r="CT432" s="8"/>
    </row>
    <row r="433" spans="63:98" x14ac:dyDescent="0.35">
      <c r="BK433" s="8"/>
      <c r="BR433" s="8"/>
      <c r="BY433" s="8"/>
      <c r="CT433" s="8"/>
    </row>
    <row r="434" spans="63:98" x14ac:dyDescent="0.35">
      <c r="BK434" s="8"/>
      <c r="BR434" s="8"/>
      <c r="BY434" s="8"/>
      <c r="CT434" s="8"/>
    </row>
    <row r="435" spans="63:98" x14ac:dyDescent="0.35">
      <c r="BK435" s="8"/>
      <c r="BR435" s="8"/>
      <c r="BY435" s="8"/>
      <c r="CT435" s="8"/>
    </row>
    <row r="436" spans="63:98" x14ac:dyDescent="0.35">
      <c r="BK436" s="8"/>
      <c r="BR436" s="8"/>
      <c r="BY436" s="8"/>
      <c r="CT436" s="8"/>
    </row>
    <row r="437" spans="63:98" x14ac:dyDescent="0.35">
      <c r="BK437" s="8"/>
      <c r="BR437" s="8"/>
      <c r="BY437" s="8"/>
      <c r="CT437" s="8"/>
    </row>
    <row r="438" spans="63:98" x14ac:dyDescent="0.35">
      <c r="BK438" s="8"/>
      <c r="BR438" s="8"/>
      <c r="BY438" s="8"/>
      <c r="CT438" s="8"/>
    </row>
    <row r="439" spans="63:98" x14ac:dyDescent="0.35">
      <c r="BK439" s="8"/>
      <c r="BR439" s="8"/>
      <c r="BY439" s="8"/>
      <c r="CT439" s="8"/>
    </row>
    <row r="440" spans="63:98" x14ac:dyDescent="0.35">
      <c r="BK440" s="8"/>
      <c r="BR440" s="8"/>
      <c r="BY440" s="8"/>
      <c r="CT440" s="8"/>
    </row>
    <row r="441" spans="63:98" x14ac:dyDescent="0.35">
      <c r="BK441" s="8"/>
      <c r="BR441" s="8"/>
      <c r="BY441" s="8"/>
      <c r="CT441" s="8"/>
    </row>
    <row r="442" spans="63:98" x14ac:dyDescent="0.35">
      <c r="BK442" s="8"/>
      <c r="BR442" s="8"/>
      <c r="BY442" s="8"/>
      <c r="CT442" s="8"/>
    </row>
    <row r="443" spans="63:98" x14ac:dyDescent="0.35">
      <c r="BK443" s="8"/>
      <c r="BR443" s="8"/>
      <c r="BY443" s="8"/>
      <c r="CT443" s="8"/>
    </row>
    <row r="444" spans="63:98" x14ac:dyDescent="0.35">
      <c r="BK444" s="8"/>
      <c r="BR444" s="8"/>
      <c r="BY444" s="8"/>
      <c r="CT444" s="8"/>
    </row>
    <row r="445" spans="63:98" x14ac:dyDescent="0.35">
      <c r="BK445" s="8"/>
      <c r="BR445" s="8"/>
      <c r="BY445" s="8"/>
      <c r="CT445" s="8"/>
    </row>
    <row r="446" spans="63:98" x14ac:dyDescent="0.35">
      <c r="BK446" s="8"/>
      <c r="BR446" s="8"/>
      <c r="BY446" s="8"/>
      <c r="CT446" s="8"/>
    </row>
    <row r="447" spans="63:98" x14ac:dyDescent="0.35">
      <c r="BK447" s="8"/>
      <c r="BR447" s="8"/>
      <c r="BY447" s="8"/>
      <c r="CT447" s="8"/>
    </row>
    <row r="448" spans="63:98" x14ac:dyDescent="0.35">
      <c r="BK448" s="8"/>
      <c r="BR448" s="8"/>
      <c r="BY448" s="8"/>
      <c r="CT448" s="8"/>
    </row>
    <row r="449" spans="63:98" x14ac:dyDescent="0.35">
      <c r="BK449" s="8"/>
      <c r="BR449" s="8"/>
      <c r="BY449" s="8"/>
      <c r="CT449" s="8"/>
    </row>
    <row r="450" spans="63:98" x14ac:dyDescent="0.35">
      <c r="BK450" s="8"/>
      <c r="BR450" s="8"/>
      <c r="BY450" s="8"/>
      <c r="CT450" s="8"/>
    </row>
    <row r="451" spans="63:98" x14ac:dyDescent="0.35">
      <c r="BK451" s="8"/>
      <c r="BR451" s="8"/>
      <c r="BY451" s="8"/>
      <c r="CT451" s="8"/>
    </row>
    <row r="452" spans="63:98" x14ac:dyDescent="0.35">
      <c r="BK452" s="8"/>
      <c r="BR452" s="8"/>
      <c r="BY452" s="8"/>
      <c r="CT452" s="8"/>
    </row>
    <row r="453" spans="63:98" x14ac:dyDescent="0.35">
      <c r="BK453" s="8"/>
      <c r="BR453" s="8"/>
      <c r="BY453" s="8"/>
      <c r="CT453" s="8"/>
    </row>
    <row r="454" spans="63:98" x14ac:dyDescent="0.35">
      <c r="BK454" s="8"/>
      <c r="BR454" s="8"/>
      <c r="BY454" s="8"/>
      <c r="CT454" s="8"/>
    </row>
    <row r="455" spans="63:98" x14ac:dyDescent="0.35">
      <c r="BK455" s="8"/>
      <c r="BR455" s="8"/>
      <c r="BY455" s="8"/>
      <c r="CT455" s="8"/>
    </row>
    <row r="456" spans="63:98" x14ac:dyDescent="0.35">
      <c r="BK456" s="8"/>
      <c r="BR456" s="8"/>
      <c r="BY456" s="8"/>
      <c r="CT456" s="8"/>
    </row>
    <row r="457" spans="63:98" x14ac:dyDescent="0.35">
      <c r="BK457" s="8"/>
      <c r="BR457" s="8"/>
      <c r="BY457" s="8"/>
      <c r="CT457" s="8"/>
    </row>
    <row r="458" spans="63:98" x14ac:dyDescent="0.35">
      <c r="BK458" s="8"/>
      <c r="BR458" s="8"/>
      <c r="BY458" s="8"/>
      <c r="CT458" s="8"/>
    </row>
    <row r="459" spans="63:98" x14ac:dyDescent="0.35">
      <c r="BK459" s="8"/>
      <c r="BR459" s="8"/>
      <c r="BY459" s="8"/>
      <c r="CT459" s="8"/>
    </row>
    <row r="460" spans="63:98" x14ac:dyDescent="0.35">
      <c r="BK460" s="8"/>
      <c r="BR460" s="8"/>
      <c r="BY460" s="8"/>
      <c r="CT460" s="8"/>
    </row>
    <row r="461" spans="63:98" x14ac:dyDescent="0.35">
      <c r="BK461" s="8"/>
      <c r="BR461" s="8"/>
      <c r="BY461" s="8"/>
      <c r="CT461" s="8"/>
    </row>
    <row r="462" spans="63:98" x14ac:dyDescent="0.35">
      <c r="BK462" s="8"/>
      <c r="BR462" s="8"/>
      <c r="BY462" s="8"/>
      <c r="CT462" s="8"/>
    </row>
    <row r="463" spans="63:98" x14ac:dyDescent="0.35">
      <c r="BK463" s="8"/>
      <c r="BR463" s="8"/>
      <c r="BY463" s="8"/>
      <c r="CT463" s="8"/>
    </row>
    <row r="464" spans="63:98" x14ac:dyDescent="0.35">
      <c r="BK464" s="8"/>
      <c r="BR464" s="8"/>
      <c r="BY464" s="8"/>
      <c r="CT464" s="8"/>
    </row>
    <row r="465" spans="63:98" x14ac:dyDescent="0.35">
      <c r="BK465" s="8"/>
      <c r="BR465" s="8"/>
      <c r="BY465" s="8"/>
      <c r="CT465" s="8"/>
    </row>
    <row r="466" spans="63:98" x14ac:dyDescent="0.35">
      <c r="BK466" s="8"/>
      <c r="BR466" s="8"/>
      <c r="BY466" s="8"/>
      <c r="CT466" s="8"/>
    </row>
    <row r="467" spans="63:98" x14ac:dyDescent="0.35">
      <c r="BK467" s="8"/>
      <c r="BR467" s="8"/>
      <c r="BY467" s="8"/>
      <c r="CT467" s="8"/>
    </row>
    <row r="468" spans="63:98" x14ac:dyDescent="0.35">
      <c r="BK468" s="8"/>
      <c r="BR468" s="8"/>
      <c r="BY468" s="8"/>
      <c r="CT468" s="8"/>
    </row>
    <row r="469" spans="63:98" x14ac:dyDescent="0.35">
      <c r="BK469" s="8"/>
      <c r="BR469" s="8"/>
      <c r="BY469" s="8"/>
      <c r="CT469" s="8"/>
    </row>
    <row r="470" spans="63:98" x14ac:dyDescent="0.35">
      <c r="BK470" s="8"/>
      <c r="BR470" s="8"/>
      <c r="BY470" s="8"/>
      <c r="CT470" s="8"/>
    </row>
    <row r="471" spans="63:98" x14ac:dyDescent="0.35">
      <c r="BK471" s="8"/>
      <c r="BR471" s="8"/>
      <c r="BY471" s="8"/>
      <c r="CT471" s="8"/>
    </row>
    <row r="472" spans="63:98" x14ac:dyDescent="0.35">
      <c r="BK472" s="8"/>
      <c r="BR472" s="8"/>
      <c r="BY472" s="8"/>
      <c r="CT472" s="8"/>
    </row>
    <row r="473" spans="63:98" x14ac:dyDescent="0.35">
      <c r="BK473" s="8"/>
      <c r="BR473" s="8"/>
      <c r="BY473" s="8"/>
      <c r="CT473" s="8"/>
    </row>
    <row r="474" spans="63:98" x14ac:dyDescent="0.35">
      <c r="BK474" s="8"/>
      <c r="BR474" s="8"/>
      <c r="BY474" s="8"/>
      <c r="CT474" s="8"/>
    </row>
    <row r="475" spans="63:98" x14ac:dyDescent="0.35">
      <c r="BK475" s="8"/>
      <c r="BR475" s="8"/>
      <c r="BY475" s="8"/>
      <c r="CT475" s="8"/>
    </row>
    <row r="476" spans="63:98" x14ac:dyDescent="0.35">
      <c r="BK476" s="8"/>
      <c r="BR476" s="8"/>
      <c r="BY476" s="8"/>
      <c r="CT476" s="8"/>
    </row>
    <row r="477" spans="63:98" x14ac:dyDescent="0.35">
      <c r="BK477" s="8"/>
      <c r="BR477" s="8"/>
      <c r="BY477" s="8"/>
      <c r="CT477" s="8"/>
    </row>
    <row r="478" spans="63:98" x14ac:dyDescent="0.35">
      <c r="BK478" s="8"/>
      <c r="BR478" s="8"/>
      <c r="BY478" s="8"/>
      <c r="CT478" s="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75C7-B156-4242-94FC-3FFA9D3ECBE8}">
  <dimension ref="A1:CB478"/>
  <sheetViews>
    <sheetView workbookViewId="0"/>
  </sheetViews>
  <sheetFormatPr defaultRowHeight="14.5" x14ac:dyDescent="0.35"/>
  <cols>
    <col min="1" max="1" width="8.81640625" bestFit="1" customWidth="1"/>
    <col min="2" max="3" width="12.6328125" bestFit="1" customWidth="1"/>
    <col min="4" max="4" width="12.36328125" bestFit="1" customWidth="1"/>
    <col min="5" max="5" width="8.81640625" bestFit="1" customWidth="1"/>
    <col min="6" max="6" width="8.81640625" style="4" bestFit="1" customWidth="1"/>
    <col min="9" max="10" width="19.08984375" bestFit="1" customWidth="1"/>
    <col min="11" max="11" width="6.36328125" style="1" bestFit="1" customWidth="1"/>
    <col min="12" max="12" width="4.36328125" style="1" bestFit="1" customWidth="1"/>
    <col min="13" max="13" width="5" style="1" bestFit="1" customWidth="1"/>
    <col min="15" max="15" width="12.6328125" bestFit="1" customWidth="1"/>
    <col min="22" max="22" width="6.36328125" style="1" bestFit="1" customWidth="1"/>
    <col min="23" max="23" width="4.36328125" style="1" bestFit="1" customWidth="1"/>
    <col min="24" max="24" width="5" style="1" bestFit="1" customWidth="1"/>
    <col min="26" max="26" width="12.6328125" bestFit="1" customWidth="1"/>
    <col min="31" max="31" width="8.81640625" bestFit="1" customWidth="1"/>
    <col min="33" max="33" width="6.36328125" style="1" bestFit="1" customWidth="1"/>
    <col min="34" max="34" width="4.36328125" style="1" bestFit="1" customWidth="1"/>
    <col min="35" max="35" width="5" style="1" bestFit="1" customWidth="1"/>
    <col min="37" max="37" width="12.36328125" bestFit="1" customWidth="1"/>
    <col min="42" max="42" width="8.81640625" bestFit="1" customWidth="1"/>
    <col min="44" max="44" width="6.36328125" style="1" bestFit="1" customWidth="1"/>
    <col min="45" max="45" width="5.36328125" style="1" bestFit="1" customWidth="1"/>
    <col min="46" max="46" width="5" style="1" bestFit="1" customWidth="1"/>
    <col min="48" max="48" width="8.81640625" bestFit="1" customWidth="1"/>
    <col min="55" max="55" width="8.81640625" style="17" bestFit="1" customWidth="1"/>
    <col min="60" max="60" width="8.81640625" style="4" bestFit="1" customWidth="1"/>
    <col min="61" max="61" width="8.7265625" style="13"/>
    <col min="70" max="73" width="6.36328125" style="1" bestFit="1" customWidth="1"/>
    <col min="77" max="80" width="6.36328125" style="1" bestFit="1" customWidth="1"/>
  </cols>
  <sheetData>
    <row r="1" spans="1:80" x14ac:dyDescent="0.35">
      <c r="A1" s="11" t="s">
        <v>29</v>
      </c>
      <c r="F1" s="4" t="s">
        <v>11</v>
      </c>
      <c r="I1" s="11" t="s">
        <v>30</v>
      </c>
      <c r="N1" t="s">
        <v>0</v>
      </c>
      <c r="P1" s="13" t="s">
        <v>33</v>
      </c>
      <c r="Y1" t="s">
        <v>18</v>
      </c>
      <c r="AA1" s="13" t="s">
        <v>33</v>
      </c>
      <c r="AJ1" t="s">
        <v>19</v>
      </c>
      <c r="AL1" s="13" t="s">
        <v>33</v>
      </c>
      <c r="AU1" t="s">
        <v>20</v>
      </c>
      <c r="AW1" s="13" t="s">
        <v>33</v>
      </c>
      <c r="BC1" s="11" t="s">
        <v>29</v>
      </c>
      <c r="BH1" s="4" t="s">
        <v>11</v>
      </c>
      <c r="BQ1" s="1" t="s">
        <v>38</v>
      </c>
      <c r="BX1" s="1" t="s">
        <v>37</v>
      </c>
    </row>
    <row r="2" spans="1:80" x14ac:dyDescent="0.35">
      <c r="A2" s="8" t="s">
        <v>3</v>
      </c>
      <c r="B2" t="s">
        <v>0</v>
      </c>
      <c r="C2" t="s">
        <v>18</v>
      </c>
      <c r="D2" t="s">
        <v>19</v>
      </c>
      <c r="E2" t="s">
        <v>20</v>
      </c>
      <c r="F2" s="4" t="s">
        <v>12</v>
      </c>
      <c r="I2" s="2"/>
      <c r="J2" s="2" t="s">
        <v>2</v>
      </c>
      <c r="K2" s="12"/>
      <c r="L2" s="12"/>
      <c r="M2" s="12"/>
      <c r="N2" s="3" t="s">
        <v>3</v>
      </c>
      <c r="O2" t="s">
        <v>0</v>
      </c>
      <c r="P2" s="14">
        <f>INTERCEPT(O4:O67,M4:M67)</f>
        <v>0.82183136761792841</v>
      </c>
      <c r="Q2" s="3"/>
      <c r="R2" t="s">
        <v>0</v>
      </c>
      <c r="S2" s="3"/>
      <c r="U2" s="2" t="s">
        <v>2</v>
      </c>
      <c r="V2" s="12"/>
      <c r="W2" s="12"/>
      <c r="X2" s="12"/>
      <c r="Z2" t="s">
        <v>18</v>
      </c>
      <c r="AA2" s="14">
        <f>INTERCEPT(Z4:Z267,X4:X267)</f>
        <v>0.88652407609742656</v>
      </c>
      <c r="AB2" s="3"/>
      <c r="AC2" t="s">
        <v>18</v>
      </c>
      <c r="AF2" s="2" t="s">
        <v>2</v>
      </c>
      <c r="AG2" s="12"/>
      <c r="AH2" s="12"/>
      <c r="AI2" s="12"/>
      <c r="AK2" t="s">
        <v>19</v>
      </c>
      <c r="AL2" s="14">
        <f>INTERCEPT(AK4:AK267,AI4:AI267)</f>
        <v>1.0419551604317836</v>
      </c>
      <c r="AM2" s="3"/>
      <c r="AN2" t="s">
        <v>19</v>
      </c>
      <c r="AQ2" s="2" t="s">
        <v>2</v>
      </c>
      <c r="AR2" s="12"/>
      <c r="AS2" s="12"/>
      <c r="AT2" s="12"/>
      <c r="AV2" t="s">
        <v>20</v>
      </c>
      <c r="AW2" s="14">
        <f>INTERCEPT(AV4:AV267,AT4:AT267)</f>
        <v>0.96562585058899675</v>
      </c>
      <c r="AX2" s="3"/>
      <c r="AY2" t="s">
        <v>20</v>
      </c>
      <c r="BC2" s="16" t="s">
        <v>3</v>
      </c>
      <c r="BD2" t="s">
        <v>0</v>
      </c>
      <c r="BE2" t="s">
        <v>18</v>
      </c>
      <c r="BF2" t="s">
        <v>19</v>
      </c>
      <c r="BG2" t="s">
        <v>20</v>
      </c>
      <c r="BH2" s="4" t="s">
        <v>12</v>
      </c>
      <c r="BI2" s="13" t="s">
        <v>36</v>
      </c>
      <c r="BR2" s="12"/>
      <c r="BS2" s="12"/>
      <c r="BT2" s="12"/>
      <c r="BU2" s="12"/>
      <c r="BY2" s="12"/>
      <c r="BZ2" s="12"/>
      <c r="CA2" s="12"/>
      <c r="CB2" s="12"/>
    </row>
    <row r="3" spans="1:80" x14ac:dyDescent="0.35">
      <c r="A3" s="8" t="s">
        <v>15</v>
      </c>
      <c r="B3" t="s">
        <v>28</v>
      </c>
      <c r="C3" t="s">
        <v>28</v>
      </c>
      <c r="D3" t="s">
        <v>28</v>
      </c>
      <c r="E3" t="s">
        <v>28</v>
      </c>
      <c r="I3" s="2" t="s">
        <v>10</v>
      </c>
      <c r="J3" s="2" t="s">
        <v>4</v>
      </c>
      <c r="K3" s="12" t="s">
        <v>31</v>
      </c>
      <c r="L3" s="12" t="s">
        <v>23</v>
      </c>
      <c r="M3" s="12" t="s">
        <v>32</v>
      </c>
      <c r="N3" s="3" t="s">
        <v>7</v>
      </c>
      <c r="O3" t="s">
        <v>28</v>
      </c>
      <c r="P3" s="3" t="s">
        <v>34</v>
      </c>
      <c r="Q3" s="3" t="s">
        <v>6</v>
      </c>
      <c r="R3" s="3" t="s">
        <v>35</v>
      </c>
      <c r="S3" s="3"/>
      <c r="T3" s="2" t="s">
        <v>10</v>
      </c>
      <c r="U3" s="2" t="s">
        <v>4</v>
      </c>
      <c r="V3" s="12" t="s">
        <v>31</v>
      </c>
      <c r="W3" s="12" t="s">
        <v>23</v>
      </c>
      <c r="X3" s="12" t="s">
        <v>32</v>
      </c>
      <c r="Y3" s="1" t="s">
        <v>7</v>
      </c>
      <c r="Z3" t="s">
        <v>28</v>
      </c>
      <c r="AA3" s="3" t="s">
        <v>34</v>
      </c>
      <c r="AB3" s="3" t="s">
        <v>6</v>
      </c>
      <c r="AC3" s="3" t="s">
        <v>35</v>
      </c>
      <c r="AD3" s="1"/>
      <c r="AE3" s="2" t="s">
        <v>10</v>
      </c>
      <c r="AF3" s="2" t="s">
        <v>4</v>
      </c>
      <c r="AG3" s="12" t="s">
        <v>31</v>
      </c>
      <c r="AH3" s="12" t="s">
        <v>23</v>
      </c>
      <c r="AI3" s="12" t="s">
        <v>32</v>
      </c>
      <c r="AJ3" s="1" t="s">
        <v>7</v>
      </c>
      <c r="AK3" t="s">
        <v>28</v>
      </c>
      <c r="AL3" s="3" t="s">
        <v>34</v>
      </c>
      <c r="AM3" s="3" t="s">
        <v>6</v>
      </c>
      <c r="AN3" s="3" t="s">
        <v>35</v>
      </c>
      <c r="AO3" s="1"/>
      <c r="AP3" s="2" t="s">
        <v>10</v>
      </c>
      <c r="AQ3" s="2" t="s">
        <v>4</v>
      </c>
      <c r="AR3" s="12" t="s">
        <v>31</v>
      </c>
      <c r="AS3" s="12" t="s">
        <v>23</v>
      </c>
      <c r="AT3" s="12" t="s">
        <v>32</v>
      </c>
      <c r="AU3" s="1" t="s">
        <v>7</v>
      </c>
      <c r="AV3" t="s">
        <v>28</v>
      </c>
      <c r="AW3" s="3" t="s">
        <v>34</v>
      </c>
      <c r="AX3" s="3" t="s">
        <v>6</v>
      </c>
      <c r="AY3" s="3" t="s">
        <v>35</v>
      </c>
      <c r="BC3" s="16" t="s">
        <v>15</v>
      </c>
      <c r="BD3" s="3" t="s">
        <v>35</v>
      </c>
      <c r="BE3" s="3" t="s">
        <v>35</v>
      </c>
      <c r="BF3" s="3" t="s">
        <v>35</v>
      </c>
      <c r="BG3" s="3" t="s">
        <v>35</v>
      </c>
      <c r="BI3" s="15" t="s">
        <v>35</v>
      </c>
      <c r="BR3" s="12" t="s">
        <v>31</v>
      </c>
      <c r="BS3" s="12" t="s">
        <v>31</v>
      </c>
      <c r="BT3" s="12" t="s">
        <v>31</v>
      </c>
      <c r="BU3" s="12" t="s">
        <v>31</v>
      </c>
      <c r="BY3" s="12" t="s">
        <v>31</v>
      </c>
      <c r="BZ3" s="12" t="s">
        <v>31</v>
      </c>
      <c r="CA3" s="12" t="s">
        <v>31</v>
      </c>
      <c r="CB3" s="12" t="s">
        <v>31</v>
      </c>
    </row>
    <row r="4" spans="1:80" x14ac:dyDescent="0.35">
      <c r="A4" s="8">
        <v>2010</v>
      </c>
      <c r="B4" s="1">
        <v>0.96260610460884477</v>
      </c>
      <c r="C4" s="1"/>
      <c r="F4" s="5">
        <v>4.9933334999999994</v>
      </c>
      <c r="I4" s="2">
        <v>70</v>
      </c>
      <c r="J4" s="2">
        <v>26.01</v>
      </c>
      <c r="K4" s="12">
        <v>27.959289099999999</v>
      </c>
      <c r="L4" s="12">
        <f>J4/K4</f>
        <v>0.9302811636938223</v>
      </c>
      <c r="M4" s="12">
        <f>(L4-AVERAGE(L$4:L$253))/STDEV(L$4:L$253)</f>
        <v>-0.31573947077787795</v>
      </c>
      <c r="N4" s="3">
        <v>1.4333892551074079</v>
      </c>
      <c r="O4" s="1">
        <v>0.96260610460884477</v>
      </c>
      <c r="P4" s="3">
        <f xml:space="preserve"> SLOPE(O$4:O$500,M$4:M$500)*M4 + INTERCEPT(O$4:O$500,M$4:M$500)</f>
        <v>0.83461828989104725</v>
      </c>
      <c r="Q4" s="3">
        <f>P$2-P4</f>
        <v>-1.2786922273118839E-2</v>
      </c>
      <c r="R4" s="3">
        <f>O4+Q4</f>
        <v>0.94981918233572593</v>
      </c>
      <c r="S4" s="3"/>
      <c r="V4" s="12"/>
      <c r="W4" s="12"/>
      <c r="X4" s="12"/>
      <c r="Y4" s="1"/>
      <c r="Z4" s="1"/>
      <c r="AA4" s="3"/>
      <c r="AB4" s="3"/>
      <c r="AC4" s="3"/>
      <c r="AD4" s="1"/>
      <c r="AG4" s="12"/>
      <c r="AH4" s="12"/>
      <c r="AI4" s="12"/>
      <c r="AJ4" s="1"/>
      <c r="AL4" s="3"/>
      <c r="AM4" s="3"/>
      <c r="AN4" s="3"/>
      <c r="AO4" s="1"/>
      <c r="AP4" s="2">
        <v>80</v>
      </c>
      <c r="AR4" s="12"/>
      <c r="AS4" s="12"/>
      <c r="AT4" s="12"/>
      <c r="AU4" s="1"/>
      <c r="AW4" s="3"/>
      <c r="AX4" s="3"/>
      <c r="AY4" s="3"/>
      <c r="BC4" s="16">
        <v>2010</v>
      </c>
      <c r="BD4" s="3">
        <f>R4</f>
        <v>0.94981918233572593</v>
      </c>
      <c r="BE4" s="3"/>
      <c r="BF4" s="3"/>
      <c r="BG4" s="3"/>
      <c r="BH4" s="5">
        <v>4.9933334999999994</v>
      </c>
      <c r="BI4" s="15">
        <f>AVERAGE(BD4:BG4)</f>
        <v>0.94981918233572593</v>
      </c>
      <c r="BR4" s="12">
        <v>32.3104972</v>
      </c>
      <c r="BS4" s="12"/>
      <c r="BT4" s="12"/>
      <c r="BU4" s="12"/>
      <c r="BY4" s="12">
        <v>27.959289099999999</v>
      </c>
      <c r="BZ4" s="12"/>
      <c r="CA4" s="12"/>
      <c r="CB4" s="12"/>
    </row>
    <row r="5" spans="1:80" x14ac:dyDescent="0.35">
      <c r="A5" s="8">
        <v>2009</v>
      </c>
      <c r="B5" s="1">
        <v>0.88598186267320411</v>
      </c>
      <c r="C5" s="1"/>
      <c r="D5" s="1"/>
      <c r="F5" s="5">
        <v>4.9658333333333333</v>
      </c>
      <c r="I5" s="2">
        <v>69</v>
      </c>
      <c r="J5" s="2">
        <v>33.234999999999999</v>
      </c>
      <c r="K5" s="12">
        <v>32.040103000000002</v>
      </c>
      <c r="L5" s="12">
        <f t="shared" ref="L5:L67" si="0">J5/K5</f>
        <v>1.0372937939681404</v>
      </c>
      <c r="M5" s="12">
        <f t="shared" ref="M5:M67" si="1">(L5-AVERAGE(L$4:L$253))/STDEV(L$4:L$253)</f>
        <v>0.20096089720331173</v>
      </c>
      <c r="N5" s="3">
        <v>1.3492922647511552</v>
      </c>
      <c r="O5" s="1">
        <v>0.88598186267320411</v>
      </c>
      <c r="P5" s="3">
        <f t="shared" ref="P5:P67" si="2" xml:space="preserve"> SLOPE(O$4:O$500,M$4:M$500)*M5 + INTERCEPT(O$4:O$500,M$4:M$500)</f>
        <v>0.81369278625480601</v>
      </c>
      <c r="Q5" s="3">
        <f t="shared" ref="Q5:Q67" si="3">P$2-P5</f>
        <v>8.1385813631223991E-3</v>
      </c>
      <c r="R5" s="3">
        <f t="shared" ref="R5:R67" si="4">O5+Q5</f>
        <v>0.89412044403632651</v>
      </c>
      <c r="S5" s="3"/>
      <c r="T5" s="2"/>
      <c r="V5" s="12"/>
      <c r="W5" s="12"/>
      <c r="X5" s="12"/>
      <c r="Y5" s="1"/>
      <c r="Z5" s="1"/>
      <c r="AA5" s="3"/>
      <c r="AB5" s="3"/>
      <c r="AC5" s="3"/>
      <c r="AD5" s="1"/>
      <c r="AE5" s="2"/>
      <c r="AG5" s="12"/>
      <c r="AH5" s="12"/>
      <c r="AI5" s="12"/>
      <c r="AJ5" s="1"/>
      <c r="AK5" s="1"/>
      <c r="AL5" s="3"/>
      <c r="AM5" s="3"/>
      <c r="AN5" s="3"/>
      <c r="AO5" s="1"/>
      <c r="AP5" s="2">
        <v>79</v>
      </c>
      <c r="AR5" s="12"/>
      <c r="AS5" s="12"/>
      <c r="AT5" s="12"/>
      <c r="AU5" s="1"/>
      <c r="AW5" s="3"/>
      <c r="AX5" s="3"/>
      <c r="AY5" s="3"/>
      <c r="BC5" s="16">
        <v>2009</v>
      </c>
      <c r="BD5" s="3">
        <f t="shared" ref="BD5:BD67" si="5">R5</f>
        <v>0.89412044403632651</v>
      </c>
      <c r="BE5" s="3"/>
      <c r="BF5" s="3"/>
      <c r="BG5" s="3"/>
      <c r="BH5" s="5">
        <v>4.9658333333333333</v>
      </c>
      <c r="BI5" s="15">
        <f t="shared" ref="BI5:BI68" si="6">AVERAGE(BD5:BG5)</f>
        <v>0.89412044403632651</v>
      </c>
      <c r="BR5" s="12">
        <v>34.352810900000001</v>
      </c>
      <c r="BS5" s="12"/>
      <c r="BT5" s="12"/>
      <c r="BU5" s="12"/>
      <c r="BY5" s="12">
        <v>32.040103000000002</v>
      </c>
      <c r="BZ5" s="12"/>
      <c r="CA5" s="12"/>
      <c r="CB5" s="12"/>
    </row>
    <row r="6" spans="1:80" x14ac:dyDescent="0.35">
      <c r="A6" s="8">
        <v>2008</v>
      </c>
      <c r="B6" s="1">
        <v>0.8011740464598931</v>
      </c>
      <c r="C6" s="1"/>
      <c r="D6" s="1"/>
      <c r="E6" s="1">
        <v>0.86663650231850753</v>
      </c>
      <c r="F6" s="5">
        <v>4.7300000000000004</v>
      </c>
      <c r="I6" s="2">
        <v>68</v>
      </c>
      <c r="J6" s="2">
        <v>37.57</v>
      </c>
      <c r="K6" s="12">
        <v>35.556435100000002</v>
      </c>
      <c r="L6" s="12">
        <f t="shared" si="0"/>
        <v>1.0566301119428028</v>
      </c>
      <c r="M6" s="12">
        <f t="shared" si="1"/>
        <v>0.29432448042987142</v>
      </c>
      <c r="N6" s="3">
        <v>1.2570117001172318</v>
      </c>
      <c r="O6" s="1">
        <v>0.8011740464598931</v>
      </c>
      <c r="P6" s="3">
        <f t="shared" si="2"/>
        <v>0.80991171675812046</v>
      </c>
      <c r="Q6" s="3">
        <f t="shared" si="3"/>
        <v>1.1919650859807951E-2</v>
      </c>
      <c r="R6" s="3">
        <f t="shared" si="4"/>
        <v>0.81309369731970105</v>
      </c>
      <c r="S6" s="3"/>
      <c r="T6" s="2"/>
      <c r="V6" s="12"/>
      <c r="W6" s="12"/>
      <c r="X6" s="12"/>
      <c r="Y6" s="1"/>
      <c r="Z6" s="1"/>
      <c r="AA6" s="3"/>
      <c r="AB6" s="3"/>
      <c r="AC6" s="3"/>
      <c r="AD6" s="1"/>
      <c r="AG6" s="12"/>
      <c r="AH6" s="12"/>
      <c r="AI6" s="12"/>
      <c r="AJ6" s="1"/>
      <c r="AK6" s="1"/>
      <c r="AL6" s="3"/>
      <c r="AM6" s="3"/>
      <c r="AN6" s="3"/>
      <c r="AO6" s="1"/>
      <c r="AP6" s="2">
        <v>78</v>
      </c>
      <c r="AQ6" s="2">
        <v>17.34</v>
      </c>
      <c r="AR6" s="12">
        <v>19.324334400000001</v>
      </c>
      <c r="AS6" s="12">
        <f t="shared" ref="AS6" si="7">AQ6/AR6</f>
        <v>0.89731421745630724</v>
      </c>
      <c r="AT6" s="12">
        <f t="shared" ref="AT6:AT70" si="8">(AS6-AVERAGE(AS$4:AS$253))/STDEV(AS$4:AS$253)</f>
        <v>-0.42732245145124298</v>
      </c>
      <c r="AU6" s="3">
        <v>1.5136408706558859</v>
      </c>
      <c r="AV6" s="1">
        <v>0.86663650231850753</v>
      </c>
      <c r="AW6" s="3">
        <f t="shared" ref="AW6:AW7" si="9" xml:space="preserve"> SLOPE(AV$4:AV$500,AT$4:AT$500)*AT6 + INTERCEPT(AV$4:AV$500,AT$4:AT$500)</f>
        <v>0.97420942044854575</v>
      </c>
      <c r="AX6" s="3">
        <f t="shared" ref="AX6:AX71" si="10">AW$2-AW6</f>
        <v>-8.5835698595490006E-3</v>
      </c>
      <c r="AY6" s="3">
        <f t="shared" ref="AY6:AY7" si="11">AV6+AX6</f>
        <v>0.85805293245895853</v>
      </c>
      <c r="BC6" s="16">
        <v>2008</v>
      </c>
      <c r="BD6" s="3">
        <f t="shared" si="5"/>
        <v>0.81309369731970105</v>
      </c>
      <c r="BE6" s="3"/>
      <c r="BF6" s="3"/>
      <c r="BG6" s="3">
        <f>AY6</f>
        <v>0.85805293245895853</v>
      </c>
      <c r="BH6" s="5">
        <v>4.7300000000000004</v>
      </c>
      <c r="BI6" s="15">
        <f t="shared" si="6"/>
        <v>0.83557331488932984</v>
      </c>
      <c r="BR6" s="12">
        <v>36.340711599999999</v>
      </c>
      <c r="BS6" s="12"/>
      <c r="BT6" s="12"/>
      <c r="BU6" s="12">
        <v>20.106552600000001</v>
      </c>
      <c r="BY6" s="12">
        <v>35.556435100000002</v>
      </c>
      <c r="BZ6" s="12"/>
      <c r="CA6" s="12"/>
      <c r="CB6" s="12">
        <v>19.324334400000001</v>
      </c>
    </row>
    <row r="7" spans="1:80" x14ac:dyDescent="0.35">
      <c r="A7" s="8">
        <v>2007</v>
      </c>
      <c r="B7" s="1">
        <v>0.74272543350729259</v>
      </c>
      <c r="C7" s="1">
        <v>0.80090293900108978</v>
      </c>
      <c r="D7" s="1"/>
      <c r="E7" s="1">
        <v>0.9048858816322608</v>
      </c>
      <c r="F7" s="5">
        <v>4.5391666666666666</v>
      </c>
      <c r="I7" s="2">
        <v>67</v>
      </c>
      <c r="J7" s="2">
        <v>40.46</v>
      </c>
      <c r="K7" s="12">
        <v>38.308975799999999</v>
      </c>
      <c r="L7" s="12">
        <f t="shared" si="0"/>
        <v>1.056149352862626</v>
      </c>
      <c r="M7" s="12">
        <f t="shared" si="1"/>
        <v>0.29200318066365827</v>
      </c>
      <c r="N7" s="3">
        <v>1.1910903387440193</v>
      </c>
      <c r="O7" s="1">
        <v>0.74272543350729259</v>
      </c>
      <c r="P7" s="3">
        <f t="shared" si="2"/>
        <v>0.81000572552937111</v>
      </c>
      <c r="Q7" s="3">
        <f t="shared" si="3"/>
        <v>1.1825642088557298E-2</v>
      </c>
      <c r="R7" s="3">
        <f t="shared" si="4"/>
        <v>0.75455107559584988</v>
      </c>
      <c r="S7" s="3"/>
      <c r="T7" s="2">
        <v>176</v>
      </c>
      <c r="U7" s="2">
        <v>24.565000000000001</v>
      </c>
      <c r="V7" s="12">
        <v>22.521736600000001</v>
      </c>
      <c r="W7" s="12">
        <f t="shared" ref="W7:W67" si="12">U7/V7</f>
        <v>1.0907240607724717</v>
      </c>
      <c r="X7" s="12">
        <f t="shared" ref="X7:X70" si="13">(W7-AVERAGE(W$4:W$253))/STDEV(W$4:W$253)</f>
        <v>0.27217778309749013</v>
      </c>
      <c r="Y7" s="3">
        <v>1.604583180550053</v>
      </c>
      <c r="Z7" s="1">
        <v>0.80090293900108978</v>
      </c>
      <c r="AA7" s="3">
        <f t="shared" ref="AA7:AA67" si="14" xml:space="preserve"> SLOPE(Z$4:Z$500,X$4:X$500)*X7 + INTERCEPT(Z$4:Z$500,X$4:X$500)</f>
        <v>0.86183927569714736</v>
      </c>
      <c r="AB7" s="3">
        <f t="shared" ref="AB7:AB68" si="15">AA$2-AA7</f>
        <v>2.4684800400279205E-2</v>
      </c>
      <c r="AC7" s="3">
        <f t="shared" ref="AC7:AC67" si="16">Z7+AB7</f>
        <v>0.82558773940136898</v>
      </c>
      <c r="AD7" s="3"/>
      <c r="AE7" s="2"/>
      <c r="AG7" s="12"/>
      <c r="AH7" s="12"/>
      <c r="AI7" s="12"/>
      <c r="AJ7" s="1"/>
      <c r="AK7" s="1"/>
      <c r="AL7" s="3"/>
      <c r="AM7" s="3"/>
      <c r="AN7" s="3"/>
      <c r="AO7" s="1"/>
      <c r="AP7" s="2">
        <v>77</v>
      </c>
      <c r="AQ7" s="2">
        <v>24.565000000000001</v>
      </c>
      <c r="AR7" s="12">
        <v>21.3444532</v>
      </c>
      <c r="AS7" s="12">
        <f t="shared" ref="AS7:AS70" si="17">AQ7/AR7</f>
        <v>1.1508844836559224</v>
      </c>
      <c r="AT7" s="12">
        <f t="shared" si="8"/>
        <v>0.67967951665716286</v>
      </c>
      <c r="AU7" s="3">
        <v>1.5429040781871757</v>
      </c>
      <c r="AV7" s="1">
        <v>0.9048858816322608</v>
      </c>
      <c r="AW7" s="3">
        <f t="shared" si="9"/>
        <v>0.95197321756323838</v>
      </c>
      <c r="AX7" s="3">
        <f t="shared" si="10"/>
        <v>1.3652633025758365E-2</v>
      </c>
      <c r="AY7" s="3">
        <f t="shared" si="11"/>
        <v>0.91853851465801917</v>
      </c>
      <c r="BC7" s="16">
        <v>2007</v>
      </c>
      <c r="BD7" s="3">
        <f t="shared" si="5"/>
        <v>0.75455107559584988</v>
      </c>
      <c r="BE7" s="3">
        <f>AC7</f>
        <v>0.82558773940136898</v>
      </c>
      <c r="BF7" s="3"/>
      <c r="BG7" s="3">
        <f t="shared" ref="BG7:BG70" si="18">AY7</f>
        <v>0.91853851465801917</v>
      </c>
      <c r="BH7" s="5">
        <v>4.5391666666666666</v>
      </c>
      <c r="BI7" s="15">
        <f t="shared" si="6"/>
        <v>0.83289244321841271</v>
      </c>
      <c r="BR7" s="12">
        <v>38.215254199999997</v>
      </c>
      <c r="BS7" s="12">
        <v>19.8222451</v>
      </c>
      <c r="BT7" s="12"/>
      <c r="BU7" s="12">
        <v>21.9595859</v>
      </c>
      <c r="BY7" s="12">
        <v>38.308975799999999</v>
      </c>
      <c r="BZ7" s="12">
        <v>22.521736600000001</v>
      </c>
      <c r="CA7" s="12"/>
      <c r="CB7" s="12">
        <v>21.3444532</v>
      </c>
    </row>
    <row r="8" spans="1:80" x14ac:dyDescent="0.35">
      <c r="A8" s="8">
        <v>2006</v>
      </c>
      <c r="B8" s="1">
        <v>0.71158515580875492</v>
      </c>
      <c r="C8" s="1">
        <v>0.82817954659475057</v>
      </c>
      <c r="D8" s="1">
        <v>1.2302343446636619</v>
      </c>
      <c r="E8" s="1">
        <v>0.92835424639020403</v>
      </c>
      <c r="F8" s="5">
        <v>4.3100001666666659</v>
      </c>
      <c r="I8" s="2">
        <v>66</v>
      </c>
      <c r="J8" s="2">
        <v>40.46</v>
      </c>
      <c r="K8" s="12">
        <v>40.711241800000003</v>
      </c>
      <c r="L8" s="12">
        <f t="shared" si="0"/>
        <v>0.99382868738727581</v>
      </c>
      <c r="M8" s="12">
        <f t="shared" si="1"/>
        <v>-8.9062605995008145E-3</v>
      </c>
      <c r="N8" s="3">
        <v>1.1524773126248695</v>
      </c>
      <c r="O8" s="1">
        <v>0.71158515580875492</v>
      </c>
      <c r="P8" s="3">
        <f t="shared" si="2"/>
        <v>0.82219205632672177</v>
      </c>
      <c r="Q8" s="3">
        <f t="shared" si="3"/>
        <v>-3.6068870879335524E-4</v>
      </c>
      <c r="R8" s="3">
        <f t="shared" si="4"/>
        <v>0.71122446709996157</v>
      </c>
      <c r="S8" s="3"/>
      <c r="T8" s="2">
        <v>175</v>
      </c>
      <c r="U8" s="2">
        <v>28.900000000000002</v>
      </c>
      <c r="V8" s="12">
        <v>21.646972999999999</v>
      </c>
      <c r="W8" s="12">
        <f t="shared" si="12"/>
        <v>1.3350596409022177</v>
      </c>
      <c r="X8" s="12">
        <f t="shared" si="13"/>
        <v>0.93774678968107295</v>
      </c>
      <c r="Y8" s="3">
        <v>1.6270473316074925</v>
      </c>
      <c r="Z8" s="1">
        <v>0.82817954659475057</v>
      </c>
      <c r="AA8" s="3">
        <f t="shared" si="14"/>
        <v>0.80147638386536602</v>
      </c>
      <c r="AB8" s="3">
        <f t="shared" si="15"/>
        <v>8.5047692232060546E-2</v>
      </c>
      <c r="AC8" s="3">
        <f t="shared" si="16"/>
        <v>0.91322723882681112</v>
      </c>
      <c r="AD8" s="3"/>
      <c r="AE8" s="2">
        <v>178</v>
      </c>
      <c r="AF8" s="2">
        <v>11.56</v>
      </c>
      <c r="AG8" s="12">
        <v>8.9894956100000005</v>
      </c>
      <c r="AH8" s="12">
        <f t="shared" ref="AH8:AH70" si="19">AF8/AG8</f>
        <v>1.2859453412648143</v>
      </c>
      <c r="AI8" s="12">
        <f t="shared" ref="AI8:AI70" si="20">(AH8-AVERAGE(AH$4:AH$253))/STDEV(AH$4:AH$253)</f>
        <v>0.84898834679937707</v>
      </c>
      <c r="AJ8" s="3">
        <v>2.1192879174387653</v>
      </c>
      <c r="AK8" s="1">
        <v>1.2302343446636619</v>
      </c>
      <c r="AL8" s="3">
        <f t="shared" ref="AL8:AL70" si="21" xml:space="preserve"> SLOPE(AK$4:AK$500,AI$4:AI$500)*AI8 + INTERCEPT(AK$4:AK$500,AI$4:AI$500)</f>
        <v>0.99512414128719051</v>
      </c>
      <c r="AM8" s="3">
        <f t="shared" ref="AM8:AM70" si="22">AL$2-AL8</f>
        <v>4.6831019144593089E-2</v>
      </c>
      <c r="AN8" s="3">
        <f t="shared" ref="AN8:AN70" si="23">AK8+AM8</f>
        <v>1.277065363808255</v>
      </c>
      <c r="AO8" s="3"/>
      <c r="AP8" s="2">
        <v>76</v>
      </c>
      <c r="AQ8" s="2">
        <v>26.01</v>
      </c>
      <c r="AR8" s="12">
        <v>23.1999876</v>
      </c>
      <c r="AS8" s="12">
        <f t="shared" si="17"/>
        <v>1.1211212888751716</v>
      </c>
      <c r="AT8" s="12">
        <f t="shared" si="8"/>
        <v>0.54974348080685609</v>
      </c>
      <c r="AU8" s="3">
        <v>1.5573862711626554</v>
      </c>
      <c r="AV8" s="1">
        <v>0.92835424639020403</v>
      </c>
      <c r="AW8" s="3">
        <f t="shared" ref="AW8:AW71" si="24" xml:space="preserve"> SLOPE(AV$4:AV$500,AT$4:AT$500)*AT8 + INTERCEPT(AV$4:AV$500,AT$4:AT$500)</f>
        <v>0.95458322561969833</v>
      </c>
      <c r="AX8" s="3">
        <f t="shared" si="10"/>
        <v>1.104262496929842E-2</v>
      </c>
      <c r="AY8" s="3">
        <f t="shared" ref="AY8:AY71" si="25">AV8+AX8</f>
        <v>0.93939687135950245</v>
      </c>
      <c r="BC8" s="16">
        <v>2006</v>
      </c>
      <c r="BD8" s="3">
        <f t="shared" si="5"/>
        <v>0.71122446709996157</v>
      </c>
      <c r="BE8" s="3">
        <f t="shared" ref="BE8:BE71" si="26">AC8</f>
        <v>0.91322723882681112</v>
      </c>
      <c r="BF8" s="3">
        <f>AN8</f>
        <v>1.277065363808255</v>
      </c>
      <c r="BG8" s="3">
        <f t="shared" si="18"/>
        <v>0.93939687135950245</v>
      </c>
      <c r="BH8" s="5">
        <v>4.3100001666666659</v>
      </c>
      <c r="BI8" s="15">
        <f t="shared" si="6"/>
        <v>0.96022848527363247</v>
      </c>
      <c r="BR8" s="12">
        <v>39.925943099999998</v>
      </c>
      <c r="BS8" s="12">
        <v>19.7627077</v>
      </c>
      <c r="BT8" s="12">
        <v>8.0969193199999996</v>
      </c>
      <c r="BU8" s="12">
        <v>23.757119700000001</v>
      </c>
      <c r="BY8" s="12">
        <v>40.711241800000003</v>
      </c>
      <c r="BZ8" s="12">
        <v>21.646972999999999</v>
      </c>
      <c r="CA8" s="12">
        <v>8.9894956100000005</v>
      </c>
      <c r="CB8" s="12">
        <v>23.1999876</v>
      </c>
    </row>
    <row r="9" spans="1:80" x14ac:dyDescent="0.35">
      <c r="A9" s="8">
        <v>2005</v>
      </c>
      <c r="B9" s="1">
        <v>0.81001739173078113</v>
      </c>
      <c r="C9" s="1">
        <v>0.84083057555855611</v>
      </c>
      <c r="D9" s="1">
        <v>1.2340594228944957</v>
      </c>
      <c r="E9" s="1">
        <v>0.80927343961826825</v>
      </c>
      <c r="F9" s="5">
        <v>4.3191666666666668</v>
      </c>
      <c r="I9" s="2">
        <v>65</v>
      </c>
      <c r="J9" s="2">
        <v>28.900000000000002</v>
      </c>
      <c r="K9" s="12">
        <v>43.7340059</v>
      </c>
      <c r="L9" s="12">
        <f t="shared" si="0"/>
        <v>0.66081300821336386</v>
      </c>
      <c r="M9" s="12">
        <f t="shared" si="1"/>
        <v>-1.6168409831792614</v>
      </c>
      <c r="N9" s="3">
        <v>1.2434368001262837</v>
      </c>
      <c r="O9" s="1">
        <v>0.81001739173078113</v>
      </c>
      <c r="P9" s="3">
        <f t="shared" si="2"/>
        <v>0.8873107323896855</v>
      </c>
      <c r="Q9" s="3">
        <f t="shared" si="3"/>
        <v>-6.5479364771757087E-2</v>
      </c>
      <c r="R9" s="3">
        <f t="shared" si="4"/>
        <v>0.74453802695902405</v>
      </c>
      <c r="S9" s="3"/>
      <c r="T9" s="2">
        <v>174</v>
      </c>
      <c r="U9" s="2">
        <v>15.895000000000001</v>
      </c>
      <c r="V9" s="12">
        <v>20.8181558</v>
      </c>
      <c r="W9" s="12">
        <f t="shared" si="12"/>
        <v>0.7635162380713858</v>
      </c>
      <c r="X9" s="12">
        <f t="shared" si="13"/>
        <v>-0.61913483451593576</v>
      </c>
      <c r="Y9" s="3">
        <v>1.6348859040350767</v>
      </c>
      <c r="Z9" s="1">
        <v>0.84083057555855611</v>
      </c>
      <c r="AA9" s="3">
        <f t="shared" si="14"/>
        <v>0.94267568273099056</v>
      </c>
      <c r="AB9" s="3">
        <f t="shared" si="15"/>
        <v>-5.6151606633564E-2</v>
      </c>
      <c r="AC9" s="3">
        <f t="shared" si="16"/>
        <v>0.78467896892499212</v>
      </c>
      <c r="AD9" s="3"/>
      <c r="AE9" s="2">
        <v>177</v>
      </c>
      <c r="AF9" s="2">
        <v>8.67</v>
      </c>
      <c r="AG9" s="12">
        <v>9.0631263099999995</v>
      </c>
      <c r="AH9" s="12">
        <f t="shared" si="19"/>
        <v>0.95662354285339324</v>
      </c>
      <c r="AI9" s="12">
        <f t="shared" si="20"/>
        <v>-0.10838724753596576</v>
      </c>
      <c r="AJ9" s="3">
        <v>2.117852323641344</v>
      </c>
      <c r="AK9" s="1">
        <v>1.2340594228944957</v>
      </c>
      <c r="AL9" s="3">
        <f t="shared" si="21"/>
        <v>1.0479339059393307</v>
      </c>
      <c r="AM9" s="3">
        <f t="shared" si="22"/>
        <v>-5.9787455075470675E-3</v>
      </c>
      <c r="AN9" s="3">
        <f t="shared" si="23"/>
        <v>1.2280806773869486</v>
      </c>
      <c r="AO9" s="3"/>
      <c r="AP9" s="2">
        <v>75</v>
      </c>
      <c r="AQ9" s="2">
        <v>20.23</v>
      </c>
      <c r="AR9" s="12">
        <v>25.023711299999999</v>
      </c>
      <c r="AS9" s="12">
        <f t="shared" si="17"/>
        <v>0.8084332398767724</v>
      </c>
      <c r="AT9" s="12">
        <f t="shared" si="8"/>
        <v>-0.81534672015823961</v>
      </c>
      <c r="AU9" s="3">
        <v>1.4293192926082561</v>
      </c>
      <c r="AV9" s="1">
        <v>0.80927343961826825</v>
      </c>
      <c r="AW9" s="3">
        <f t="shared" si="24"/>
        <v>0.9820036128817673</v>
      </c>
      <c r="AX9" s="3">
        <f t="shared" si="10"/>
        <v>-1.6377762292770548E-2</v>
      </c>
      <c r="AY9" s="3">
        <f t="shared" si="25"/>
        <v>0.79289567732549771</v>
      </c>
      <c r="BC9" s="16">
        <v>2005</v>
      </c>
      <c r="BD9" s="3">
        <f t="shared" si="5"/>
        <v>0.74453802695902405</v>
      </c>
      <c r="BE9" s="3">
        <f t="shared" si="26"/>
        <v>0.78467896892499212</v>
      </c>
      <c r="BF9" s="3">
        <f t="shared" ref="BF9:BF72" si="27">AN9</f>
        <v>1.2280806773869486</v>
      </c>
      <c r="BG9" s="3">
        <f t="shared" si="18"/>
        <v>0.79289567732549771</v>
      </c>
      <c r="BH9" s="5">
        <v>4.3191666666666668</v>
      </c>
      <c r="BI9" s="15">
        <f t="shared" si="6"/>
        <v>0.88754833764911556</v>
      </c>
      <c r="BR9" s="12">
        <v>41.437301300000001</v>
      </c>
      <c r="BS9" s="12">
        <v>19.704537200000001</v>
      </c>
      <c r="BT9" s="12">
        <v>8.5167240399999997</v>
      </c>
      <c r="BU9" s="12">
        <v>25.493921499999999</v>
      </c>
      <c r="BY9" s="12">
        <v>43.7340059</v>
      </c>
      <c r="BZ9" s="12">
        <v>20.8181558</v>
      </c>
      <c r="CA9" s="12">
        <v>9.0631263099999995</v>
      </c>
      <c r="CB9" s="12">
        <v>25.023711299999999</v>
      </c>
    </row>
    <row r="10" spans="1:80" x14ac:dyDescent="0.35">
      <c r="A10" s="8">
        <v>2004</v>
      </c>
      <c r="B10" s="1">
        <v>0.77827499390377408</v>
      </c>
      <c r="C10" s="1">
        <v>0.84827738107853112</v>
      </c>
      <c r="D10" s="1">
        <v>1.251135244455162</v>
      </c>
      <c r="E10" s="1">
        <v>0.76491612848524715</v>
      </c>
      <c r="F10" s="5">
        <v>5.3058333333333332</v>
      </c>
      <c r="I10" s="2">
        <v>64</v>
      </c>
      <c r="J10" s="2">
        <v>52.02</v>
      </c>
      <c r="K10" s="12">
        <v>47.612233400000001</v>
      </c>
      <c r="L10" s="12">
        <f t="shared" si="0"/>
        <v>1.0925763461455267</v>
      </c>
      <c r="M10" s="12">
        <f t="shared" si="1"/>
        <v>0.46788747381181156</v>
      </c>
      <c r="N10" s="3">
        <v>1.2042216538786643</v>
      </c>
      <c r="O10" s="1">
        <v>0.77827499390377408</v>
      </c>
      <c r="P10" s="3">
        <f t="shared" si="2"/>
        <v>0.80288270483130308</v>
      </c>
      <c r="Q10" s="3">
        <f t="shared" si="3"/>
        <v>1.8948662786625325E-2</v>
      </c>
      <c r="R10" s="3">
        <f t="shared" si="4"/>
        <v>0.79722365669039941</v>
      </c>
      <c r="S10" s="3"/>
      <c r="T10" s="2">
        <v>173</v>
      </c>
      <c r="U10" s="2">
        <v>14.450000000000001</v>
      </c>
      <c r="V10" s="12">
        <v>20.137953499999998</v>
      </c>
      <c r="W10" s="12">
        <f t="shared" si="12"/>
        <v>0.71755056937637696</v>
      </c>
      <c r="X10" s="12">
        <f t="shared" si="13"/>
        <v>-0.74434510652806596</v>
      </c>
      <c r="Y10" s="3">
        <v>1.6375202530188304</v>
      </c>
      <c r="Z10" s="1">
        <v>0.84827738107853112</v>
      </c>
      <c r="AA10" s="3">
        <f t="shared" si="14"/>
        <v>0.95403146106642145</v>
      </c>
      <c r="AB10" s="3">
        <f t="shared" si="15"/>
        <v>-6.7507384968994888E-2</v>
      </c>
      <c r="AC10" s="3">
        <f t="shared" si="16"/>
        <v>0.78076999610953624</v>
      </c>
      <c r="AD10" s="3"/>
      <c r="AE10" s="2">
        <v>176</v>
      </c>
      <c r="AF10" s="2">
        <v>7.2250000000000005</v>
      </c>
      <c r="AG10" s="12">
        <v>9.1577694600000008</v>
      </c>
      <c r="AH10" s="12">
        <f t="shared" si="19"/>
        <v>0.78894757413995875</v>
      </c>
      <c r="AI10" s="12">
        <f t="shared" si="20"/>
        <v>-0.59584019166883573</v>
      </c>
      <c r="AJ10" s="3">
        <v>2.1296674731737553</v>
      </c>
      <c r="AK10" s="1">
        <v>1.251135244455162</v>
      </c>
      <c r="AL10" s="3">
        <f t="shared" si="21"/>
        <v>1.0748222822578446</v>
      </c>
      <c r="AM10" s="3">
        <f t="shared" si="22"/>
        <v>-3.2867121826060997E-2</v>
      </c>
      <c r="AN10" s="3">
        <f t="shared" si="23"/>
        <v>1.218268122629101</v>
      </c>
      <c r="AO10" s="3"/>
      <c r="AP10" s="2">
        <v>74</v>
      </c>
      <c r="AQ10" s="2">
        <v>20.23</v>
      </c>
      <c r="AR10" s="12">
        <v>27.131579599999998</v>
      </c>
      <c r="AS10" s="12">
        <f t="shared" si="17"/>
        <v>0.74562558827205183</v>
      </c>
      <c r="AT10" s="12">
        <f t="shared" si="8"/>
        <v>-1.0895436714835929</v>
      </c>
      <c r="AU10" s="3">
        <v>1.3759758096927712</v>
      </c>
      <c r="AV10" s="1">
        <v>0.76491612848524715</v>
      </c>
      <c r="AW10" s="3">
        <f t="shared" si="24"/>
        <v>0.98751137096698716</v>
      </c>
      <c r="AX10" s="3">
        <f t="shared" si="10"/>
        <v>-2.1885520377990408E-2</v>
      </c>
      <c r="AY10" s="3">
        <f t="shared" si="25"/>
        <v>0.74303060810725674</v>
      </c>
      <c r="BC10" s="16">
        <v>2004</v>
      </c>
      <c r="BD10" s="3">
        <f t="shared" si="5"/>
        <v>0.79722365669039941</v>
      </c>
      <c r="BE10" s="3">
        <f t="shared" si="26"/>
        <v>0.78076999610953624</v>
      </c>
      <c r="BF10" s="3">
        <f t="shared" si="27"/>
        <v>1.218268122629101</v>
      </c>
      <c r="BG10" s="3">
        <f t="shared" si="18"/>
        <v>0.74303060810725674</v>
      </c>
      <c r="BH10" s="5">
        <v>5.3058333333333332</v>
      </c>
      <c r="BI10" s="15">
        <f t="shared" si="6"/>
        <v>0.88482309588407337</v>
      </c>
      <c r="BR10" s="12">
        <v>42.702448599999997</v>
      </c>
      <c r="BS10" s="12">
        <v>19.650290900000002</v>
      </c>
      <c r="BT10" s="12">
        <v>8.9426533999999993</v>
      </c>
      <c r="BU10" s="12">
        <v>27.189954400000001</v>
      </c>
      <c r="BY10" s="12">
        <v>47.612233400000001</v>
      </c>
      <c r="BZ10" s="12">
        <v>20.137953499999998</v>
      </c>
      <c r="CA10" s="12">
        <v>9.1577694600000008</v>
      </c>
      <c r="CB10" s="12">
        <v>27.131579599999998</v>
      </c>
    </row>
    <row r="11" spans="1:80" x14ac:dyDescent="0.35">
      <c r="A11" s="8">
        <v>2003</v>
      </c>
      <c r="B11" s="1">
        <v>0.71420848706620044</v>
      </c>
      <c r="C11" s="1">
        <v>0.84575288424915995</v>
      </c>
      <c r="D11" s="1">
        <v>1.371186359802036</v>
      </c>
      <c r="E11" s="1">
        <v>0.89060640701623284</v>
      </c>
      <c r="F11" s="5">
        <v>5.6700000000000008</v>
      </c>
      <c r="I11" s="2">
        <v>63</v>
      </c>
      <c r="J11" s="2">
        <v>67.915000000000006</v>
      </c>
      <c r="K11" s="12">
        <v>49.6146672</v>
      </c>
      <c r="L11" s="12">
        <f t="shared" si="0"/>
        <v>1.3688492502878262</v>
      </c>
      <c r="M11" s="12">
        <f t="shared" si="1"/>
        <v>1.8018450717853354</v>
      </c>
      <c r="N11" s="3">
        <v>1.1326823986204786</v>
      </c>
      <c r="O11" s="1">
        <v>0.71420848706620044</v>
      </c>
      <c r="P11" s="3">
        <f t="shared" si="2"/>
        <v>0.74885964563347662</v>
      </c>
      <c r="Q11" s="3">
        <f t="shared" si="3"/>
        <v>7.2971721984451787E-2</v>
      </c>
      <c r="R11" s="3">
        <f t="shared" si="4"/>
        <v>0.78718020905065222</v>
      </c>
      <c r="S11" s="3"/>
      <c r="T11" s="2">
        <v>172</v>
      </c>
      <c r="U11" s="2">
        <v>17.34</v>
      </c>
      <c r="V11" s="12">
        <v>19.6663496</v>
      </c>
      <c r="W11" s="12">
        <f t="shared" si="12"/>
        <v>0.88170913019872277</v>
      </c>
      <c r="X11" s="12">
        <f t="shared" si="13"/>
        <v>-0.29717793508827312</v>
      </c>
      <c r="Y11" s="3">
        <v>1.6301832996532379</v>
      </c>
      <c r="Z11" s="1">
        <v>0.84575288424915995</v>
      </c>
      <c r="AA11" s="3">
        <f t="shared" si="14"/>
        <v>0.91347623188155092</v>
      </c>
      <c r="AB11" s="3">
        <f t="shared" si="15"/>
        <v>-2.6952155784124354E-2</v>
      </c>
      <c r="AC11" s="3">
        <f t="shared" si="16"/>
        <v>0.8188007284650356</v>
      </c>
      <c r="AD11" s="3"/>
      <c r="AE11" s="2">
        <v>175</v>
      </c>
      <c r="AF11" s="2">
        <v>11.56</v>
      </c>
      <c r="AG11" s="12">
        <v>9.2895369399999996</v>
      </c>
      <c r="AH11" s="12">
        <f t="shared" si="19"/>
        <v>1.2444107897589136</v>
      </c>
      <c r="AI11" s="12">
        <f t="shared" si="20"/>
        <v>0.72824272314121796</v>
      </c>
      <c r="AJ11" s="3">
        <v>2.2444579164923741</v>
      </c>
      <c r="AK11" s="1">
        <v>1.371186359802036</v>
      </c>
      <c r="AL11" s="3">
        <f t="shared" si="21"/>
        <v>1.0017845867862114</v>
      </c>
      <c r="AM11" s="3">
        <f t="shared" si="22"/>
        <v>4.0170573645572194E-2</v>
      </c>
      <c r="AN11" s="3">
        <f t="shared" si="23"/>
        <v>1.4113569334476082</v>
      </c>
      <c r="AO11" s="3"/>
      <c r="AP11" s="2">
        <v>73</v>
      </c>
      <c r="AQ11" s="2">
        <v>34.68</v>
      </c>
      <c r="AR11" s="12">
        <v>29.3986631</v>
      </c>
      <c r="AS11" s="12">
        <f t="shared" si="17"/>
        <v>1.1796454785047692</v>
      </c>
      <c r="AT11" s="12">
        <f t="shared" si="8"/>
        <v>0.80524028677271431</v>
      </c>
      <c r="AU11" s="3">
        <v>1.4926799164412932</v>
      </c>
      <c r="AV11" s="1">
        <v>0.89060640701623284</v>
      </c>
      <c r="AW11" s="3">
        <f t="shared" si="24"/>
        <v>0.94945109489393931</v>
      </c>
      <c r="AX11" s="3">
        <f t="shared" si="10"/>
        <v>1.6174755695057441E-2</v>
      </c>
      <c r="AY11" s="3">
        <f t="shared" si="25"/>
        <v>0.90678116271129028</v>
      </c>
      <c r="BC11" s="16">
        <v>2003</v>
      </c>
      <c r="BD11" s="3">
        <f t="shared" si="5"/>
        <v>0.78718020905065222</v>
      </c>
      <c r="BE11" s="3">
        <f t="shared" si="26"/>
        <v>0.8188007284650356</v>
      </c>
      <c r="BF11" s="3">
        <f t="shared" si="27"/>
        <v>1.4113569334476082</v>
      </c>
      <c r="BG11" s="3">
        <f t="shared" si="18"/>
        <v>0.90678116271129028</v>
      </c>
      <c r="BH11" s="5">
        <v>5.6700000000000008</v>
      </c>
      <c r="BI11" s="15">
        <f t="shared" si="6"/>
        <v>0.98102975841864659</v>
      </c>
      <c r="BR11" s="12">
        <v>43.618167200000002</v>
      </c>
      <c r="BS11" s="12">
        <v>19.602115000000001</v>
      </c>
      <c r="BT11" s="12">
        <v>9.38050885</v>
      </c>
      <c r="BU11" s="12">
        <v>28.763007500000001</v>
      </c>
      <c r="BY11" s="12">
        <v>49.6146672</v>
      </c>
      <c r="BZ11" s="12">
        <v>19.6663496</v>
      </c>
      <c r="CA11" s="12">
        <v>9.2895369399999996</v>
      </c>
      <c r="CB11" s="12">
        <v>29.3986631</v>
      </c>
    </row>
    <row r="12" spans="1:80" x14ac:dyDescent="0.35">
      <c r="A12" s="8">
        <v>2002</v>
      </c>
      <c r="B12" s="1">
        <v>0.82269293137953703</v>
      </c>
      <c r="C12" s="1">
        <v>0.95433014217225809</v>
      </c>
      <c r="D12" s="1">
        <v>1.4590462894306573</v>
      </c>
      <c r="E12" s="1">
        <v>0.96550519402346613</v>
      </c>
      <c r="F12" s="5">
        <v>4.3633333333333333</v>
      </c>
      <c r="I12" s="2">
        <v>62</v>
      </c>
      <c r="J12" s="2">
        <v>43.35</v>
      </c>
      <c r="K12" s="12">
        <v>48.144159299999998</v>
      </c>
      <c r="L12" s="12">
        <f t="shared" si="0"/>
        <v>0.90042074948019712</v>
      </c>
      <c r="M12" s="12">
        <f t="shared" si="1"/>
        <v>-0.45991765771431897</v>
      </c>
      <c r="N12" s="3">
        <v>1.2336940945132031</v>
      </c>
      <c r="O12" s="1">
        <v>0.82269293137953703</v>
      </c>
      <c r="P12" s="3">
        <f t="shared" si="2"/>
        <v>0.8404572661371702</v>
      </c>
      <c r="Q12" s="3">
        <f t="shared" si="3"/>
        <v>-1.862589851924179E-2</v>
      </c>
      <c r="R12" s="3">
        <f t="shared" si="4"/>
        <v>0.80406703286029524</v>
      </c>
      <c r="S12" s="3"/>
      <c r="T12" s="2">
        <v>171</v>
      </c>
      <c r="U12" s="2">
        <v>21.675000000000001</v>
      </c>
      <c r="V12" s="12">
        <v>19.392683900000002</v>
      </c>
      <c r="W12" s="12">
        <f t="shared" si="12"/>
        <v>1.1176895427042979</v>
      </c>
      <c r="X12" s="12">
        <f t="shared" si="13"/>
        <v>0.34563163297020505</v>
      </c>
      <c r="Y12" s="3">
        <v>1.7339481010401145</v>
      </c>
      <c r="Z12" s="1">
        <v>0.95433014217225809</v>
      </c>
      <c r="AA12" s="3">
        <f t="shared" si="14"/>
        <v>0.85517747691950585</v>
      </c>
      <c r="AB12" s="3">
        <f t="shared" si="15"/>
        <v>3.1346599177920709E-2</v>
      </c>
      <c r="AC12" s="3">
        <f t="shared" si="16"/>
        <v>0.9856767413501788</v>
      </c>
      <c r="AD12" s="3"/>
      <c r="AE12" s="2">
        <v>174</v>
      </c>
      <c r="AF12" s="2">
        <v>10.115</v>
      </c>
      <c r="AG12" s="12">
        <v>9.4663568999999992</v>
      </c>
      <c r="AH12" s="12">
        <f t="shared" si="19"/>
        <v>1.0685208794525802</v>
      </c>
      <c r="AI12" s="12">
        <f t="shared" si="20"/>
        <v>0.21691092479259061</v>
      </c>
      <c r="AJ12" s="3">
        <v>2.3270571740927406</v>
      </c>
      <c r="AK12" s="1">
        <v>1.4590462894306573</v>
      </c>
      <c r="AL12" s="3">
        <f t="shared" si="21"/>
        <v>1.0299901438212156</v>
      </c>
      <c r="AM12" s="3">
        <f t="shared" si="22"/>
        <v>1.1965016610568036E-2</v>
      </c>
      <c r="AN12" s="3">
        <f t="shared" si="23"/>
        <v>1.4710113060412253</v>
      </c>
      <c r="AO12" s="3"/>
      <c r="AP12" s="2">
        <v>72</v>
      </c>
      <c r="AQ12" s="2">
        <v>34.68</v>
      </c>
      <c r="AR12" s="12">
        <v>31.186149199999999</v>
      </c>
      <c r="AS12" s="12">
        <f t="shared" si="17"/>
        <v>1.1120321325211899</v>
      </c>
      <c r="AT12" s="12">
        <f t="shared" si="8"/>
        <v>0.51006330014883705</v>
      </c>
      <c r="AU12" s="3">
        <v>1.5585925316660629</v>
      </c>
      <c r="AV12" s="1">
        <v>0.96550519402346613</v>
      </c>
      <c r="AW12" s="3">
        <f t="shared" si="24"/>
        <v>0.95538027618786048</v>
      </c>
      <c r="AX12" s="3">
        <f t="shared" si="10"/>
        <v>1.024557440113627E-2</v>
      </c>
      <c r="AY12" s="3">
        <f t="shared" si="25"/>
        <v>0.9757507684246024</v>
      </c>
      <c r="BC12" s="16">
        <v>2002</v>
      </c>
      <c r="BD12" s="3">
        <f t="shared" si="5"/>
        <v>0.80406703286029524</v>
      </c>
      <c r="BE12" s="3">
        <f t="shared" si="26"/>
        <v>0.9856767413501788</v>
      </c>
      <c r="BF12" s="3">
        <f t="shared" si="27"/>
        <v>1.4710113060412253</v>
      </c>
      <c r="BG12" s="3">
        <f t="shared" si="18"/>
        <v>0.9757507684246024</v>
      </c>
      <c r="BH12" s="5">
        <v>4.3633333333333333</v>
      </c>
      <c r="BI12" s="15">
        <f t="shared" si="6"/>
        <v>1.0591264621690755</v>
      </c>
      <c r="BR12" s="12">
        <v>44.149785100000003</v>
      </c>
      <c r="BS12" s="12">
        <v>19.561178999999999</v>
      </c>
      <c r="BT12" s="12">
        <v>9.8347640700000003</v>
      </c>
      <c r="BU12" s="12">
        <v>30.023047200000001</v>
      </c>
      <c r="BY12" s="12">
        <v>48.144159299999998</v>
      </c>
      <c r="BZ12" s="12">
        <v>19.392683900000002</v>
      </c>
      <c r="CA12" s="12">
        <v>9.4663568999999992</v>
      </c>
      <c r="CB12" s="12">
        <v>31.186149199999999</v>
      </c>
    </row>
    <row r="13" spans="1:80" x14ac:dyDescent="0.35">
      <c r="A13" s="8">
        <v>2001</v>
      </c>
      <c r="B13" s="1">
        <v>0.85041457151384359</v>
      </c>
      <c r="C13" s="1">
        <v>1.0743569863856939</v>
      </c>
      <c r="D13" s="1">
        <v>1.460911495427921</v>
      </c>
      <c r="E13" s="1">
        <v>1.0628701865782886</v>
      </c>
      <c r="F13" s="5">
        <v>4.0324999999999998</v>
      </c>
      <c r="I13" s="2">
        <v>61</v>
      </c>
      <c r="J13" s="2">
        <v>41.905000000000001</v>
      </c>
      <c r="K13" s="12">
        <v>45.517792</v>
      </c>
      <c r="L13" s="12">
        <f t="shared" si="0"/>
        <v>0.9206290146938586</v>
      </c>
      <c r="M13" s="12">
        <f t="shared" si="1"/>
        <v>-0.36234395968078653</v>
      </c>
      <c r="N13" s="3">
        <v>1.2539429862268976</v>
      </c>
      <c r="O13" s="1">
        <v>0.85041457151384359</v>
      </c>
      <c r="P13" s="3">
        <f t="shared" si="2"/>
        <v>0.83650569400847274</v>
      </c>
      <c r="Q13" s="3">
        <f t="shared" si="3"/>
        <v>-1.4674326390544334E-2</v>
      </c>
      <c r="R13" s="3">
        <f t="shared" si="4"/>
        <v>0.83574024512329925</v>
      </c>
      <c r="S13" s="3"/>
      <c r="T13" s="2">
        <v>170</v>
      </c>
      <c r="U13" s="2">
        <v>18.785</v>
      </c>
      <c r="V13" s="12">
        <v>19.276364999999998</v>
      </c>
      <c r="W13" s="12">
        <f t="shared" si="12"/>
        <v>0.97450945756629959</v>
      </c>
      <c r="X13" s="12">
        <f t="shared" si="13"/>
        <v>-4.4390266326027418E-2</v>
      </c>
      <c r="Y13" s="3">
        <v>1.8491624887173292</v>
      </c>
      <c r="Z13" s="1">
        <v>1.0743569863856939</v>
      </c>
      <c r="AA13" s="3">
        <f t="shared" si="14"/>
        <v>0.89054999199512763</v>
      </c>
      <c r="AB13" s="3">
        <f t="shared" si="15"/>
        <v>-4.0259158977010712E-3</v>
      </c>
      <c r="AC13" s="3">
        <f t="shared" si="16"/>
        <v>1.0703310704879927</v>
      </c>
      <c r="AD13" s="3"/>
      <c r="AE13" s="2">
        <v>173</v>
      </c>
      <c r="AF13" s="2">
        <v>10.115</v>
      </c>
      <c r="AG13" s="12">
        <v>9.70705901</v>
      </c>
      <c r="AH13" s="12">
        <f t="shared" si="19"/>
        <v>1.04202518904848</v>
      </c>
      <c r="AI13" s="12">
        <f t="shared" si="20"/>
        <v>0.13988496577526302</v>
      </c>
      <c r="AJ13" s="3">
        <v>2.3236617080617492</v>
      </c>
      <c r="AK13" s="1">
        <v>1.460911495427921</v>
      </c>
      <c r="AL13" s="3">
        <f t="shared" si="21"/>
        <v>1.0342389702921206</v>
      </c>
      <c r="AM13" s="3">
        <f t="shared" si="22"/>
        <v>7.7161901396629595E-3</v>
      </c>
      <c r="AN13" s="3">
        <f t="shared" si="23"/>
        <v>1.4686276855675839</v>
      </c>
      <c r="AO13" s="3"/>
      <c r="AP13" s="2">
        <v>71</v>
      </c>
      <c r="AQ13" s="2">
        <v>36.125</v>
      </c>
      <c r="AR13" s="12">
        <v>32.190963600000003</v>
      </c>
      <c r="AS13" s="12">
        <f t="shared" si="17"/>
        <v>1.1222093395178763</v>
      </c>
      <c r="AT13" s="12">
        <f t="shared" si="8"/>
        <v>0.55449354169107468</v>
      </c>
      <c r="AU13" s="3">
        <v>1.646971352438422</v>
      </c>
      <c r="AV13" s="1">
        <v>1.0628701865782886</v>
      </c>
      <c r="AW13" s="3">
        <f t="shared" si="24"/>
        <v>0.95448781177168185</v>
      </c>
      <c r="AX13" s="3">
        <f t="shared" si="10"/>
        <v>1.1138038817314899E-2</v>
      </c>
      <c r="AY13" s="3">
        <f t="shared" si="25"/>
        <v>1.0740082253956036</v>
      </c>
      <c r="BC13" s="16">
        <v>2001</v>
      </c>
      <c r="BD13" s="3">
        <f t="shared" si="5"/>
        <v>0.83574024512329925</v>
      </c>
      <c r="BE13" s="3">
        <f t="shared" si="26"/>
        <v>1.0703310704879927</v>
      </c>
      <c r="BF13" s="3">
        <f t="shared" si="27"/>
        <v>1.4686276855675839</v>
      </c>
      <c r="BG13" s="3">
        <f t="shared" si="18"/>
        <v>1.0740082253956036</v>
      </c>
      <c r="BH13" s="5">
        <v>4.0324999999999998</v>
      </c>
      <c r="BI13" s="15">
        <f t="shared" si="6"/>
        <v>1.11217680664362</v>
      </c>
      <c r="BR13" s="12">
        <v>44.4104101</v>
      </c>
      <c r="BS13" s="12">
        <v>19.528210900000001</v>
      </c>
      <c r="BT13" s="12">
        <v>10.312023</v>
      </c>
      <c r="BU13" s="12">
        <v>30.864773400000001</v>
      </c>
      <c r="BY13" s="12">
        <v>45.517792</v>
      </c>
      <c r="BZ13" s="12">
        <v>19.276364999999998</v>
      </c>
      <c r="CA13" s="12">
        <v>9.70705901</v>
      </c>
      <c r="CB13" s="12">
        <v>32.190963600000003</v>
      </c>
    </row>
    <row r="14" spans="1:80" x14ac:dyDescent="0.35">
      <c r="A14" s="8">
        <v>2000</v>
      </c>
      <c r="B14" s="1">
        <v>0.88220005028089976</v>
      </c>
      <c r="C14" s="1">
        <v>1.0594577044606253</v>
      </c>
      <c r="D14" s="1">
        <v>1.4263562870031985</v>
      </c>
      <c r="E14" s="1">
        <v>1.064669066440262</v>
      </c>
      <c r="F14" s="5">
        <v>4.2199999833333335</v>
      </c>
      <c r="I14" s="2">
        <v>60</v>
      </c>
      <c r="J14" s="2">
        <v>39.015000000000001</v>
      </c>
      <c r="K14" s="12">
        <v>43.811332499999999</v>
      </c>
      <c r="L14" s="12">
        <f t="shared" si="0"/>
        <v>0.89052301707554782</v>
      </c>
      <c r="M14" s="12">
        <f t="shared" si="1"/>
        <v>-0.50770792286855271</v>
      </c>
      <c r="N14" s="3">
        <v>1.2782557165733417</v>
      </c>
      <c r="O14" s="1">
        <v>0.88220005028089976</v>
      </c>
      <c r="P14" s="3">
        <f t="shared" si="2"/>
        <v>0.84239269221625179</v>
      </c>
      <c r="Q14" s="3">
        <f t="shared" si="3"/>
        <v>-2.0561324598323383E-2</v>
      </c>
      <c r="R14" s="3">
        <f t="shared" si="4"/>
        <v>0.86163872568257638</v>
      </c>
      <c r="S14" s="3"/>
      <c r="T14" s="2">
        <v>169</v>
      </c>
      <c r="U14" s="2">
        <v>17.34</v>
      </c>
      <c r="V14" s="12">
        <v>19.291663799999998</v>
      </c>
      <c r="W14" s="12">
        <f t="shared" si="12"/>
        <v>0.89883382686774804</v>
      </c>
      <c r="X14" s="12">
        <f t="shared" si="13"/>
        <v>-0.25053033941679537</v>
      </c>
      <c r="Y14" s="3">
        <v>1.8294507502560391</v>
      </c>
      <c r="Z14" s="1">
        <v>1.0594577044606253</v>
      </c>
      <c r="AA14" s="3">
        <f t="shared" si="14"/>
        <v>0.90924559051472442</v>
      </c>
      <c r="AB14" s="3">
        <f t="shared" si="15"/>
        <v>-2.2721514417297861E-2</v>
      </c>
      <c r="AC14" s="3">
        <f t="shared" si="16"/>
        <v>1.0367361900433274</v>
      </c>
      <c r="AD14" s="3"/>
      <c r="AE14" s="2">
        <v>172</v>
      </c>
      <c r="AF14" s="2">
        <v>5.78</v>
      </c>
      <c r="AG14" s="12">
        <v>10.0378448</v>
      </c>
      <c r="AH14" s="12">
        <f t="shared" si="19"/>
        <v>0.5758208176320877</v>
      </c>
      <c r="AI14" s="12">
        <f t="shared" si="20"/>
        <v>-1.2154236998506331</v>
      </c>
      <c r="AJ14" s="3">
        <v>2.2838458276087716</v>
      </c>
      <c r="AK14" s="1">
        <v>1.4263562870031985</v>
      </c>
      <c r="AL14" s="3">
        <f t="shared" si="21"/>
        <v>1.1089991084094908</v>
      </c>
      <c r="AM14" s="3">
        <f t="shared" si="22"/>
        <v>-6.7043947977707186E-2</v>
      </c>
      <c r="AN14" s="3">
        <f t="shared" si="23"/>
        <v>1.3593123390254913</v>
      </c>
      <c r="AO14" s="3"/>
      <c r="AP14" s="2">
        <v>70</v>
      </c>
      <c r="AQ14" s="2">
        <v>28.900000000000002</v>
      </c>
      <c r="AR14" s="12">
        <v>32.549483700000003</v>
      </c>
      <c r="AS14" s="12">
        <f t="shared" si="17"/>
        <v>0.88787890666296498</v>
      </c>
      <c r="AT14" s="12">
        <f t="shared" si="8"/>
        <v>-0.46851382524473789</v>
      </c>
      <c r="AU14" s="3">
        <v>1.6397840605179319</v>
      </c>
      <c r="AV14" s="1">
        <v>1.064669066440262</v>
      </c>
      <c r="AW14" s="3">
        <f t="shared" si="24"/>
        <v>0.97503682615439269</v>
      </c>
      <c r="AX14" s="3">
        <f t="shared" si="10"/>
        <v>-9.4109755653959404E-3</v>
      </c>
      <c r="AY14" s="3">
        <f t="shared" si="25"/>
        <v>1.0552580908748661</v>
      </c>
      <c r="BC14" s="16">
        <v>2000</v>
      </c>
      <c r="BD14" s="3">
        <f t="shared" si="5"/>
        <v>0.86163872568257638</v>
      </c>
      <c r="BE14" s="3">
        <f t="shared" si="26"/>
        <v>1.0367361900433274</v>
      </c>
      <c r="BF14" s="3">
        <f t="shared" si="27"/>
        <v>1.3593123390254913</v>
      </c>
      <c r="BG14" s="3">
        <f t="shared" si="18"/>
        <v>1.0552580908748661</v>
      </c>
      <c r="BH14" s="5">
        <v>4.2199999833333335</v>
      </c>
      <c r="BI14" s="15">
        <f t="shared" si="6"/>
        <v>1.0782363364065652</v>
      </c>
      <c r="BR14" s="12">
        <v>44.539143099999997</v>
      </c>
      <c r="BS14" s="12">
        <v>19.504136899999999</v>
      </c>
      <c r="BT14" s="12">
        <v>10.819797700000001</v>
      </c>
      <c r="BU14" s="12">
        <v>31.301092000000001</v>
      </c>
      <c r="BY14" s="12">
        <v>43.811332499999999</v>
      </c>
      <c r="BZ14" s="12">
        <v>19.291663799999998</v>
      </c>
      <c r="CA14" s="12">
        <v>10.0378448</v>
      </c>
      <c r="CB14" s="12">
        <v>32.549483700000003</v>
      </c>
    </row>
    <row r="15" spans="1:80" x14ac:dyDescent="0.35">
      <c r="A15" s="8">
        <v>1999</v>
      </c>
      <c r="B15" s="1">
        <v>0.93144003615559123</v>
      </c>
      <c r="C15" s="1">
        <v>0.91165843248905865</v>
      </c>
      <c r="D15" s="1">
        <v>1.4050914833589743</v>
      </c>
      <c r="E15" s="1">
        <v>0.94312195044235436</v>
      </c>
      <c r="F15" s="5">
        <v>4.2650000000000006</v>
      </c>
      <c r="I15" s="2">
        <v>59</v>
      </c>
      <c r="J15" s="2">
        <v>40.46</v>
      </c>
      <c r="K15" s="12">
        <v>43.808167400000002</v>
      </c>
      <c r="L15" s="12">
        <f t="shared" si="0"/>
        <v>0.92357207345769954</v>
      </c>
      <c r="M15" s="12">
        <f t="shared" si="1"/>
        <v>-0.34813367868527467</v>
      </c>
      <c r="N15" s="3">
        <v>1.3200229540274211</v>
      </c>
      <c r="O15" s="1">
        <v>0.93144003615559123</v>
      </c>
      <c r="P15" s="3">
        <f t="shared" si="2"/>
        <v>0.83593020131469853</v>
      </c>
      <c r="Q15" s="3">
        <f t="shared" si="3"/>
        <v>-1.4098833696770119E-2</v>
      </c>
      <c r="R15" s="3">
        <f t="shared" si="4"/>
        <v>0.91734120245882111</v>
      </c>
      <c r="S15" s="3"/>
      <c r="T15" s="2">
        <v>168</v>
      </c>
      <c r="U15" s="2">
        <v>15.895000000000001</v>
      </c>
      <c r="V15" s="12">
        <v>19.409001400000001</v>
      </c>
      <c r="W15" s="12">
        <f t="shared" si="12"/>
        <v>0.81894991259055705</v>
      </c>
      <c r="X15" s="12">
        <f t="shared" si="13"/>
        <v>-0.46813375779427818</v>
      </c>
      <c r="Y15" s="3">
        <v>1.6768390217482514</v>
      </c>
      <c r="Z15" s="1">
        <v>0.91165843248905865</v>
      </c>
      <c r="AA15" s="3">
        <f t="shared" si="14"/>
        <v>0.92898084181972396</v>
      </c>
      <c r="AB15" s="3">
        <f t="shared" si="15"/>
        <v>-4.2456765722297396E-2</v>
      </c>
      <c r="AC15" s="3">
        <f t="shared" si="16"/>
        <v>0.86920166676676125</v>
      </c>
      <c r="AD15" s="3"/>
      <c r="AE15" s="2">
        <v>171</v>
      </c>
      <c r="AF15" s="2">
        <v>10.115</v>
      </c>
      <c r="AG15" s="12">
        <v>10.4821513</v>
      </c>
      <c r="AH15" s="12">
        <f t="shared" si="19"/>
        <v>0.9649736690978693</v>
      </c>
      <c r="AI15" s="12">
        <f t="shared" si="20"/>
        <v>-8.4112489185189154E-2</v>
      </c>
      <c r="AJ15" s="3">
        <v>2.2573203519362925</v>
      </c>
      <c r="AK15" s="1">
        <v>1.4050914833589743</v>
      </c>
      <c r="AL15" s="3">
        <f t="shared" si="21"/>
        <v>1.0465948867674641</v>
      </c>
      <c r="AM15" s="3">
        <f t="shared" si="22"/>
        <v>-4.6397263356805496E-3</v>
      </c>
      <c r="AN15" s="3">
        <f t="shared" si="23"/>
        <v>1.4004517570232937</v>
      </c>
      <c r="AO15" s="3"/>
      <c r="AP15" s="2">
        <v>69</v>
      </c>
      <c r="AQ15" s="2">
        <v>26.01</v>
      </c>
      <c r="AR15" s="12">
        <v>32.693328299999997</v>
      </c>
      <c r="AS15" s="12">
        <f t="shared" si="17"/>
        <v>0.79557516326656785</v>
      </c>
      <c r="AT15" s="12">
        <f t="shared" si="8"/>
        <v>-0.87148073116400904</v>
      </c>
      <c r="AU15" s="3">
        <v>1.5092507727375606</v>
      </c>
      <c r="AV15" s="1">
        <v>0.94312195044235436</v>
      </c>
      <c r="AW15" s="3">
        <f t="shared" si="24"/>
        <v>0.98313116937529665</v>
      </c>
      <c r="AX15" s="3">
        <f t="shared" si="10"/>
        <v>-1.7505318786299906E-2</v>
      </c>
      <c r="AY15" s="3">
        <f t="shared" si="25"/>
        <v>0.92561663165605446</v>
      </c>
      <c r="BC15" s="16">
        <v>1999</v>
      </c>
      <c r="BD15" s="3">
        <f t="shared" si="5"/>
        <v>0.91734120245882111</v>
      </c>
      <c r="BE15" s="3">
        <f t="shared" si="26"/>
        <v>0.86920166676676125</v>
      </c>
      <c r="BF15" s="3">
        <f t="shared" si="27"/>
        <v>1.4004517570232937</v>
      </c>
      <c r="BG15" s="3">
        <f t="shared" si="18"/>
        <v>0.92561663165605446</v>
      </c>
      <c r="BH15" s="5">
        <v>4.2650000000000006</v>
      </c>
      <c r="BI15" s="15">
        <f t="shared" si="6"/>
        <v>1.0281528144762326</v>
      </c>
      <c r="BR15" s="12">
        <v>44.652233000000003</v>
      </c>
      <c r="BS15" s="12">
        <v>19.4897733</v>
      </c>
      <c r="BT15" s="12">
        <v>11.363977</v>
      </c>
      <c r="BU15" s="12">
        <v>31.437303199999999</v>
      </c>
      <c r="BY15" s="12">
        <v>43.808167400000002</v>
      </c>
      <c r="BZ15" s="12">
        <v>19.409001400000001</v>
      </c>
      <c r="CA15" s="12">
        <v>10.4821513</v>
      </c>
      <c r="CB15" s="12">
        <v>32.693328299999997</v>
      </c>
    </row>
    <row r="16" spans="1:80" x14ac:dyDescent="0.35">
      <c r="A16" s="8">
        <v>1998</v>
      </c>
      <c r="B16" s="1">
        <v>0.84131365634765265</v>
      </c>
      <c r="C16" s="1">
        <v>0.75288824082575334</v>
      </c>
      <c r="D16" s="1">
        <v>1.337853278024181</v>
      </c>
      <c r="E16" s="1">
        <v>0.78468702149798897</v>
      </c>
      <c r="F16" s="5">
        <v>3.6900001666666671</v>
      </c>
      <c r="I16" s="2">
        <v>58</v>
      </c>
      <c r="J16" s="2">
        <v>46.24</v>
      </c>
      <c r="K16" s="12">
        <v>44.886166899999999</v>
      </c>
      <c r="L16" s="12">
        <f t="shared" si="0"/>
        <v>1.0301614772100312</v>
      </c>
      <c r="M16" s="12">
        <f t="shared" si="1"/>
        <v>0.16652318004762134</v>
      </c>
      <c r="N16" s="3">
        <v>1.2224238257988704</v>
      </c>
      <c r="O16" s="1">
        <v>0.84131365634765265</v>
      </c>
      <c r="P16" s="3">
        <f t="shared" si="2"/>
        <v>0.81508745639677016</v>
      </c>
      <c r="Q16" s="3">
        <f t="shared" si="3"/>
        <v>6.7439112211582497E-3</v>
      </c>
      <c r="R16" s="3">
        <f t="shared" si="4"/>
        <v>0.8480575675688109</v>
      </c>
      <c r="S16" s="3"/>
      <c r="T16" s="2">
        <v>167</v>
      </c>
      <c r="U16" s="2">
        <v>23.12</v>
      </c>
      <c r="V16" s="12">
        <v>19.5709853</v>
      </c>
      <c r="W16" s="12">
        <f t="shared" si="12"/>
        <v>1.1813406246848492</v>
      </c>
      <c r="X16" s="12">
        <f t="shared" si="13"/>
        <v>0.51901689016144059</v>
      </c>
      <c r="Y16" s="3">
        <v>1.5132563735487246</v>
      </c>
      <c r="Z16" s="1">
        <v>0.75288824082575334</v>
      </c>
      <c r="AA16" s="3">
        <f t="shared" si="14"/>
        <v>0.83945253266649278</v>
      </c>
      <c r="AB16" s="3">
        <f t="shared" si="15"/>
        <v>4.7071543430933782E-2</v>
      </c>
      <c r="AC16" s="3">
        <f t="shared" si="16"/>
        <v>0.79995978425668712</v>
      </c>
      <c r="AD16" s="3"/>
      <c r="AE16" s="2">
        <v>170</v>
      </c>
      <c r="AF16" s="2">
        <v>8.67</v>
      </c>
      <c r="AG16" s="12">
        <v>11.039661799999999</v>
      </c>
      <c r="AH16" s="12">
        <f t="shared" si="19"/>
        <v>0.78535014541840409</v>
      </c>
      <c r="AI16" s="12">
        <f t="shared" si="20"/>
        <v>-0.60629832252136662</v>
      </c>
      <c r="AJ16" s="3">
        <v>2.1848214745732442</v>
      </c>
      <c r="AK16" s="1">
        <v>1.337853278024181</v>
      </c>
      <c r="AL16" s="3">
        <f t="shared" si="21"/>
        <v>1.0753991628805504</v>
      </c>
      <c r="AM16" s="3">
        <f t="shared" si="22"/>
        <v>-3.3444002448766774E-2</v>
      </c>
      <c r="AN16" s="3">
        <f t="shared" si="23"/>
        <v>1.3044092755754142</v>
      </c>
      <c r="AO16" s="3"/>
      <c r="AP16" s="2">
        <v>68</v>
      </c>
      <c r="AQ16" s="2">
        <v>33.234999999999999</v>
      </c>
      <c r="AR16" s="12">
        <v>32.725396400000001</v>
      </c>
      <c r="AS16" s="12">
        <f t="shared" si="17"/>
        <v>1.0155721138950053</v>
      </c>
      <c r="AT16" s="12">
        <f t="shared" si="8"/>
        <v>8.8951503157231132E-2</v>
      </c>
      <c r="AU16" s="3">
        <v>1.3418296720107314</v>
      </c>
      <c r="AV16" s="1">
        <v>0.78468702149798897</v>
      </c>
      <c r="AW16" s="3">
        <f t="shared" si="24"/>
        <v>0.96383909344841368</v>
      </c>
      <c r="AX16" s="3">
        <f t="shared" si="10"/>
        <v>1.7867571405830729E-3</v>
      </c>
      <c r="AY16" s="3">
        <f t="shared" si="25"/>
        <v>0.78647377863857204</v>
      </c>
      <c r="BC16" s="16">
        <v>1998</v>
      </c>
      <c r="BD16" s="3">
        <f t="shared" si="5"/>
        <v>0.8480575675688109</v>
      </c>
      <c r="BE16" s="3">
        <f t="shared" si="26"/>
        <v>0.79995978425668712</v>
      </c>
      <c r="BF16" s="3">
        <f t="shared" si="27"/>
        <v>1.3044092755754142</v>
      </c>
      <c r="BG16" s="3">
        <f t="shared" si="18"/>
        <v>0.78647377863857204</v>
      </c>
      <c r="BH16" s="5">
        <v>3.6900001666666671</v>
      </c>
      <c r="BI16" s="15">
        <f t="shared" si="6"/>
        <v>0.93472510150987098</v>
      </c>
      <c r="BR16" s="12">
        <v>44.825673399999999</v>
      </c>
      <c r="BS16" s="12">
        <v>19.485464100000002</v>
      </c>
      <c r="BT16" s="12">
        <v>11.9441278</v>
      </c>
      <c r="BU16" s="12">
        <v>31.3399541</v>
      </c>
      <c r="BY16" s="12">
        <v>44.886166899999999</v>
      </c>
      <c r="BZ16" s="12">
        <v>19.5709853</v>
      </c>
      <c r="CA16" s="12">
        <v>11.039661799999999</v>
      </c>
      <c r="CB16" s="12">
        <v>32.725396400000001</v>
      </c>
    </row>
    <row r="17" spans="1:80" x14ac:dyDescent="0.35">
      <c r="A17" s="8">
        <v>1997</v>
      </c>
      <c r="B17" s="1">
        <v>0.73155078277969676</v>
      </c>
      <c r="C17" s="1">
        <v>0.75556404686175127</v>
      </c>
      <c r="D17" s="1">
        <v>1.230669207402483</v>
      </c>
      <c r="E17" s="1">
        <v>0.92750656428603417</v>
      </c>
      <c r="F17" s="5">
        <v>3.3183336333333333</v>
      </c>
      <c r="I17" s="2">
        <v>57</v>
      </c>
      <c r="J17" s="2">
        <v>47.685000000000002</v>
      </c>
      <c r="K17" s="12">
        <v>45.518211700000002</v>
      </c>
      <c r="L17" s="12">
        <f t="shared" si="0"/>
        <v>1.0476026675714063</v>
      </c>
      <c r="M17" s="12">
        <f t="shared" si="1"/>
        <v>0.25073631876453101</v>
      </c>
      <c r="N17" s="3">
        <v>1.1051882038103022</v>
      </c>
      <c r="O17" s="1">
        <v>0.73155078277969676</v>
      </c>
      <c r="P17" s="3">
        <f t="shared" si="2"/>
        <v>0.81167696465021866</v>
      </c>
      <c r="Q17" s="3">
        <f t="shared" si="3"/>
        <v>1.0154402967709752E-2</v>
      </c>
      <c r="R17" s="3">
        <f t="shared" si="4"/>
        <v>0.74170518574740651</v>
      </c>
      <c r="S17" s="3"/>
      <c r="T17" s="2">
        <v>166</v>
      </c>
      <c r="U17" s="2">
        <v>27.455000000000002</v>
      </c>
      <c r="V17" s="12">
        <v>19.690886599999999</v>
      </c>
      <c r="W17" s="12">
        <f t="shared" si="12"/>
        <v>1.3942998381799632</v>
      </c>
      <c r="X17" s="12">
        <f t="shared" si="13"/>
        <v>1.0991168170468268</v>
      </c>
      <c r="Y17" s="3">
        <v>1.5111197230485012</v>
      </c>
      <c r="Z17" s="1">
        <v>0.75556404686175127</v>
      </c>
      <c r="AA17" s="3">
        <f t="shared" si="14"/>
        <v>0.78684114482866463</v>
      </c>
      <c r="AB17" s="3">
        <f t="shared" si="15"/>
        <v>9.9682931268761932E-2</v>
      </c>
      <c r="AC17" s="3">
        <f t="shared" si="16"/>
        <v>0.8552469781305132</v>
      </c>
      <c r="AD17" s="3"/>
      <c r="AE17" s="2">
        <v>169</v>
      </c>
      <c r="AF17" s="2">
        <v>14.450000000000001</v>
      </c>
      <c r="AG17" s="12">
        <v>11.698741200000001</v>
      </c>
      <c r="AH17" s="12">
        <f t="shared" si="19"/>
        <v>1.2351756272717616</v>
      </c>
      <c r="AI17" s="12">
        <f t="shared" si="20"/>
        <v>0.70139506465772161</v>
      </c>
      <c r="AJ17" s="3">
        <v>2.0723767319232911</v>
      </c>
      <c r="AK17" s="1">
        <v>1.230669207402483</v>
      </c>
      <c r="AL17" s="3">
        <f t="shared" si="21"/>
        <v>1.0032655296203128</v>
      </c>
      <c r="AM17" s="3">
        <f t="shared" si="22"/>
        <v>3.868963081147081E-2</v>
      </c>
      <c r="AN17" s="3">
        <f t="shared" si="23"/>
        <v>1.2693588382139538</v>
      </c>
      <c r="AO17" s="3"/>
      <c r="AP17" s="2">
        <v>67</v>
      </c>
      <c r="AQ17" s="2">
        <v>41.905000000000001</v>
      </c>
      <c r="AR17" s="12">
        <v>32.182507700000002</v>
      </c>
      <c r="AS17" s="12">
        <f t="shared" si="17"/>
        <v>1.3021048698451798</v>
      </c>
      <c r="AT17" s="12">
        <f t="shared" si="8"/>
        <v>1.3398565462377514</v>
      </c>
      <c r="AU17" s="3">
        <v>1.4756630430163131</v>
      </c>
      <c r="AV17" s="1">
        <v>0.92750656428603417</v>
      </c>
      <c r="AW17" s="3">
        <f t="shared" si="24"/>
        <v>0.93871232842944774</v>
      </c>
      <c r="AX17" s="3">
        <f t="shared" si="10"/>
        <v>2.6913522159549008E-2</v>
      </c>
      <c r="AY17" s="3">
        <f t="shared" si="25"/>
        <v>0.95442008644558318</v>
      </c>
      <c r="BC17" s="16">
        <v>1997</v>
      </c>
      <c r="BD17" s="3">
        <f t="shared" si="5"/>
        <v>0.74170518574740651</v>
      </c>
      <c r="BE17" s="3">
        <f t="shared" si="26"/>
        <v>0.8552469781305132</v>
      </c>
      <c r="BF17" s="3">
        <f t="shared" si="27"/>
        <v>1.2693588382139538</v>
      </c>
      <c r="BG17" s="3">
        <f t="shared" si="18"/>
        <v>0.95442008644558318</v>
      </c>
      <c r="BH17" s="5">
        <v>3.3183336333333333</v>
      </c>
      <c r="BI17" s="15">
        <f t="shared" si="6"/>
        <v>0.9551827721343642</v>
      </c>
      <c r="BR17" s="12">
        <v>45.106268300000004</v>
      </c>
      <c r="BS17" s="12">
        <v>19.491083499999998</v>
      </c>
      <c r="BT17" s="12">
        <v>12.555923</v>
      </c>
      <c r="BU17" s="12">
        <v>30.987486400000002</v>
      </c>
      <c r="BY17" s="12">
        <v>45.518211700000002</v>
      </c>
      <c r="BZ17" s="12">
        <v>19.690886599999999</v>
      </c>
      <c r="CA17" s="12">
        <v>11.698741200000001</v>
      </c>
      <c r="CB17" s="12">
        <v>32.182507700000002</v>
      </c>
    </row>
    <row r="18" spans="1:80" x14ac:dyDescent="0.35">
      <c r="A18" s="8">
        <v>1996</v>
      </c>
      <c r="B18" s="1">
        <v>0.78691142637535916</v>
      </c>
      <c r="C18" s="1">
        <v>0.85139326758060552</v>
      </c>
      <c r="D18" s="1">
        <v>1.1449828529214756</v>
      </c>
      <c r="E18" s="1">
        <v>1.1088101636970764</v>
      </c>
      <c r="F18" s="5">
        <v>3.9475001666666665</v>
      </c>
      <c r="I18" s="2">
        <v>56</v>
      </c>
      <c r="J18" s="2">
        <v>60.690000000000005</v>
      </c>
      <c r="K18" s="12">
        <v>44.404782900000001</v>
      </c>
      <c r="L18" s="12">
        <f t="shared" si="0"/>
        <v>1.3667446620935964</v>
      </c>
      <c r="M18" s="12">
        <f t="shared" si="1"/>
        <v>1.791683266663642</v>
      </c>
      <c r="N18" s="3">
        <v>1.1530760989853526</v>
      </c>
      <c r="O18" s="1">
        <v>0.78691142637535916</v>
      </c>
      <c r="P18" s="3">
        <f t="shared" si="2"/>
        <v>0.74927118180260222</v>
      </c>
      <c r="Q18" s="3">
        <f t="shared" si="3"/>
        <v>7.2560185815326195E-2</v>
      </c>
      <c r="R18" s="3">
        <f t="shared" si="4"/>
        <v>0.85947161219068535</v>
      </c>
      <c r="S18" s="3"/>
      <c r="T18" s="2">
        <v>165</v>
      </c>
      <c r="U18" s="2">
        <v>20.23</v>
      </c>
      <c r="V18" s="12">
        <v>19.725411399999999</v>
      </c>
      <c r="W18" s="12">
        <f t="shared" si="12"/>
        <v>1.0255806375729128</v>
      </c>
      <c r="X18" s="12">
        <f t="shared" si="13"/>
        <v>9.4727395227819797E-2</v>
      </c>
      <c r="Y18" s="3">
        <v>1.6021364872311341</v>
      </c>
      <c r="Z18" s="1">
        <v>0.85139326758060552</v>
      </c>
      <c r="AA18" s="3">
        <f t="shared" si="14"/>
        <v>0.87793290154590364</v>
      </c>
      <c r="AB18" s="3">
        <f t="shared" si="15"/>
        <v>8.5911745515229176E-3</v>
      </c>
      <c r="AC18" s="3">
        <f t="shared" si="16"/>
        <v>0.85998444213212843</v>
      </c>
      <c r="AD18" s="3"/>
      <c r="AE18" s="2">
        <v>168</v>
      </c>
      <c r="AF18" s="2">
        <v>14.450000000000001</v>
      </c>
      <c r="AG18" s="12">
        <v>12.437835700000001</v>
      </c>
      <c r="AH18" s="12">
        <f t="shared" si="19"/>
        <v>1.1617776877371035</v>
      </c>
      <c r="AI18" s="12">
        <f t="shared" si="20"/>
        <v>0.4880189798557209</v>
      </c>
      <c r="AJ18" s="3">
        <v>1.9814297054140286</v>
      </c>
      <c r="AK18" s="1">
        <v>1.1449828529214756</v>
      </c>
      <c r="AL18" s="3">
        <f t="shared" si="21"/>
        <v>1.0150355610347983</v>
      </c>
      <c r="AM18" s="3">
        <f t="shared" si="22"/>
        <v>2.6919599396985294E-2</v>
      </c>
      <c r="AN18" s="3">
        <f t="shared" si="23"/>
        <v>1.1719024523184609</v>
      </c>
      <c r="AO18" s="3"/>
      <c r="AP18" s="2">
        <v>66</v>
      </c>
      <c r="AQ18" s="2">
        <v>34.68</v>
      </c>
      <c r="AR18" s="12">
        <v>30.6976993</v>
      </c>
      <c r="AS18" s="12">
        <f t="shared" si="17"/>
        <v>1.1297263570498262</v>
      </c>
      <c r="AT18" s="12">
        <f t="shared" si="8"/>
        <v>0.58731029630071485</v>
      </c>
      <c r="AU18" s="3">
        <v>1.6479804706448915</v>
      </c>
      <c r="AV18" s="1">
        <v>1.1088101636970764</v>
      </c>
      <c r="AW18" s="3">
        <f t="shared" si="24"/>
        <v>0.95382862593953355</v>
      </c>
      <c r="AX18" s="3">
        <f t="shared" si="10"/>
        <v>1.17972246494632E-2</v>
      </c>
      <c r="AY18" s="3">
        <f t="shared" si="25"/>
        <v>1.1206073883465395</v>
      </c>
      <c r="BC18" s="16">
        <v>1996</v>
      </c>
      <c r="BD18" s="3">
        <f t="shared" si="5"/>
        <v>0.85947161219068535</v>
      </c>
      <c r="BE18" s="3">
        <f t="shared" si="26"/>
        <v>0.85998444213212843</v>
      </c>
      <c r="BF18" s="3">
        <f t="shared" si="27"/>
        <v>1.1719024523184609</v>
      </c>
      <c r="BG18" s="3">
        <f t="shared" si="18"/>
        <v>1.1206073883465395</v>
      </c>
      <c r="BH18" s="5">
        <v>3.9475001666666665</v>
      </c>
      <c r="BI18" s="15">
        <f t="shared" si="6"/>
        <v>1.0029914737469536</v>
      </c>
      <c r="BR18" s="12">
        <v>45.546475299999997</v>
      </c>
      <c r="BS18" s="12">
        <v>19.5071938</v>
      </c>
      <c r="BT18" s="12">
        <v>13.1913917</v>
      </c>
      <c r="BU18" s="12">
        <v>30.410178699999999</v>
      </c>
      <c r="BY18" s="12">
        <v>44.404782900000001</v>
      </c>
      <c r="BZ18" s="12">
        <v>19.725411399999999</v>
      </c>
      <c r="CA18" s="12">
        <v>12.437835700000001</v>
      </c>
      <c r="CB18" s="12">
        <v>30.6976993</v>
      </c>
    </row>
    <row r="19" spans="1:80" x14ac:dyDescent="0.35">
      <c r="A19" s="8">
        <v>1995</v>
      </c>
      <c r="B19" s="1">
        <v>0.93662828431016787</v>
      </c>
      <c r="C19" s="1">
        <v>0.95658317262896841</v>
      </c>
      <c r="D19" s="1">
        <v>1.0852116250732922</v>
      </c>
      <c r="E19" s="1">
        <v>1.2605145185777982</v>
      </c>
      <c r="F19" s="5">
        <v>2.9950001666666668</v>
      </c>
      <c r="I19" s="2">
        <v>55</v>
      </c>
      <c r="J19" s="2">
        <v>31.790000000000003</v>
      </c>
      <c r="K19" s="12">
        <v>41.6604739</v>
      </c>
      <c r="L19" s="12">
        <f t="shared" si="0"/>
        <v>0.76307341285428831</v>
      </c>
      <c r="M19" s="12">
        <f t="shared" si="1"/>
        <v>-1.1230862873791003</v>
      </c>
      <c r="N19" s="3">
        <v>1.2953202084995492</v>
      </c>
      <c r="O19" s="1">
        <v>0.93662828431016787</v>
      </c>
      <c r="P19" s="3">
        <f t="shared" si="2"/>
        <v>0.86731449022956075</v>
      </c>
      <c r="Q19" s="3">
        <f t="shared" si="3"/>
        <v>-4.5483122611632343E-2</v>
      </c>
      <c r="R19" s="3">
        <f t="shared" si="4"/>
        <v>0.89114516169853553</v>
      </c>
      <c r="S19" s="3"/>
      <c r="T19" s="2">
        <v>164</v>
      </c>
      <c r="U19" s="2">
        <v>20.23</v>
      </c>
      <c r="V19" s="12">
        <v>19.7139396</v>
      </c>
      <c r="W19" s="12">
        <f t="shared" si="12"/>
        <v>1.0261774363963254</v>
      </c>
      <c r="X19" s="12">
        <f t="shared" si="13"/>
        <v>9.6353072502566403E-2</v>
      </c>
      <c r="Y19" s="3">
        <v>1.7025139357432757</v>
      </c>
      <c r="Z19" s="1">
        <v>0.95658317262896841</v>
      </c>
      <c r="AA19" s="3">
        <f t="shared" si="14"/>
        <v>0.87778546291742443</v>
      </c>
      <c r="AB19" s="3">
        <f t="shared" si="15"/>
        <v>8.7386131800021305E-3</v>
      </c>
      <c r="AC19" s="3">
        <f t="shared" si="16"/>
        <v>0.96532178580897054</v>
      </c>
      <c r="AD19" s="3"/>
      <c r="AE19" s="2">
        <v>167</v>
      </c>
      <c r="AF19" s="2">
        <v>7.2250000000000005</v>
      </c>
      <c r="AG19" s="12">
        <v>13.2502771</v>
      </c>
      <c r="AH19" s="12">
        <f t="shared" si="19"/>
        <v>0.54527161548946024</v>
      </c>
      <c r="AI19" s="12">
        <f t="shared" si="20"/>
        <v>-1.3042336744677103</v>
      </c>
      <c r="AJ19" s="3">
        <v>1.9163978055375901</v>
      </c>
      <c r="AK19" s="1">
        <v>1.0852116250732922</v>
      </c>
      <c r="AL19" s="3">
        <f t="shared" si="21"/>
        <v>1.1138979525893933</v>
      </c>
      <c r="AM19" s="3">
        <f t="shared" si="22"/>
        <v>-7.1942792157609681E-2</v>
      </c>
      <c r="AN19" s="3">
        <f t="shared" si="23"/>
        <v>1.0132688329156825</v>
      </c>
      <c r="AO19" s="3"/>
      <c r="AP19" s="2">
        <v>65</v>
      </c>
      <c r="AQ19" s="2">
        <v>28.900000000000002</v>
      </c>
      <c r="AR19" s="12">
        <v>28.726068600000001</v>
      </c>
      <c r="AS19" s="12">
        <f t="shared" si="17"/>
        <v>1.0060548278437238</v>
      </c>
      <c r="AT19" s="12">
        <f t="shared" si="8"/>
        <v>4.7402253129921197E-2</v>
      </c>
      <c r="AU19" s="3">
        <v>1.79069865374315</v>
      </c>
      <c r="AV19" s="1">
        <v>1.2605145185777982</v>
      </c>
      <c r="AW19" s="3">
        <f t="shared" si="24"/>
        <v>0.96467368776708351</v>
      </c>
      <c r="AX19" s="3">
        <f t="shared" si="10"/>
        <v>9.5216282191323831E-4</v>
      </c>
      <c r="AY19" s="3">
        <f t="shared" si="25"/>
        <v>1.2614666813997113</v>
      </c>
      <c r="BC19" s="16">
        <v>1995</v>
      </c>
      <c r="BD19" s="3">
        <f t="shared" si="5"/>
        <v>0.89114516169853553</v>
      </c>
      <c r="BE19" s="3">
        <f t="shared" si="26"/>
        <v>0.96532178580897054</v>
      </c>
      <c r="BF19" s="3">
        <f t="shared" si="27"/>
        <v>1.0132688329156825</v>
      </c>
      <c r="BG19" s="3">
        <f t="shared" si="18"/>
        <v>1.2614666813997113</v>
      </c>
      <c r="BH19" s="5">
        <v>2.9950001666666668</v>
      </c>
      <c r="BI19" s="15">
        <f t="shared" si="6"/>
        <v>1.032800615455725</v>
      </c>
      <c r="BR19" s="12">
        <v>46.236321099999998</v>
      </c>
      <c r="BS19" s="12">
        <v>19.535673299999999</v>
      </c>
      <c r="BT19" s="12">
        <v>13.8441905</v>
      </c>
      <c r="BU19" s="12">
        <v>29.835954099999999</v>
      </c>
      <c r="BY19" s="12">
        <v>41.6604739</v>
      </c>
      <c r="BZ19" s="12">
        <v>19.7139396</v>
      </c>
      <c r="CA19" s="12">
        <v>13.2502771</v>
      </c>
      <c r="CB19" s="12">
        <v>28.726068600000001</v>
      </c>
    </row>
    <row r="20" spans="1:80" x14ac:dyDescent="0.35">
      <c r="A20" s="8">
        <v>1994</v>
      </c>
      <c r="B20" s="1">
        <v>0.92872938874302879</v>
      </c>
      <c r="C20" s="1">
        <v>1.0028865883300095</v>
      </c>
      <c r="D20" s="1">
        <v>0.99151826087184469</v>
      </c>
      <c r="E20" s="1">
        <v>1.2084947579803971</v>
      </c>
      <c r="F20" s="5">
        <v>4.3708333166666664</v>
      </c>
      <c r="I20" s="2">
        <v>54</v>
      </c>
      <c r="J20" s="2">
        <v>30.345000000000002</v>
      </c>
      <c r="K20" s="12">
        <v>40.4874644</v>
      </c>
      <c r="L20" s="12">
        <f t="shared" si="0"/>
        <v>0.7494912425288851</v>
      </c>
      <c r="M20" s="12">
        <f t="shared" si="1"/>
        <v>-1.1886665126957681</v>
      </c>
      <c r="N20" s="3">
        <v>1.2799485645117981</v>
      </c>
      <c r="O20" s="1">
        <v>0.92872938874302879</v>
      </c>
      <c r="P20" s="3">
        <f t="shared" si="2"/>
        <v>0.86997038004185401</v>
      </c>
      <c r="Q20" s="3">
        <f t="shared" si="3"/>
        <v>-4.8139012423925598E-2</v>
      </c>
      <c r="R20" s="3">
        <f t="shared" si="4"/>
        <v>0.8805903763191032</v>
      </c>
      <c r="S20" s="3"/>
      <c r="T20" s="2">
        <v>163</v>
      </c>
      <c r="U20" s="2">
        <v>17.34</v>
      </c>
      <c r="V20" s="12">
        <v>19.720101100000001</v>
      </c>
      <c r="W20" s="12">
        <f t="shared" si="12"/>
        <v>0.87930583682453833</v>
      </c>
      <c r="X20" s="12">
        <f t="shared" si="13"/>
        <v>-0.30372449528525897</v>
      </c>
      <c r="Y20" s="3">
        <v>1.7440048949080955</v>
      </c>
      <c r="Z20" s="1">
        <v>1.0028865883300095</v>
      </c>
      <c r="AA20" s="3">
        <f t="shared" si="14"/>
        <v>0.91406996341221414</v>
      </c>
      <c r="AB20" s="3">
        <f t="shared" si="15"/>
        <v>-2.7545887314787576E-2</v>
      </c>
      <c r="AC20" s="3">
        <f t="shared" si="16"/>
        <v>0.97534070101522197</v>
      </c>
      <c r="AD20" s="3"/>
      <c r="AE20" s="2">
        <v>166</v>
      </c>
      <c r="AF20" s="2">
        <v>11.56</v>
      </c>
      <c r="AG20" s="12">
        <v>14.136072800000001</v>
      </c>
      <c r="AH20" s="12">
        <f t="shared" si="19"/>
        <v>0.81776602055982617</v>
      </c>
      <c r="AI20" s="12">
        <f t="shared" si="20"/>
        <v>-0.512061719055937</v>
      </c>
      <c r="AJ20" s="3">
        <v>1.8174437693078875</v>
      </c>
      <c r="AK20" s="1">
        <v>0.99151826087184469</v>
      </c>
      <c r="AL20" s="3">
        <f t="shared" si="21"/>
        <v>1.0702009805996646</v>
      </c>
      <c r="AM20" s="3">
        <f t="shared" si="22"/>
        <v>-2.8245820167881019E-2</v>
      </c>
      <c r="AN20" s="3">
        <f t="shared" si="23"/>
        <v>0.96327244070396367</v>
      </c>
      <c r="AO20" s="3"/>
      <c r="AP20" s="2">
        <v>64</v>
      </c>
      <c r="AQ20" s="2">
        <v>18.785</v>
      </c>
      <c r="AR20" s="12">
        <v>27.212093800000002</v>
      </c>
      <c r="AS20" s="12">
        <f t="shared" si="17"/>
        <v>0.69031806732931367</v>
      </c>
      <c r="AT20" s="12">
        <f t="shared" si="8"/>
        <v>-1.3309975905586713</v>
      </c>
      <c r="AU20" s="3">
        <v>1.7296927213632853</v>
      </c>
      <c r="AV20" s="1">
        <v>1.2084947579803971</v>
      </c>
      <c r="AW20" s="3">
        <f t="shared" si="24"/>
        <v>0.99236142407139161</v>
      </c>
      <c r="AX20" s="3">
        <f t="shared" si="10"/>
        <v>-2.6735573482394859E-2</v>
      </c>
      <c r="AY20" s="3">
        <f t="shared" si="25"/>
        <v>1.1817591844980022</v>
      </c>
      <c r="BC20" s="16">
        <v>1994</v>
      </c>
      <c r="BD20" s="3">
        <f t="shared" si="5"/>
        <v>0.8805903763191032</v>
      </c>
      <c r="BE20" s="3">
        <f t="shared" si="26"/>
        <v>0.97534070101522197</v>
      </c>
      <c r="BF20" s="3">
        <f t="shared" si="27"/>
        <v>0.96327244070396367</v>
      </c>
      <c r="BG20" s="3">
        <f t="shared" si="18"/>
        <v>1.1817591844980022</v>
      </c>
      <c r="BH20" s="5">
        <v>4.3708333166666664</v>
      </c>
      <c r="BI20" s="15">
        <f t="shared" si="6"/>
        <v>1.0002406756340727</v>
      </c>
      <c r="BR20" s="12">
        <v>47.333926300000002</v>
      </c>
      <c r="BS20" s="12">
        <v>19.578820799999999</v>
      </c>
      <c r="BT20" s="12">
        <v>14.5080662</v>
      </c>
      <c r="BU20" s="12">
        <v>29.600058199999999</v>
      </c>
      <c r="BY20" s="12">
        <v>40.4874644</v>
      </c>
      <c r="BZ20" s="12">
        <v>19.720101100000001</v>
      </c>
      <c r="CA20" s="12">
        <v>14.136072800000001</v>
      </c>
      <c r="CB20" s="12">
        <v>27.212093800000002</v>
      </c>
    </row>
    <row r="21" spans="1:80" x14ac:dyDescent="0.35">
      <c r="A21" s="8">
        <v>1993</v>
      </c>
      <c r="B21" s="1">
        <v>0.92928000035317559</v>
      </c>
      <c r="C21" s="1">
        <v>0.96792188528783418</v>
      </c>
      <c r="D21" s="1">
        <v>0.9230567693015177</v>
      </c>
      <c r="E21" s="1">
        <v>1.0356966410954485</v>
      </c>
      <c r="F21" s="5">
        <v>3.1441666500000003</v>
      </c>
      <c r="I21" s="2">
        <v>53</v>
      </c>
      <c r="J21" s="2">
        <v>37.57</v>
      </c>
      <c r="K21" s="12">
        <v>42.295758999999997</v>
      </c>
      <c r="L21" s="12">
        <f t="shared" si="0"/>
        <v>0.88826872689529002</v>
      </c>
      <c r="M21" s="12">
        <f t="shared" si="1"/>
        <v>-0.5185925498765025</v>
      </c>
      <c r="N21" s="3">
        <v>1.2730264277013328</v>
      </c>
      <c r="O21" s="1">
        <v>0.92928000035317559</v>
      </c>
      <c r="P21" s="3">
        <f t="shared" si="2"/>
        <v>0.84283350146692815</v>
      </c>
      <c r="Q21" s="3">
        <f t="shared" si="3"/>
        <v>-2.1002133848999738E-2</v>
      </c>
      <c r="R21" s="3">
        <f t="shared" si="4"/>
        <v>0.90827786650417586</v>
      </c>
      <c r="S21" s="3"/>
      <c r="T21" s="2">
        <v>162</v>
      </c>
      <c r="U21" s="2">
        <v>13.005000000000001</v>
      </c>
      <c r="V21" s="12">
        <v>19.807970099999999</v>
      </c>
      <c r="W21" s="12">
        <f t="shared" si="12"/>
        <v>0.65655389897827043</v>
      </c>
      <c r="X21" s="12">
        <f t="shared" si="13"/>
        <v>-0.91049975866761956</v>
      </c>
      <c r="Y21" s="3">
        <v>1.7042277353296986</v>
      </c>
      <c r="Z21" s="1">
        <v>0.96792188528783418</v>
      </c>
      <c r="AA21" s="3">
        <f t="shared" si="14"/>
        <v>0.96910063525457923</v>
      </c>
      <c r="AB21" s="3">
        <f t="shared" si="15"/>
        <v>-8.2576559157152674E-2</v>
      </c>
      <c r="AC21" s="3">
        <f t="shared" si="16"/>
        <v>0.88534532613068151</v>
      </c>
      <c r="AD21" s="3"/>
      <c r="AE21" s="2">
        <v>165</v>
      </c>
      <c r="AF21" s="2">
        <v>13.005000000000001</v>
      </c>
      <c r="AG21" s="12">
        <v>15.0607469</v>
      </c>
      <c r="AH21" s="12">
        <f t="shared" si="19"/>
        <v>0.86350299134234842</v>
      </c>
      <c r="AI21" s="12">
        <f t="shared" si="20"/>
        <v>-0.37909918879757892</v>
      </c>
      <c r="AJ21" s="3">
        <v>1.7437216057093055</v>
      </c>
      <c r="AK21" s="1">
        <v>0.9230567693015177</v>
      </c>
      <c r="AL21" s="3">
        <f t="shared" si="21"/>
        <v>1.0628666387049648</v>
      </c>
      <c r="AM21" s="3">
        <f t="shared" si="22"/>
        <v>-2.0911478273181183E-2</v>
      </c>
      <c r="AN21" s="3">
        <f t="shared" si="23"/>
        <v>0.90214529102833652</v>
      </c>
      <c r="AO21" s="3"/>
      <c r="AP21" s="2">
        <v>63</v>
      </c>
      <c r="AQ21" s="2">
        <v>17.34</v>
      </c>
      <c r="AR21" s="12">
        <v>27.029210200000001</v>
      </c>
      <c r="AS21" s="12">
        <f t="shared" si="17"/>
        <v>0.64152817902167181</v>
      </c>
      <c r="AT21" s="12">
        <f t="shared" si="8"/>
        <v>-1.5439977312685083</v>
      </c>
      <c r="AU21" s="3">
        <v>1.5479084326958732</v>
      </c>
      <c r="AV21" s="1">
        <v>1.0356966410954485</v>
      </c>
      <c r="AW21" s="3">
        <f t="shared" si="24"/>
        <v>0.99663992987343286</v>
      </c>
      <c r="AX21" s="3">
        <f t="shared" si="10"/>
        <v>-3.1014079284436114E-2</v>
      </c>
      <c r="AY21" s="3">
        <f t="shared" si="25"/>
        <v>1.0046825618110122</v>
      </c>
      <c r="BC21" s="16">
        <v>1993</v>
      </c>
      <c r="BD21" s="3">
        <f t="shared" si="5"/>
        <v>0.90827786650417586</v>
      </c>
      <c r="BE21" s="3">
        <f t="shared" si="26"/>
        <v>0.88534532613068151</v>
      </c>
      <c r="BF21" s="3">
        <f t="shared" si="27"/>
        <v>0.90214529102833652</v>
      </c>
      <c r="BG21" s="3">
        <f t="shared" si="18"/>
        <v>1.0046825618110122</v>
      </c>
      <c r="BH21" s="5">
        <v>3.1441666500000003</v>
      </c>
      <c r="BI21" s="15">
        <f t="shared" si="6"/>
        <v>0.92511276136855158</v>
      </c>
      <c r="BR21" s="12">
        <v>48.914045199999997</v>
      </c>
      <c r="BS21" s="12">
        <v>19.6389806</v>
      </c>
      <c r="BT21" s="12">
        <v>15.1685243</v>
      </c>
      <c r="BU21" s="12">
        <v>29.996930500000001</v>
      </c>
      <c r="BY21" s="12">
        <v>42.295758999999997</v>
      </c>
      <c r="BZ21" s="12">
        <v>19.807970099999999</v>
      </c>
      <c r="CA21" s="12">
        <v>15.0607469</v>
      </c>
      <c r="CB21" s="12">
        <v>27.029210200000001</v>
      </c>
    </row>
    <row r="22" spans="1:80" x14ac:dyDescent="0.35">
      <c r="A22" s="8">
        <v>1992</v>
      </c>
      <c r="B22" s="1">
        <v>0.84062064337501097</v>
      </c>
      <c r="C22" s="1">
        <v>0.98727634059247049</v>
      </c>
      <c r="D22" s="1">
        <v>0.85535662295347725</v>
      </c>
      <c r="E22" s="1">
        <v>1.1086828219446345</v>
      </c>
      <c r="F22" s="5">
        <v>3.7650000000000001</v>
      </c>
      <c r="I22" s="2">
        <v>52</v>
      </c>
      <c r="J22" s="2">
        <v>65.025000000000006</v>
      </c>
      <c r="K22" s="12">
        <v>45.529861500000003</v>
      </c>
      <c r="L22" s="12">
        <f t="shared" si="0"/>
        <v>1.4281835669541847</v>
      </c>
      <c r="M22" s="12">
        <f t="shared" si="1"/>
        <v>2.0883352101627439</v>
      </c>
      <c r="N22" s="3">
        <v>1.1768943223025559</v>
      </c>
      <c r="O22" s="1">
        <v>0.84062064337501097</v>
      </c>
      <c r="P22" s="3">
        <f t="shared" si="2"/>
        <v>0.73725727256804474</v>
      </c>
      <c r="Q22" s="3">
        <f t="shared" si="3"/>
        <v>8.4574095049883669E-2</v>
      </c>
      <c r="R22" s="3">
        <f t="shared" si="4"/>
        <v>0.92519473842489464</v>
      </c>
      <c r="S22" s="3"/>
      <c r="T22" s="2">
        <v>161</v>
      </c>
      <c r="U22" s="2">
        <v>27.455000000000002</v>
      </c>
      <c r="V22" s="12">
        <v>20.004399200000002</v>
      </c>
      <c r="W22" s="12">
        <f t="shared" si="12"/>
        <v>1.3724481163123359</v>
      </c>
      <c r="X22" s="12">
        <f t="shared" si="13"/>
        <v>1.039592826280298</v>
      </c>
      <c r="Y22" s="3">
        <v>1.7187697340981138</v>
      </c>
      <c r="Z22" s="1">
        <v>0.98727634059247049</v>
      </c>
      <c r="AA22" s="3">
        <f t="shared" si="14"/>
        <v>0.79223959364538354</v>
      </c>
      <c r="AB22" s="3">
        <f t="shared" si="15"/>
        <v>9.4284482452043017E-2</v>
      </c>
      <c r="AC22" s="3">
        <f t="shared" si="16"/>
        <v>1.0815608230445135</v>
      </c>
      <c r="AD22" s="3"/>
      <c r="AE22" s="2">
        <v>164</v>
      </c>
      <c r="AF22" s="2">
        <v>27.455000000000002</v>
      </c>
      <c r="AG22" s="12">
        <v>15.9641205</v>
      </c>
      <c r="AH22" s="12">
        <f t="shared" si="19"/>
        <v>1.7197940844909059</v>
      </c>
      <c r="AI22" s="12">
        <f t="shared" si="20"/>
        <v>2.1102355536387409</v>
      </c>
      <c r="AJ22" s="3">
        <v>1.6707607873330099</v>
      </c>
      <c r="AK22" s="1">
        <v>0.85535662295347725</v>
      </c>
      <c r="AL22" s="3">
        <f t="shared" si="21"/>
        <v>0.92555252430065438</v>
      </c>
      <c r="AM22" s="3">
        <f t="shared" si="22"/>
        <v>0.11640263613112922</v>
      </c>
      <c r="AN22" s="3">
        <f t="shared" si="23"/>
        <v>0.97175925908460647</v>
      </c>
      <c r="AO22" s="3"/>
      <c r="AP22" s="2">
        <v>62</v>
      </c>
      <c r="AQ22" s="2">
        <v>39.015000000000001</v>
      </c>
      <c r="AR22" s="12">
        <v>28.231790499999999</v>
      </c>
      <c r="AS22" s="12">
        <f t="shared" si="17"/>
        <v>1.3819527316200508</v>
      </c>
      <c r="AT22" s="12">
        <f t="shared" si="8"/>
        <v>1.6884452883596157</v>
      </c>
      <c r="AU22" s="3">
        <v>1.6119084417625957</v>
      </c>
      <c r="AV22" s="1">
        <v>1.1086828219446345</v>
      </c>
      <c r="AW22" s="3">
        <f t="shared" si="24"/>
        <v>0.9317102722302153</v>
      </c>
      <c r="AX22" s="3">
        <f t="shared" si="10"/>
        <v>3.3915578358781451E-2</v>
      </c>
      <c r="AY22" s="3">
        <f t="shared" si="25"/>
        <v>1.142598400303416</v>
      </c>
      <c r="BC22" s="16">
        <v>1992</v>
      </c>
      <c r="BD22" s="3">
        <f t="shared" si="5"/>
        <v>0.92519473842489464</v>
      </c>
      <c r="BE22" s="3">
        <f t="shared" si="26"/>
        <v>1.0815608230445135</v>
      </c>
      <c r="BF22" s="3">
        <f t="shared" si="27"/>
        <v>0.97175925908460647</v>
      </c>
      <c r="BG22" s="3">
        <f t="shared" si="18"/>
        <v>1.142598400303416</v>
      </c>
      <c r="BH22" s="5">
        <v>3.7650000000000001</v>
      </c>
      <c r="BI22" s="15">
        <f t="shared" si="6"/>
        <v>1.0302783052143576</v>
      </c>
      <c r="BR22" s="12">
        <v>50.920371199999998</v>
      </c>
      <c r="BS22" s="12">
        <v>19.717955499999999</v>
      </c>
      <c r="BT22" s="12">
        <v>15.8050502</v>
      </c>
      <c r="BU22" s="12">
        <v>31.0955321</v>
      </c>
      <c r="BY22" s="12">
        <v>45.529861500000003</v>
      </c>
      <c r="BZ22" s="12">
        <v>20.004399200000002</v>
      </c>
      <c r="CA22" s="12">
        <v>15.9641205</v>
      </c>
      <c r="CB22" s="12">
        <v>28.231790499999999</v>
      </c>
    </row>
    <row r="23" spans="1:80" x14ac:dyDescent="0.35">
      <c r="A23" s="8">
        <v>1991</v>
      </c>
      <c r="B23" s="1">
        <v>0.82528095776046095</v>
      </c>
      <c r="C23" s="1">
        <v>1.074054638163298</v>
      </c>
      <c r="D23" s="1">
        <v>0.87720676495507743</v>
      </c>
      <c r="E23" s="1">
        <v>1.1302840021629388</v>
      </c>
      <c r="F23" s="5">
        <v>4.7225001666666664</v>
      </c>
      <c r="I23" s="2">
        <v>51</v>
      </c>
      <c r="J23" s="2">
        <v>46.24</v>
      </c>
      <c r="K23" s="12">
        <v>48.120887199999999</v>
      </c>
      <c r="L23" s="12">
        <f t="shared" si="0"/>
        <v>0.96091328922963004</v>
      </c>
      <c r="M23" s="12">
        <f t="shared" si="1"/>
        <v>-0.16783514868220542</v>
      </c>
      <c r="N23" s="3">
        <v>1.1540818882673938</v>
      </c>
      <c r="O23" s="1">
        <v>0.82528095776046095</v>
      </c>
      <c r="P23" s="3">
        <f t="shared" si="2"/>
        <v>0.82862841138191978</v>
      </c>
      <c r="Q23" s="3">
        <f t="shared" si="3"/>
        <v>-6.7970437639913728E-3</v>
      </c>
      <c r="R23" s="3">
        <f t="shared" si="4"/>
        <v>0.81848391399646958</v>
      </c>
      <c r="S23" s="3"/>
      <c r="T23" s="2">
        <v>160</v>
      </c>
      <c r="U23" s="2">
        <v>20.23</v>
      </c>
      <c r="V23" s="12">
        <v>20.284105</v>
      </c>
      <c r="W23" s="12">
        <f t="shared" si="12"/>
        <v>0.99733264050841786</v>
      </c>
      <c r="X23" s="12">
        <f t="shared" si="13"/>
        <v>1.7779979979462301E-2</v>
      </c>
      <c r="Y23" s="3">
        <v>1.8007355751327199</v>
      </c>
      <c r="Z23" s="1">
        <v>1.074054638163298</v>
      </c>
      <c r="AA23" s="3">
        <f t="shared" si="14"/>
        <v>0.8849115445677801</v>
      </c>
      <c r="AB23" s="3">
        <f t="shared" si="15"/>
        <v>1.612531529646466E-3</v>
      </c>
      <c r="AC23" s="3">
        <f t="shared" si="16"/>
        <v>1.0756671696929445</v>
      </c>
      <c r="AD23" s="3"/>
      <c r="AE23" s="2">
        <v>163</v>
      </c>
      <c r="AF23" s="2">
        <v>15.895000000000001</v>
      </c>
      <c r="AG23" s="12">
        <v>16.786981699999998</v>
      </c>
      <c r="AH23" s="12">
        <f t="shared" si="19"/>
        <v>0.94686467669170105</v>
      </c>
      <c r="AI23" s="12">
        <f t="shared" si="20"/>
        <v>-0.13675737164149815</v>
      </c>
      <c r="AJ23" s="3">
        <v>1.687350257306355</v>
      </c>
      <c r="AK23" s="1">
        <v>0.87720676495507743</v>
      </c>
      <c r="AL23" s="3">
        <f t="shared" si="21"/>
        <v>1.0494988294510954</v>
      </c>
      <c r="AM23" s="3">
        <f t="shared" si="22"/>
        <v>-7.543669019311805E-3</v>
      </c>
      <c r="AN23" s="3">
        <f t="shared" si="23"/>
        <v>0.86966309593576563</v>
      </c>
      <c r="AO23" s="3"/>
      <c r="AP23" s="2">
        <v>61</v>
      </c>
      <c r="AQ23" s="2">
        <v>33.234999999999999</v>
      </c>
      <c r="AR23" s="12">
        <v>30.184435400000002</v>
      </c>
      <c r="AS23" s="12">
        <f t="shared" si="17"/>
        <v>1.1010641597092785</v>
      </c>
      <c r="AT23" s="12">
        <f t="shared" si="8"/>
        <v>0.46218084267100573</v>
      </c>
      <c r="AU23" s="3">
        <v>1.624523450198436</v>
      </c>
      <c r="AV23" s="1">
        <v>1.1302840021629388</v>
      </c>
      <c r="AW23" s="3">
        <f t="shared" si="24"/>
        <v>0.95634208481132976</v>
      </c>
      <c r="AX23" s="3">
        <f t="shared" si="10"/>
        <v>9.2837657776669857E-3</v>
      </c>
      <c r="AY23" s="3">
        <f t="shared" si="25"/>
        <v>1.1395677679406058</v>
      </c>
      <c r="BC23" s="16">
        <v>1991</v>
      </c>
      <c r="BD23" s="3">
        <f t="shared" si="5"/>
        <v>0.81848391399646958</v>
      </c>
      <c r="BE23" s="3">
        <f t="shared" si="26"/>
        <v>1.0756671696929445</v>
      </c>
      <c r="BF23" s="3">
        <f t="shared" si="27"/>
        <v>0.86966309593576563</v>
      </c>
      <c r="BG23" s="3">
        <f t="shared" si="18"/>
        <v>1.1395677679406058</v>
      </c>
      <c r="BH23" s="5">
        <v>4.7225001666666664</v>
      </c>
      <c r="BI23" s="15">
        <f t="shared" si="6"/>
        <v>0.97584548689144635</v>
      </c>
      <c r="BR23" s="12">
        <v>53.229127499999997</v>
      </c>
      <c r="BS23" s="12">
        <v>19.8167835</v>
      </c>
      <c r="BT23" s="12">
        <v>16.397143</v>
      </c>
      <c r="BU23" s="12">
        <v>32.752552100000003</v>
      </c>
      <c r="BY23" s="12">
        <v>48.120887199999999</v>
      </c>
      <c r="BZ23" s="12">
        <v>20.284105</v>
      </c>
      <c r="CA23" s="12">
        <v>16.786981699999998</v>
      </c>
      <c r="CB23" s="12">
        <v>30.184435400000002</v>
      </c>
    </row>
    <row r="24" spans="1:80" x14ac:dyDescent="0.35">
      <c r="A24" s="8">
        <v>1990</v>
      </c>
      <c r="B24" s="1">
        <v>0.86385667074410888</v>
      </c>
      <c r="C24" s="1">
        <v>1.0400248233814826</v>
      </c>
      <c r="D24" s="1">
        <v>0.92128721248421663</v>
      </c>
      <c r="E24" s="1">
        <v>0.98617101041849253</v>
      </c>
      <c r="F24" s="5">
        <v>4.1099999999999994</v>
      </c>
      <c r="I24" s="2">
        <v>50</v>
      </c>
      <c r="J24" s="2">
        <v>39.015000000000001</v>
      </c>
      <c r="K24" s="12">
        <v>51.836718300000001</v>
      </c>
      <c r="L24" s="12">
        <f t="shared" si="0"/>
        <v>0.75265181283669336</v>
      </c>
      <c r="M24" s="12">
        <f t="shared" si="1"/>
        <v>-1.1734059977744105</v>
      </c>
      <c r="N24" s="3">
        <v>1.1851848528304296</v>
      </c>
      <c r="O24" s="1">
        <v>0.86385667074410888</v>
      </c>
      <c r="P24" s="3">
        <f t="shared" si="2"/>
        <v>0.86935235462467564</v>
      </c>
      <c r="Q24" s="3">
        <f t="shared" si="3"/>
        <v>-4.7520987006747228E-2</v>
      </c>
      <c r="R24" s="3">
        <f t="shared" si="4"/>
        <v>0.81633568373736165</v>
      </c>
      <c r="S24" s="3"/>
      <c r="T24" s="2">
        <v>159</v>
      </c>
      <c r="U24" s="2">
        <v>15.895000000000001</v>
      </c>
      <c r="V24" s="12">
        <v>20.6758332</v>
      </c>
      <c r="W24" s="12">
        <f t="shared" si="12"/>
        <v>0.76877192064018018</v>
      </c>
      <c r="X24" s="12">
        <f t="shared" si="13"/>
        <v>-0.60481837915411885</v>
      </c>
      <c r="Y24" s="3">
        <v>1.7618933038146833</v>
      </c>
      <c r="Z24" s="1">
        <v>1.0400248233814826</v>
      </c>
      <c r="AA24" s="3">
        <f t="shared" si="14"/>
        <v>0.94137727093916779</v>
      </c>
      <c r="AB24" s="3">
        <f t="shared" si="15"/>
        <v>-5.4853194841741226E-2</v>
      </c>
      <c r="AC24" s="3">
        <f t="shared" si="16"/>
        <v>0.98517162853974138</v>
      </c>
      <c r="AD24" s="3"/>
      <c r="AE24" s="2">
        <v>162</v>
      </c>
      <c r="AF24" s="2">
        <v>17.34</v>
      </c>
      <c r="AG24" s="12">
        <v>17.5302565</v>
      </c>
      <c r="AH24" s="12">
        <f t="shared" si="19"/>
        <v>0.98914696427858884</v>
      </c>
      <c r="AI24" s="12">
        <f t="shared" si="20"/>
        <v>-1.3837994899291219E-2</v>
      </c>
      <c r="AJ24" s="3">
        <v>1.7261700328072394</v>
      </c>
      <c r="AK24" s="1">
        <v>0.92128721248421663</v>
      </c>
      <c r="AL24" s="3">
        <f t="shared" si="21"/>
        <v>1.0427184776274725</v>
      </c>
      <c r="AM24" s="3">
        <f t="shared" si="22"/>
        <v>-7.6331719568889511E-4</v>
      </c>
      <c r="AN24" s="3">
        <f t="shared" si="23"/>
        <v>0.92052389528852774</v>
      </c>
      <c r="AO24" s="3"/>
      <c r="AP24" s="2">
        <v>60</v>
      </c>
      <c r="AQ24" s="2">
        <v>26.01</v>
      </c>
      <c r="AR24" s="12">
        <v>32.943288600000002</v>
      </c>
      <c r="AS24" s="12">
        <f t="shared" si="17"/>
        <v>0.78953866190517485</v>
      </c>
      <c r="AT24" s="12">
        <f t="shared" si="8"/>
        <v>-0.89783405321435783</v>
      </c>
      <c r="AU24" s="3">
        <v>1.4714242866715264</v>
      </c>
      <c r="AV24" s="1">
        <v>0.98617101041849253</v>
      </c>
      <c r="AW24" s="3">
        <f t="shared" si="24"/>
        <v>0.98366052508801927</v>
      </c>
      <c r="AX24" s="3">
        <f t="shared" si="10"/>
        <v>-1.8034674499022518E-2</v>
      </c>
      <c r="AY24" s="3">
        <f t="shared" si="25"/>
        <v>0.96813633591947001</v>
      </c>
      <c r="BC24" s="16">
        <v>1990</v>
      </c>
      <c r="BD24" s="3">
        <f t="shared" si="5"/>
        <v>0.81633568373736165</v>
      </c>
      <c r="BE24" s="3">
        <f t="shared" si="26"/>
        <v>0.98517162853974138</v>
      </c>
      <c r="BF24" s="3">
        <f t="shared" si="27"/>
        <v>0.92052389528852774</v>
      </c>
      <c r="BG24" s="3">
        <f t="shared" si="18"/>
        <v>0.96813633591947001</v>
      </c>
      <c r="BH24" s="5">
        <v>4.1099999999999994</v>
      </c>
      <c r="BI24" s="15">
        <f t="shared" si="6"/>
        <v>0.92254188587127517</v>
      </c>
      <c r="BR24" s="12">
        <v>55.769782200000002</v>
      </c>
      <c r="BS24" s="12">
        <v>19.937401699999999</v>
      </c>
      <c r="BT24" s="12">
        <v>16.937156999999999</v>
      </c>
      <c r="BU24" s="12">
        <v>34.902029200000001</v>
      </c>
      <c r="BY24" s="12">
        <v>51.836718300000001</v>
      </c>
      <c r="BZ24" s="12">
        <v>20.6758332</v>
      </c>
      <c r="CA24" s="12">
        <v>17.5302565</v>
      </c>
      <c r="CB24" s="12">
        <v>32.943288600000002</v>
      </c>
    </row>
    <row r="25" spans="1:80" x14ac:dyDescent="0.35">
      <c r="A25" s="8">
        <v>1989</v>
      </c>
      <c r="B25" s="1">
        <v>0.7660632538702179</v>
      </c>
      <c r="C25" s="1">
        <v>0.91371852770679918</v>
      </c>
      <c r="D25" s="1">
        <v>0.88396534476541389</v>
      </c>
      <c r="E25" s="1">
        <v>0.92166468264078605</v>
      </c>
      <c r="F25" s="5">
        <v>3.8175001666666666</v>
      </c>
      <c r="I25" s="2">
        <v>49</v>
      </c>
      <c r="J25" s="2">
        <v>52.02</v>
      </c>
      <c r="K25" s="12">
        <v>58.399537600000002</v>
      </c>
      <c r="L25" s="12">
        <f t="shared" si="0"/>
        <v>0.89076047752816456</v>
      </c>
      <c r="M25" s="12">
        <f t="shared" si="1"/>
        <v>-0.50656136752332348</v>
      </c>
      <c r="N25" s="3">
        <v>1.0799186875359266</v>
      </c>
      <c r="O25" s="1">
        <v>0.7660632538702179</v>
      </c>
      <c r="P25" s="3">
        <f t="shared" si="2"/>
        <v>0.84234625863591683</v>
      </c>
      <c r="Q25" s="3">
        <f t="shared" si="3"/>
        <v>-2.0514891017988424E-2</v>
      </c>
      <c r="R25" s="3">
        <f t="shared" si="4"/>
        <v>0.74554836285222947</v>
      </c>
      <c r="S25" s="3"/>
      <c r="T25" s="2">
        <v>158</v>
      </c>
      <c r="U25" s="2">
        <v>14.450000000000001</v>
      </c>
      <c r="V25" s="12">
        <v>21.2141065</v>
      </c>
      <c r="W25" s="12">
        <f t="shared" si="12"/>
        <v>0.68115053537607162</v>
      </c>
      <c r="X25" s="12">
        <f t="shared" si="13"/>
        <v>-0.84349863323231045</v>
      </c>
      <c r="Y25" s="3">
        <v>1.6307745516037784</v>
      </c>
      <c r="Z25" s="1">
        <v>0.91371852770679918</v>
      </c>
      <c r="AA25" s="3">
        <f t="shared" si="14"/>
        <v>0.96302405769875332</v>
      </c>
      <c r="AB25" s="3">
        <f t="shared" si="15"/>
        <v>-7.6499981601326761E-2</v>
      </c>
      <c r="AC25" s="3">
        <f t="shared" si="16"/>
        <v>0.83721854610547242</v>
      </c>
      <c r="AD25" s="3"/>
      <c r="AE25" s="2">
        <v>161</v>
      </c>
      <c r="AF25" s="2">
        <v>11.56</v>
      </c>
      <c r="AG25" s="12">
        <v>18.205681599999998</v>
      </c>
      <c r="AH25" s="12">
        <f t="shared" si="19"/>
        <v>0.63496661393880482</v>
      </c>
      <c r="AI25" s="12">
        <f t="shared" si="20"/>
        <v>-1.0434802021388927</v>
      </c>
      <c r="AJ25" s="3">
        <v>1.6835874930601815</v>
      </c>
      <c r="AK25" s="1">
        <v>0.88396534476541389</v>
      </c>
      <c r="AL25" s="3">
        <f t="shared" si="21"/>
        <v>1.0995145386112324</v>
      </c>
      <c r="AM25" s="3">
        <f t="shared" si="22"/>
        <v>-5.7559378179448784E-2</v>
      </c>
      <c r="AN25" s="3">
        <f t="shared" si="23"/>
        <v>0.8264059665859651</v>
      </c>
      <c r="AO25" s="3"/>
      <c r="AP25" s="2">
        <v>59</v>
      </c>
      <c r="AQ25" s="2">
        <v>27.455000000000002</v>
      </c>
      <c r="AR25" s="12">
        <v>36.868673399999999</v>
      </c>
      <c r="AS25" s="12">
        <f t="shared" si="17"/>
        <v>0.74467013505292012</v>
      </c>
      <c r="AT25" s="12">
        <f t="shared" si="8"/>
        <v>-1.0937148568905666</v>
      </c>
      <c r="AU25" s="3">
        <v>1.3979317871113561</v>
      </c>
      <c r="AV25" s="1">
        <v>0.92166468264078605</v>
      </c>
      <c r="AW25" s="3">
        <f t="shared" si="24"/>
        <v>0.98759515701945477</v>
      </c>
      <c r="AX25" s="3">
        <f t="shared" si="10"/>
        <v>-2.1969306430458024E-2</v>
      </c>
      <c r="AY25" s="3">
        <f t="shared" si="25"/>
        <v>0.89969537621032802</v>
      </c>
      <c r="BC25" s="16">
        <v>1989</v>
      </c>
      <c r="BD25" s="3">
        <f t="shared" si="5"/>
        <v>0.74554836285222947</v>
      </c>
      <c r="BE25" s="3">
        <f t="shared" si="26"/>
        <v>0.83721854610547242</v>
      </c>
      <c r="BF25" s="3">
        <f t="shared" si="27"/>
        <v>0.8264059665859651</v>
      </c>
      <c r="BG25" s="3">
        <f t="shared" si="18"/>
        <v>0.89969537621032802</v>
      </c>
      <c r="BH25" s="5">
        <v>3.8175001666666666</v>
      </c>
      <c r="BI25" s="15">
        <f t="shared" si="6"/>
        <v>0.82721706293849873</v>
      </c>
      <c r="BR25" s="12">
        <v>58.429014100000003</v>
      </c>
      <c r="BS25" s="12">
        <v>20.0819413</v>
      </c>
      <c r="BT25" s="12">
        <v>17.420385599999999</v>
      </c>
      <c r="BU25" s="12">
        <v>37.481798699999999</v>
      </c>
      <c r="BY25" s="12">
        <v>58.399537600000002</v>
      </c>
      <c r="BZ25" s="12">
        <v>21.2141065</v>
      </c>
      <c r="CA25" s="12">
        <v>18.205681599999998</v>
      </c>
      <c r="CB25" s="12">
        <v>36.868673399999999</v>
      </c>
    </row>
    <row r="26" spans="1:80" x14ac:dyDescent="0.35">
      <c r="A26" s="8">
        <v>1988</v>
      </c>
      <c r="B26" s="1">
        <v>0.69668571280425673</v>
      </c>
      <c r="C26" s="1">
        <v>0.73238537609895427</v>
      </c>
      <c r="D26" s="1">
        <v>0.79274026042999446</v>
      </c>
      <c r="E26" s="1">
        <v>0.7170066033980641</v>
      </c>
      <c r="F26" s="5">
        <v>3.4250000000000003</v>
      </c>
      <c r="I26" s="2">
        <v>48</v>
      </c>
      <c r="J26" s="2">
        <v>70.805000000000007</v>
      </c>
      <c r="K26" s="12">
        <v>66.330510700000005</v>
      </c>
      <c r="L26" s="12">
        <f t="shared" si="0"/>
        <v>1.0674574830312591</v>
      </c>
      <c r="M26" s="12">
        <f t="shared" si="1"/>
        <v>0.34660341807800904</v>
      </c>
      <c r="N26" s="3">
        <v>1.0030683980493533</v>
      </c>
      <c r="O26" s="1">
        <v>0.69668571280425673</v>
      </c>
      <c r="P26" s="3">
        <f t="shared" si="2"/>
        <v>0.80779450692502286</v>
      </c>
      <c r="Q26" s="3">
        <f t="shared" si="3"/>
        <v>1.4036860692905551E-2</v>
      </c>
      <c r="R26" s="3">
        <f t="shared" si="4"/>
        <v>0.71072257349716228</v>
      </c>
      <c r="S26" s="3"/>
      <c r="T26" s="2">
        <v>157</v>
      </c>
      <c r="U26" s="2">
        <v>14.450000000000001</v>
      </c>
      <c r="V26" s="12">
        <v>21.872363100000001</v>
      </c>
      <c r="W26" s="12">
        <f t="shared" si="12"/>
        <v>0.66065106609353974</v>
      </c>
      <c r="X26" s="12">
        <f t="shared" si="13"/>
        <v>-0.89933909412065238</v>
      </c>
      <c r="Y26" s="3">
        <v>1.4446289434597122</v>
      </c>
      <c r="Z26" s="1">
        <v>0.73238537609895427</v>
      </c>
      <c r="AA26" s="3">
        <f t="shared" si="14"/>
        <v>0.96808843369447739</v>
      </c>
      <c r="AB26" s="3">
        <f t="shared" si="15"/>
        <v>-8.1564357597050829E-2</v>
      </c>
      <c r="AC26" s="3">
        <f t="shared" si="16"/>
        <v>0.65082101850190344</v>
      </c>
      <c r="AD26" s="3"/>
      <c r="AE26" s="2">
        <v>160</v>
      </c>
      <c r="AF26" s="2">
        <v>15.895000000000001</v>
      </c>
      <c r="AG26" s="12">
        <v>18.813391599999999</v>
      </c>
      <c r="AH26" s="12">
        <f t="shared" si="19"/>
        <v>0.84487690140888805</v>
      </c>
      <c r="AI26" s="12">
        <f t="shared" si="20"/>
        <v>-0.43324733206112476</v>
      </c>
      <c r="AJ26" s="3">
        <v>1.587101736696507</v>
      </c>
      <c r="AK26" s="1">
        <v>0.79274026042999446</v>
      </c>
      <c r="AL26" s="3">
        <f t="shared" si="21"/>
        <v>1.0658535027100822</v>
      </c>
      <c r="AM26" s="3">
        <f t="shared" si="22"/>
        <v>-2.3898342278298568E-2</v>
      </c>
      <c r="AN26" s="3">
        <f t="shared" si="23"/>
        <v>0.76884191815169589</v>
      </c>
      <c r="AO26" s="3"/>
      <c r="AP26" s="2">
        <v>58</v>
      </c>
      <c r="AQ26" s="2">
        <v>36.125</v>
      </c>
      <c r="AR26" s="12">
        <v>41.674809099999997</v>
      </c>
      <c r="AS26" s="12">
        <f t="shared" si="17"/>
        <v>0.86683060535003154</v>
      </c>
      <c r="AT26" s="12">
        <f t="shared" si="8"/>
        <v>-0.56040358553868919</v>
      </c>
      <c r="AU26" s="3">
        <v>1.1842875360861707</v>
      </c>
      <c r="AV26" s="1">
        <v>0.7170066033980641</v>
      </c>
      <c r="AW26" s="3">
        <f t="shared" si="24"/>
        <v>0.97688260367949509</v>
      </c>
      <c r="AX26" s="3">
        <f t="shared" si="10"/>
        <v>-1.1256753090498339E-2</v>
      </c>
      <c r="AY26" s="3">
        <f t="shared" si="25"/>
        <v>0.70574985030756576</v>
      </c>
      <c r="BC26" s="16">
        <v>1988</v>
      </c>
      <c r="BD26" s="3">
        <f t="shared" si="5"/>
        <v>0.71072257349716228</v>
      </c>
      <c r="BE26" s="3">
        <f t="shared" si="26"/>
        <v>0.65082101850190344</v>
      </c>
      <c r="BF26" s="3">
        <f t="shared" si="27"/>
        <v>0.76884191815169589</v>
      </c>
      <c r="BG26" s="3">
        <f t="shared" si="18"/>
        <v>0.70574985030756576</v>
      </c>
      <c r="BH26" s="5">
        <v>3.4250000000000003</v>
      </c>
      <c r="BI26" s="15">
        <f t="shared" si="6"/>
        <v>0.70903384011458181</v>
      </c>
      <c r="BR26" s="12">
        <v>60.981075099999998</v>
      </c>
      <c r="BS26" s="12">
        <v>20.251756199999999</v>
      </c>
      <c r="BT26" s="12">
        <v>17.840731999999999</v>
      </c>
      <c r="BU26" s="12">
        <v>40.250780900000002</v>
      </c>
      <c r="BY26" s="12">
        <v>66.330510700000005</v>
      </c>
      <c r="BZ26" s="12">
        <v>21.872363100000001</v>
      </c>
      <c r="CA26" s="12">
        <v>18.813391599999999</v>
      </c>
      <c r="CB26" s="12">
        <v>41.674809099999997</v>
      </c>
    </row>
    <row r="27" spans="1:80" x14ac:dyDescent="0.35">
      <c r="A27" s="8">
        <v>1987</v>
      </c>
      <c r="B27" s="1">
        <v>0.66564699009850437</v>
      </c>
      <c r="C27" s="1">
        <v>0.52661826957944813</v>
      </c>
      <c r="D27" s="1">
        <v>0.72991369630326086</v>
      </c>
      <c r="E27" s="1">
        <v>0.71285067310215988</v>
      </c>
      <c r="F27" s="5">
        <v>4.9058333333333328</v>
      </c>
      <c r="I27" s="2">
        <v>47</v>
      </c>
      <c r="J27" s="2">
        <v>83.81</v>
      </c>
      <c r="K27" s="12">
        <v>72.330340500000005</v>
      </c>
      <c r="L27" s="12">
        <f t="shared" si="0"/>
        <v>1.1587115368273428</v>
      </c>
      <c r="M27" s="12">
        <f t="shared" si="1"/>
        <v>0.78721498939761902</v>
      </c>
      <c r="N27" s="3">
        <v>0.96455692692298889</v>
      </c>
      <c r="O27" s="1">
        <v>0.66564699009850437</v>
      </c>
      <c r="P27" s="3">
        <f t="shared" si="2"/>
        <v>0.78995047272423036</v>
      </c>
      <c r="Q27" s="3">
        <f t="shared" si="3"/>
        <v>3.1880894893698053E-2</v>
      </c>
      <c r="R27" s="3">
        <f t="shared" si="4"/>
        <v>0.69752788499220242</v>
      </c>
      <c r="S27" s="3"/>
      <c r="T27" s="2">
        <v>156</v>
      </c>
      <c r="U27" s="2">
        <v>33.234999999999999</v>
      </c>
      <c r="V27" s="12">
        <v>22.531596400000002</v>
      </c>
      <c r="W27" s="12">
        <f t="shared" si="12"/>
        <v>1.4750397357552525</v>
      </c>
      <c r="X27" s="12">
        <f t="shared" si="13"/>
        <v>1.3190519300267287</v>
      </c>
      <c r="Y27" s="3">
        <v>1.2340493804039847</v>
      </c>
      <c r="Z27" s="1">
        <v>0.52661826957944813</v>
      </c>
      <c r="AA27" s="3">
        <f t="shared" si="14"/>
        <v>0.76689442359691318</v>
      </c>
      <c r="AB27" s="3">
        <f t="shared" si="15"/>
        <v>0.11962965250051338</v>
      </c>
      <c r="AC27" s="3">
        <f t="shared" si="16"/>
        <v>0.64624792207996151</v>
      </c>
      <c r="AD27" s="3"/>
      <c r="AE27" s="2">
        <v>159</v>
      </c>
      <c r="AF27" s="2">
        <v>26.01</v>
      </c>
      <c r="AG27" s="12">
        <v>19.312011500000001</v>
      </c>
      <c r="AH27" s="12">
        <f t="shared" si="19"/>
        <v>1.3468301838987617</v>
      </c>
      <c r="AI27" s="12">
        <f t="shared" si="20"/>
        <v>1.0259874482371387</v>
      </c>
      <c r="AJ27" s="3">
        <v>1.5190145005415185</v>
      </c>
      <c r="AK27" s="1">
        <v>0.72991369630326086</v>
      </c>
      <c r="AL27" s="3">
        <f t="shared" si="21"/>
        <v>0.98536069949289895</v>
      </c>
      <c r="AM27" s="3">
        <f t="shared" si="22"/>
        <v>5.659446093888465E-2</v>
      </c>
      <c r="AN27" s="3">
        <f t="shared" si="23"/>
        <v>0.78650815724214551</v>
      </c>
      <c r="AO27" s="3"/>
      <c r="AP27" s="2">
        <v>57</v>
      </c>
      <c r="AQ27" s="2">
        <v>62.135000000000005</v>
      </c>
      <c r="AR27" s="12">
        <v>46.125833299999996</v>
      </c>
      <c r="AS27" s="12">
        <f t="shared" si="17"/>
        <v>1.3470759345609482</v>
      </c>
      <c r="AT27" s="12">
        <f t="shared" si="8"/>
        <v>1.5361849955248454</v>
      </c>
      <c r="AU27" s="3">
        <v>1.1711454340078029</v>
      </c>
      <c r="AV27" s="1">
        <v>0.71285067310215988</v>
      </c>
      <c r="AW27" s="3">
        <f t="shared" si="24"/>
        <v>0.934768704699523</v>
      </c>
      <c r="AX27" s="3">
        <f t="shared" si="10"/>
        <v>3.0857145889473747E-2</v>
      </c>
      <c r="AY27" s="3">
        <f t="shared" si="25"/>
        <v>0.74370781899163363</v>
      </c>
      <c r="BC27" s="16">
        <v>1987</v>
      </c>
      <c r="BD27" s="3">
        <f t="shared" si="5"/>
        <v>0.69752788499220242</v>
      </c>
      <c r="BE27" s="3">
        <f t="shared" si="26"/>
        <v>0.64624792207996151</v>
      </c>
      <c r="BF27" s="3">
        <f t="shared" si="27"/>
        <v>0.78650815724214551</v>
      </c>
      <c r="BG27" s="3">
        <f t="shared" si="18"/>
        <v>0.74370781899163363</v>
      </c>
      <c r="BH27" s="5">
        <v>4.9058333333333328</v>
      </c>
      <c r="BI27" s="15">
        <f t="shared" si="6"/>
        <v>0.71849794582648585</v>
      </c>
      <c r="BR27" s="12">
        <v>63.1546874</v>
      </c>
      <c r="BS27" s="12">
        <v>20.4470232</v>
      </c>
      <c r="BT27" s="12">
        <v>18.1847888</v>
      </c>
      <c r="BU27" s="12">
        <v>42.757203199999999</v>
      </c>
      <c r="BY27" s="12">
        <v>72.330340500000005</v>
      </c>
      <c r="BZ27" s="12">
        <v>22.531596400000002</v>
      </c>
      <c r="CA27" s="12">
        <v>19.312011500000001</v>
      </c>
      <c r="CB27" s="12">
        <v>46.125833299999996</v>
      </c>
    </row>
    <row r="28" spans="1:80" x14ac:dyDescent="0.35">
      <c r="A28" s="8">
        <v>1986</v>
      </c>
      <c r="B28" s="1">
        <v>0.6936539398108772</v>
      </c>
      <c r="C28" s="1">
        <v>0.51721324575142669</v>
      </c>
      <c r="D28" s="1">
        <v>0.88120912064048063</v>
      </c>
      <c r="E28" s="1">
        <v>0.73784682532638002</v>
      </c>
      <c r="F28" s="5">
        <v>4.1533334999999996</v>
      </c>
      <c r="I28" s="2">
        <v>46</v>
      </c>
      <c r="J28" s="2">
        <v>80.92</v>
      </c>
      <c r="K28" s="12">
        <v>74.3360117</v>
      </c>
      <c r="L28" s="12">
        <f t="shared" si="0"/>
        <v>1.0885706422692032</v>
      </c>
      <c r="M28" s="12">
        <f t="shared" si="1"/>
        <v>0.44854631135636686</v>
      </c>
      <c r="N28" s="3">
        <v>0.98509112821474965</v>
      </c>
      <c r="O28" s="1">
        <v>0.6936539398108772</v>
      </c>
      <c r="P28" s="3">
        <f t="shared" si="2"/>
        <v>0.8036659896717453</v>
      </c>
      <c r="Q28" s="3">
        <f t="shared" si="3"/>
        <v>1.8165377946183114E-2</v>
      </c>
      <c r="R28" s="3">
        <f t="shared" si="4"/>
        <v>0.71181931775706031</v>
      </c>
      <c r="S28" s="3"/>
      <c r="T28" s="2">
        <v>155</v>
      </c>
      <c r="U28" s="2">
        <v>24.565000000000001</v>
      </c>
      <c r="V28" s="12">
        <v>23.012166300000001</v>
      </c>
      <c r="W28" s="12">
        <f t="shared" si="12"/>
        <v>1.0674788144565077</v>
      </c>
      <c r="X28" s="12">
        <f t="shared" si="13"/>
        <v>0.20885783808542369</v>
      </c>
      <c r="Y28" s="3">
        <v>1.219831900039742</v>
      </c>
      <c r="Z28" s="1">
        <v>0.51721324575142669</v>
      </c>
      <c r="AA28" s="3">
        <f t="shared" si="14"/>
        <v>0.86758199351265564</v>
      </c>
      <c r="AB28" s="3">
        <f t="shared" si="15"/>
        <v>1.8942082584770925E-2</v>
      </c>
      <c r="AC28" s="3">
        <f t="shared" si="16"/>
        <v>0.53615532833619761</v>
      </c>
      <c r="AD28" s="3"/>
      <c r="AE28" s="2">
        <v>158</v>
      </c>
      <c r="AF28" s="2">
        <v>26.01</v>
      </c>
      <c r="AG28" s="12">
        <v>19.643919199999999</v>
      </c>
      <c r="AH28" s="12">
        <f t="shared" si="19"/>
        <v>1.3240738640382925</v>
      </c>
      <c r="AI28" s="12">
        <f t="shared" si="20"/>
        <v>0.95983226095104168</v>
      </c>
      <c r="AJ28" s="3">
        <v>1.6650492528504832</v>
      </c>
      <c r="AK28" s="1">
        <v>0.88120912064048063</v>
      </c>
      <c r="AL28" s="3">
        <f t="shared" si="21"/>
        <v>0.98900988367073717</v>
      </c>
      <c r="AM28" s="3">
        <f t="shared" si="22"/>
        <v>5.2945276761046434E-2</v>
      </c>
      <c r="AN28" s="3">
        <f t="shared" si="23"/>
        <v>0.93415439740152706</v>
      </c>
      <c r="AO28" s="3"/>
      <c r="AP28" s="2">
        <v>56</v>
      </c>
      <c r="AQ28" s="2">
        <v>53.465000000000003</v>
      </c>
      <c r="AR28" s="12">
        <v>48.690202300000003</v>
      </c>
      <c r="AS28" s="12">
        <f t="shared" si="17"/>
        <v>1.0980648564690807</v>
      </c>
      <c r="AT28" s="12">
        <f t="shared" si="8"/>
        <v>0.44908689975879085</v>
      </c>
      <c r="AU28" s="3">
        <v>1.1871554144495595</v>
      </c>
      <c r="AV28" s="1">
        <v>0.73784682532638002</v>
      </c>
      <c r="AW28" s="3">
        <f t="shared" si="24"/>
        <v>0.95660510111983921</v>
      </c>
      <c r="AX28" s="3">
        <f t="shared" si="10"/>
        <v>9.0207494691575407E-3</v>
      </c>
      <c r="AY28" s="3">
        <f t="shared" si="25"/>
        <v>0.74686757479553756</v>
      </c>
      <c r="BC28" s="16">
        <v>1986</v>
      </c>
      <c r="BD28" s="3">
        <f t="shared" si="5"/>
        <v>0.71181931775706031</v>
      </c>
      <c r="BE28" s="3">
        <f t="shared" si="26"/>
        <v>0.53615532833619761</v>
      </c>
      <c r="BF28" s="3">
        <f t="shared" si="27"/>
        <v>0.93415439740152706</v>
      </c>
      <c r="BG28" s="3">
        <f t="shared" si="18"/>
        <v>0.74686757479553756</v>
      </c>
      <c r="BH28" s="5">
        <v>4.1533334999999996</v>
      </c>
      <c r="BI28" s="15">
        <f t="shared" si="6"/>
        <v>0.73224915457258066</v>
      </c>
      <c r="BR28" s="12">
        <v>64.753426899999994</v>
      </c>
      <c r="BS28" s="12">
        <v>20.667335300000001</v>
      </c>
      <c r="BT28" s="12">
        <v>18.4374462</v>
      </c>
      <c r="BU28" s="12">
        <v>44.520927899999997</v>
      </c>
      <c r="BY28" s="12">
        <v>74.3360117</v>
      </c>
      <c r="BZ28" s="12">
        <v>23.012166300000001</v>
      </c>
      <c r="CA28" s="12">
        <v>19.643919199999999</v>
      </c>
      <c r="CB28" s="12">
        <v>48.690202300000003</v>
      </c>
    </row>
    <row r="29" spans="1:80" x14ac:dyDescent="0.35">
      <c r="A29" s="8">
        <v>1985</v>
      </c>
      <c r="B29" s="1">
        <v>0.79288217572322006</v>
      </c>
      <c r="C29" s="1">
        <v>0.62987138496059503</v>
      </c>
      <c r="D29" s="1">
        <v>1.0308833752160236</v>
      </c>
      <c r="E29" s="1">
        <v>0.75169772887246433</v>
      </c>
      <c r="F29" s="5">
        <v>4.45</v>
      </c>
      <c r="I29" s="2">
        <v>45</v>
      </c>
      <c r="J29" s="2">
        <v>59.245000000000005</v>
      </c>
      <c r="K29" s="12">
        <v>73.347363299999998</v>
      </c>
      <c r="L29" s="12">
        <f t="shared" si="0"/>
        <v>0.80773183021836048</v>
      </c>
      <c r="M29" s="12">
        <f t="shared" si="1"/>
        <v>-0.90745734127878752</v>
      </c>
      <c r="N29" s="3">
        <v>1.0768466157064804</v>
      </c>
      <c r="O29" s="1">
        <v>0.79288217572322006</v>
      </c>
      <c r="P29" s="3">
        <f t="shared" si="2"/>
        <v>0.85858187733568869</v>
      </c>
      <c r="Q29" s="3">
        <f t="shared" si="3"/>
        <v>-3.6750509717760282E-2</v>
      </c>
      <c r="R29" s="3">
        <f t="shared" si="4"/>
        <v>0.75613166600545978</v>
      </c>
      <c r="S29" s="3"/>
      <c r="T29" s="2">
        <v>154</v>
      </c>
      <c r="U29" s="2">
        <v>23.12</v>
      </c>
      <c r="V29" s="12">
        <v>23.221424500000001</v>
      </c>
      <c r="W29" s="12">
        <f t="shared" si="12"/>
        <v>0.99563228776081325</v>
      </c>
      <c r="X29" s="12">
        <f t="shared" si="13"/>
        <v>1.314822684525274E-2</v>
      </c>
      <c r="Y29" s="3">
        <v>1.327677582712689</v>
      </c>
      <c r="Z29" s="1">
        <v>0.62987138496059503</v>
      </c>
      <c r="AA29" s="3">
        <f t="shared" si="14"/>
        <v>0.88533161523012494</v>
      </c>
      <c r="AB29" s="3">
        <f t="shared" si="15"/>
        <v>1.1924608673016257E-3</v>
      </c>
      <c r="AC29" s="3">
        <f t="shared" si="16"/>
        <v>0.63106384582789665</v>
      </c>
      <c r="AD29" s="3"/>
      <c r="AE29" s="2">
        <v>157</v>
      </c>
      <c r="AF29" s="2">
        <v>18.785</v>
      </c>
      <c r="AG29" s="12">
        <v>19.7937689</v>
      </c>
      <c r="AH29" s="12">
        <f t="shared" si="19"/>
        <v>0.94903603729555519</v>
      </c>
      <c r="AI29" s="12">
        <f t="shared" si="20"/>
        <v>-0.13044498157603954</v>
      </c>
      <c r="AJ29" s="3">
        <v>1.8094628353977711</v>
      </c>
      <c r="AK29" s="1">
        <v>1.0308833752160236</v>
      </c>
      <c r="AL29" s="3">
        <f t="shared" si="21"/>
        <v>1.0491506319038404</v>
      </c>
      <c r="AM29" s="3">
        <f t="shared" si="22"/>
        <v>-7.1954714720567914E-3</v>
      </c>
      <c r="AN29" s="3">
        <f t="shared" si="23"/>
        <v>1.0236879037439668</v>
      </c>
      <c r="AO29" s="3"/>
      <c r="AP29" s="2">
        <v>55</v>
      </c>
      <c r="AQ29" s="2">
        <v>53.465000000000003</v>
      </c>
      <c r="AR29" s="12">
        <v>49.035142899999997</v>
      </c>
      <c r="AS29" s="12">
        <f t="shared" si="17"/>
        <v>1.0903404545803823</v>
      </c>
      <c r="AT29" s="12">
        <f t="shared" si="8"/>
        <v>0.41536477523131193</v>
      </c>
      <c r="AU29" s="3">
        <v>1.1920201462131803</v>
      </c>
      <c r="AV29" s="1">
        <v>0.75169772887246433</v>
      </c>
      <c r="AW29" s="3">
        <f t="shared" si="24"/>
        <v>0.95728247299840774</v>
      </c>
      <c r="AX29" s="3">
        <f t="shared" si="10"/>
        <v>8.3433775905890073E-3</v>
      </c>
      <c r="AY29" s="3">
        <f t="shared" si="25"/>
        <v>0.76004110646305334</v>
      </c>
      <c r="BC29" s="16">
        <v>1985</v>
      </c>
      <c r="BD29" s="3">
        <f t="shared" si="5"/>
        <v>0.75613166600545978</v>
      </c>
      <c r="BE29" s="3">
        <f t="shared" si="26"/>
        <v>0.63106384582789665</v>
      </c>
      <c r="BF29" s="3">
        <f t="shared" si="27"/>
        <v>1.0236879037439668</v>
      </c>
      <c r="BG29" s="3">
        <f t="shared" si="18"/>
        <v>0.76004110646305334</v>
      </c>
      <c r="BH29" s="5">
        <v>4.45</v>
      </c>
      <c r="BI29" s="15">
        <f t="shared" si="6"/>
        <v>0.79273113051009403</v>
      </c>
      <c r="BR29" s="12">
        <v>65.732713500000003</v>
      </c>
      <c r="BS29" s="12">
        <v>20.914076399999999</v>
      </c>
      <c r="BT29" s="12">
        <v>18.594399599999999</v>
      </c>
      <c r="BU29" s="12">
        <v>45.388334299999997</v>
      </c>
      <c r="BY29" s="12">
        <v>73.347363299999998</v>
      </c>
      <c r="BZ29" s="12">
        <v>23.221424500000001</v>
      </c>
      <c r="CA29" s="12">
        <v>19.7937689</v>
      </c>
      <c r="CB29" s="12">
        <v>49.035142899999997</v>
      </c>
    </row>
    <row r="30" spans="1:80" x14ac:dyDescent="0.35">
      <c r="A30" s="8">
        <v>1984</v>
      </c>
      <c r="B30" s="1">
        <v>0.70868200475223342</v>
      </c>
      <c r="C30" s="1">
        <v>0.6340277436684969</v>
      </c>
      <c r="D30" s="1">
        <v>1.007512208684342</v>
      </c>
      <c r="E30" s="1">
        <v>0.94089264634765757</v>
      </c>
      <c r="F30" s="5">
        <v>4.3500000000000005</v>
      </c>
      <c r="I30" s="2">
        <v>44</v>
      </c>
      <c r="J30" s="2">
        <v>80.92</v>
      </c>
      <c r="K30" s="12">
        <v>71.638960800000007</v>
      </c>
      <c r="L30" s="12">
        <f t="shared" si="0"/>
        <v>1.1295529568876717</v>
      </c>
      <c r="M30" s="12">
        <f t="shared" si="1"/>
        <v>0.64642554289942578</v>
      </c>
      <c r="N30" s="3">
        <v>0.9851736963148815</v>
      </c>
      <c r="O30" s="1">
        <v>0.70868200475223342</v>
      </c>
      <c r="P30" s="3">
        <f t="shared" si="2"/>
        <v>0.79565221063115898</v>
      </c>
      <c r="Q30" s="3">
        <f t="shared" si="3"/>
        <v>2.6179156986769425E-2</v>
      </c>
      <c r="R30" s="3">
        <f t="shared" si="4"/>
        <v>0.73486116173900284</v>
      </c>
      <c r="S30" s="3"/>
      <c r="T30" s="2">
        <v>153</v>
      </c>
      <c r="U30" s="2">
        <v>27.455000000000002</v>
      </c>
      <c r="V30" s="12">
        <v>23.1063133</v>
      </c>
      <c r="W30" s="12">
        <f t="shared" si="12"/>
        <v>1.1882033989385923</v>
      </c>
      <c r="X30" s="12">
        <f t="shared" si="13"/>
        <v>0.53771105594787927</v>
      </c>
      <c r="Y30" s="3">
        <v>1.3270214848843693</v>
      </c>
      <c r="Z30" s="1">
        <v>0.6340277436684969</v>
      </c>
      <c r="AA30" s="3">
        <f t="shared" si="14"/>
        <v>0.83775709027646239</v>
      </c>
      <c r="AB30" s="3">
        <f t="shared" si="15"/>
        <v>4.876698582096417E-2</v>
      </c>
      <c r="AC30" s="3">
        <f t="shared" si="16"/>
        <v>0.68279472948946107</v>
      </c>
      <c r="AD30" s="3"/>
      <c r="AE30" s="2">
        <v>156</v>
      </c>
      <c r="AF30" s="2">
        <v>23.12</v>
      </c>
      <c r="AG30" s="12">
        <v>19.789768899999999</v>
      </c>
      <c r="AH30" s="12">
        <f t="shared" si="19"/>
        <v>1.1682804441440446</v>
      </c>
      <c r="AI30" s="12">
        <f t="shared" si="20"/>
        <v>0.506923225824084</v>
      </c>
      <c r="AJ30" s="3">
        <v>1.7808309968378344</v>
      </c>
      <c r="AK30" s="1">
        <v>1.007512208684342</v>
      </c>
      <c r="AL30" s="3">
        <f t="shared" si="21"/>
        <v>1.0139927845253256</v>
      </c>
      <c r="AM30" s="3">
        <f t="shared" si="22"/>
        <v>2.7962375906458004E-2</v>
      </c>
      <c r="AN30" s="3">
        <f t="shared" si="23"/>
        <v>1.0354745845908</v>
      </c>
      <c r="AO30" s="3"/>
      <c r="AP30" s="2">
        <v>54</v>
      </c>
      <c r="AQ30" s="2">
        <v>53.465000000000003</v>
      </c>
      <c r="AR30" s="12">
        <v>47.577107900000001</v>
      </c>
      <c r="AS30" s="12">
        <f t="shared" si="17"/>
        <v>1.1237547291099634</v>
      </c>
      <c r="AT30" s="12">
        <f t="shared" si="8"/>
        <v>0.56124018965408151</v>
      </c>
      <c r="AU30" s="3">
        <v>1.3722288919059098</v>
      </c>
      <c r="AV30" s="1">
        <v>0.94089264634765757</v>
      </c>
      <c r="AW30" s="3">
        <f t="shared" si="24"/>
        <v>0.95435229274170441</v>
      </c>
      <c r="AX30" s="3">
        <f t="shared" si="10"/>
        <v>1.1273557847292337E-2</v>
      </c>
      <c r="AY30" s="3">
        <f t="shared" si="25"/>
        <v>0.95216620419494991</v>
      </c>
      <c r="BC30" s="16">
        <v>1984</v>
      </c>
      <c r="BD30" s="3">
        <f t="shared" si="5"/>
        <v>0.73486116173900284</v>
      </c>
      <c r="BE30" s="3">
        <f t="shared" si="26"/>
        <v>0.68279472948946107</v>
      </c>
      <c r="BF30" s="3">
        <f t="shared" si="27"/>
        <v>1.0354745845908</v>
      </c>
      <c r="BG30" s="3">
        <f t="shared" si="18"/>
        <v>0.95216620419494991</v>
      </c>
      <c r="BH30" s="5">
        <v>4.3500000000000005</v>
      </c>
      <c r="BI30" s="15">
        <f t="shared" si="6"/>
        <v>0.85132417000355343</v>
      </c>
      <c r="BR30" s="12">
        <v>66.158180200000004</v>
      </c>
      <c r="BS30" s="12">
        <v>21.189742299999999</v>
      </c>
      <c r="BT30" s="12">
        <v>18.662552699999999</v>
      </c>
      <c r="BU30" s="12">
        <v>45.456573599999999</v>
      </c>
      <c r="BY30" s="12">
        <v>71.638960800000007</v>
      </c>
      <c r="BZ30" s="12">
        <v>23.1063133</v>
      </c>
      <c r="CA30" s="12">
        <v>19.789768899999999</v>
      </c>
      <c r="CB30" s="12">
        <v>47.577107900000001</v>
      </c>
    </row>
    <row r="31" spans="1:80" x14ac:dyDescent="0.35">
      <c r="A31" s="8">
        <v>1983</v>
      </c>
      <c r="B31" s="1">
        <v>0.75192936316892545</v>
      </c>
      <c r="C31" s="1">
        <v>0.65118947333841293</v>
      </c>
      <c r="D31" s="1">
        <v>0.88394465632951857</v>
      </c>
      <c r="E31" s="1">
        <v>0.88363173708872045</v>
      </c>
      <c r="F31" s="5">
        <v>3.2466666499999999</v>
      </c>
      <c r="I31" s="2">
        <v>43</v>
      </c>
      <c r="J31" s="2">
        <v>57.800000000000004</v>
      </c>
      <c r="K31" s="12">
        <v>69.305868799999999</v>
      </c>
      <c r="L31" s="12">
        <f t="shared" si="0"/>
        <v>0.83398420654384764</v>
      </c>
      <c r="M31" s="12">
        <f t="shared" si="1"/>
        <v>-0.7807002241703852</v>
      </c>
      <c r="N31" s="3">
        <v>1.0209483063109615</v>
      </c>
      <c r="O31" s="1">
        <v>0.75192936316892545</v>
      </c>
      <c r="P31" s="3">
        <f t="shared" si="2"/>
        <v>0.85344842537912291</v>
      </c>
      <c r="Q31" s="3">
        <f t="shared" si="3"/>
        <v>-3.16170577611945E-2</v>
      </c>
      <c r="R31" s="3">
        <f t="shared" si="4"/>
        <v>0.72031230540773095</v>
      </c>
      <c r="S31" s="3"/>
      <c r="T31" s="2">
        <v>152</v>
      </c>
      <c r="U31" s="2">
        <v>34.68</v>
      </c>
      <c r="V31" s="12">
        <v>22.626715799999999</v>
      </c>
      <c r="W31" s="12">
        <f t="shared" si="12"/>
        <v>1.5327014448999268</v>
      </c>
      <c r="X31" s="12">
        <f t="shared" si="13"/>
        <v>1.4761221629127992</v>
      </c>
      <c r="Y31" s="3">
        <v>1.3393707580180643</v>
      </c>
      <c r="Z31" s="1">
        <v>0.65118947333841293</v>
      </c>
      <c r="AA31" s="3">
        <f t="shared" si="14"/>
        <v>0.75264914867589128</v>
      </c>
      <c r="AB31" s="3">
        <f t="shared" si="15"/>
        <v>0.13387492742153528</v>
      </c>
      <c r="AC31" s="3">
        <f t="shared" si="16"/>
        <v>0.78506440075994821</v>
      </c>
      <c r="AD31" s="3"/>
      <c r="AE31" s="2">
        <v>155</v>
      </c>
      <c r="AF31" s="2">
        <v>8.67</v>
      </c>
      <c r="AG31" s="12">
        <v>19.668042</v>
      </c>
      <c r="AH31" s="12">
        <f t="shared" si="19"/>
        <v>0.44081663034886748</v>
      </c>
      <c r="AI31" s="12">
        <f t="shared" si="20"/>
        <v>-1.6078960920867567</v>
      </c>
      <c r="AJ31" s="3">
        <v>1.6520027724547559</v>
      </c>
      <c r="AK31" s="1">
        <v>0.88394465632951857</v>
      </c>
      <c r="AL31" s="3">
        <f t="shared" si="21"/>
        <v>1.1306482655314054</v>
      </c>
      <c r="AM31" s="3">
        <f t="shared" si="22"/>
        <v>-8.8693105099621805E-2</v>
      </c>
      <c r="AN31" s="3">
        <f t="shared" si="23"/>
        <v>0.79525155122989677</v>
      </c>
      <c r="AO31" s="3"/>
      <c r="AP31" s="2">
        <v>53</v>
      </c>
      <c r="AQ31" s="2">
        <v>33.234999999999999</v>
      </c>
      <c r="AR31" s="12">
        <v>45.2703743</v>
      </c>
      <c r="AS31" s="12">
        <f t="shared" si="17"/>
        <v>0.73414458161438256</v>
      </c>
      <c r="AT31" s="12">
        <f t="shared" si="8"/>
        <v>-1.1396658611093293</v>
      </c>
      <c r="AU31" s="3">
        <v>1.3059818108645092</v>
      </c>
      <c r="AV31" s="1">
        <v>0.88363173708872045</v>
      </c>
      <c r="AW31" s="3">
        <f t="shared" si="24"/>
        <v>0.9885181687954302</v>
      </c>
      <c r="AX31" s="3">
        <f t="shared" si="10"/>
        <v>-2.2892318206433449E-2</v>
      </c>
      <c r="AY31" s="3">
        <f t="shared" si="25"/>
        <v>0.860739418882287</v>
      </c>
      <c r="BC31" s="16">
        <v>1983</v>
      </c>
      <c r="BD31" s="3">
        <f t="shared" si="5"/>
        <v>0.72031230540773095</v>
      </c>
      <c r="BE31" s="3">
        <f t="shared" si="26"/>
        <v>0.78506440075994821</v>
      </c>
      <c r="BF31" s="3">
        <f t="shared" si="27"/>
        <v>0.79525155122989677</v>
      </c>
      <c r="BG31" s="3">
        <f t="shared" si="18"/>
        <v>0.860739418882287</v>
      </c>
      <c r="BH31" s="5">
        <v>3.2466666499999999</v>
      </c>
      <c r="BI31" s="15">
        <f t="shared" si="6"/>
        <v>0.79034191906996565</v>
      </c>
      <c r="BR31" s="12">
        <v>66.102418599999993</v>
      </c>
      <c r="BS31" s="12">
        <v>21.497519</v>
      </c>
      <c r="BT31" s="12">
        <v>18.6525523</v>
      </c>
      <c r="BU31" s="12">
        <v>45.018157799999997</v>
      </c>
      <c r="BY31" s="12">
        <v>69.305868799999999</v>
      </c>
      <c r="BZ31" s="12">
        <v>22.626715799999999</v>
      </c>
      <c r="CA31" s="12">
        <v>19.668042</v>
      </c>
      <c r="CB31" s="12">
        <v>45.2703743</v>
      </c>
    </row>
    <row r="32" spans="1:80" x14ac:dyDescent="0.35">
      <c r="A32" s="8">
        <v>1982</v>
      </c>
      <c r="B32" s="1">
        <v>0.7381890715387579</v>
      </c>
      <c r="C32" s="1">
        <v>0.77318011270910358</v>
      </c>
      <c r="D32" s="1">
        <v>0.78006465407522807</v>
      </c>
      <c r="E32" s="1">
        <v>0.88369656727177948</v>
      </c>
      <c r="F32" s="5">
        <v>2.9491666666666667</v>
      </c>
      <c r="I32" s="2">
        <v>42</v>
      </c>
      <c r="J32" s="2">
        <v>72.25</v>
      </c>
      <c r="K32" s="12">
        <v>67.062200399999995</v>
      </c>
      <c r="L32" s="12">
        <f t="shared" si="0"/>
        <v>1.0773580283536299</v>
      </c>
      <c r="M32" s="12">
        <f t="shared" si="1"/>
        <v>0.3944072651395194</v>
      </c>
      <c r="N32" s="3">
        <v>0.99973526626018183</v>
      </c>
      <c r="O32" s="1">
        <v>0.7381890715387579</v>
      </c>
      <c r="P32" s="3">
        <f t="shared" si="2"/>
        <v>0.80585853080133574</v>
      </c>
      <c r="Q32" s="3">
        <f t="shared" si="3"/>
        <v>1.5972836816592673E-2</v>
      </c>
      <c r="R32" s="3">
        <f t="shared" si="4"/>
        <v>0.75416190835535057</v>
      </c>
      <c r="S32" s="3"/>
      <c r="T32" s="2">
        <v>151</v>
      </c>
      <c r="U32" s="2">
        <v>24.565000000000001</v>
      </c>
      <c r="V32" s="12">
        <v>21.811617699999999</v>
      </c>
      <c r="W32" s="12">
        <f t="shared" si="12"/>
        <v>1.1262346671333783</v>
      </c>
      <c r="X32" s="12">
        <f t="shared" si="13"/>
        <v>0.36890851296605365</v>
      </c>
      <c r="Y32" s="3">
        <v>1.4565489408525334</v>
      </c>
      <c r="Z32" s="1">
        <v>0.77318011270910358</v>
      </c>
      <c r="AA32" s="3">
        <f t="shared" si="14"/>
        <v>0.85306641138689776</v>
      </c>
      <c r="AB32" s="3">
        <f t="shared" si="15"/>
        <v>3.3457664710528801E-2</v>
      </c>
      <c r="AC32" s="3">
        <f t="shared" si="16"/>
        <v>0.80663777741963238</v>
      </c>
      <c r="AD32" s="3"/>
      <c r="AE32" s="2">
        <v>154</v>
      </c>
      <c r="AF32" s="2">
        <v>26.01</v>
      </c>
      <c r="AG32" s="12">
        <v>19.466548100000001</v>
      </c>
      <c r="AH32" s="12">
        <f t="shared" si="19"/>
        <v>1.3361382750750761</v>
      </c>
      <c r="AI32" s="12">
        <f t="shared" si="20"/>
        <v>0.99490486392588917</v>
      </c>
      <c r="AJ32" s="3">
        <v>1.5428620981722103</v>
      </c>
      <c r="AK32" s="1">
        <v>0.78006465407522807</v>
      </c>
      <c r="AL32" s="3">
        <f t="shared" si="21"/>
        <v>0.98707524493563814</v>
      </c>
      <c r="AM32" s="3">
        <f t="shared" si="22"/>
        <v>5.4879915496145459E-2</v>
      </c>
      <c r="AN32" s="3">
        <f t="shared" si="23"/>
        <v>0.83494456957137353</v>
      </c>
      <c r="AO32" s="3"/>
      <c r="AP32" s="2">
        <v>52</v>
      </c>
      <c r="AQ32" s="2">
        <v>39.015000000000001</v>
      </c>
      <c r="AR32" s="12">
        <v>43.371387300000002</v>
      </c>
      <c r="AS32" s="12">
        <f t="shared" si="17"/>
        <v>0.89955619196898506</v>
      </c>
      <c r="AT32" s="12">
        <f t="shared" si="8"/>
        <v>-0.4175347494655951</v>
      </c>
      <c r="AU32" s="3">
        <v>1.2970604692651044</v>
      </c>
      <c r="AV32" s="1">
        <v>0.88369656727177948</v>
      </c>
      <c r="AW32" s="3">
        <f t="shared" si="24"/>
        <v>0.97401281616652657</v>
      </c>
      <c r="AX32" s="3">
        <f t="shared" si="10"/>
        <v>-8.3869655775298257E-3</v>
      </c>
      <c r="AY32" s="3">
        <f t="shared" si="25"/>
        <v>0.87530960169424965</v>
      </c>
      <c r="BC32" s="16">
        <v>1982</v>
      </c>
      <c r="BD32" s="3">
        <f t="shared" si="5"/>
        <v>0.75416190835535057</v>
      </c>
      <c r="BE32" s="3">
        <f t="shared" si="26"/>
        <v>0.80663777741963238</v>
      </c>
      <c r="BF32" s="3">
        <f t="shared" si="27"/>
        <v>0.83494456957137353</v>
      </c>
      <c r="BG32" s="3">
        <f t="shared" si="18"/>
        <v>0.87530960169424965</v>
      </c>
      <c r="BH32" s="5">
        <v>2.9491666666666667</v>
      </c>
      <c r="BI32" s="15">
        <f t="shared" si="6"/>
        <v>0.81776346426015145</v>
      </c>
      <c r="BR32" s="12">
        <v>65.699893900000006</v>
      </c>
      <c r="BS32" s="12">
        <v>21.842063400000001</v>
      </c>
      <c r="BT32" s="12">
        <v>18.577397000000001</v>
      </c>
      <c r="BU32" s="12">
        <v>44.4779439</v>
      </c>
      <c r="BY32" s="12">
        <v>67.062200399999995</v>
      </c>
      <c r="BZ32" s="12">
        <v>21.811617699999999</v>
      </c>
      <c r="CA32" s="12">
        <v>19.466548100000001</v>
      </c>
      <c r="CB32" s="12">
        <v>43.371387300000002</v>
      </c>
    </row>
    <row r="33" spans="1:80" x14ac:dyDescent="0.35">
      <c r="A33" s="8">
        <v>1981</v>
      </c>
      <c r="B33" s="1">
        <v>0.78672960782931844</v>
      </c>
      <c r="C33" s="1">
        <v>1.0142617995080103</v>
      </c>
      <c r="D33" s="1">
        <v>0.81620791711936147</v>
      </c>
      <c r="E33" s="1">
        <v>0.85436488043240255</v>
      </c>
      <c r="F33" s="5">
        <v>3.2958333333333329</v>
      </c>
      <c r="I33" s="2">
        <v>41</v>
      </c>
      <c r="J33" s="2">
        <v>63.580000000000005</v>
      </c>
      <c r="K33" s="12">
        <v>63.9258217</v>
      </c>
      <c r="L33" s="12">
        <f t="shared" si="0"/>
        <v>0.9945902658612209</v>
      </c>
      <c r="M33" s="12">
        <f t="shared" si="1"/>
        <v>-5.2290509399937441E-3</v>
      </c>
      <c r="N33" s="3">
        <v>1.0408030541301303</v>
      </c>
      <c r="O33" s="1">
        <v>0.78672960782931844</v>
      </c>
      <c r="P33" s="3">
        <f t="shared" si="2"/>
        <v>0.82204313546490415</v>
      </c>
      <c r="Q33" s="3">
        <f t="shared" si="3"/>
        <v>-2.1176784697574114E-4</v>
      </c>
      <c r="R33" s="3">
        <f t="shared" si="4"/>
        <v>0.7865178399823427</v>
      </c>
      <c r="S33" s="3"/>
      <c r="T33" s="2">
        <v>150</v>
      </c>
      <c r="U33" s="2">
        <v>17.34</v>
      </c>
      <c r="V33" s="12">
        <v>20.820255199999998</v>
      </c>
      <c r="W33" s="12">
        <f t="shared" si="12"/>
        <v>0.83284281741176747</v>
      </c>
      <c r="X33" s="12">
        <f t="shared" si="13"/>
        <v>-0.43028954838563149</v>
      </c>
      <c r="Y33" s="3">
        <v>1.6928181711152188</v>
      </c>
      <c r="Z33" s="1">
        <v>1.0142617995080103</v>
      </c>
      <c r="AA33" s="3">
        <f t="shared" si="14"/>
        <v>0.92554861180841475</v>
      </c>
      <c r="AB33" s="3">
        <f t="shared" si="15"/>
        <v>-3.9024535710988184E-2</v>
      </c>
      <c r="AC33" s="3">
        <f t="shared" si="16"/>
        <v>0.97523726379702214</v>
      </c>
      <c r="AD33" s="3"/>
      <c r="AE33" s="2">
        <v>153</v>
      </c>
      <c r="AF33" s="2">
        <v>20.23</v>
      </c>
      <c r="AG33" s="12">
        <v>19.175548200000001</v>
      </c>
      <c r="AH33" s="12">
        <f t="shared" si="19"/>
        <v>1.0549893952966622</v>
      </c>
      <c r="AI33" s="12">
        <f t="shared" si="20"/>
        <v>0.17757337486877126</v>
      </c>
      <c r="AJ33" s="3">
        <v>1.5737446891880886</v>
      </c>
      <c r="AK33" s="1">
        <v>0.81620791711936147</v>
      </c>
      <c r="AL33" s="3">
        <f t="shared" si="21"/>
        <v>1.0321600411590635</v>
      </c>
      <c r="AM33" s="3">
        <f t="shared" si="22"/>
        <v>9.795119272720143E-3</v>
      </c>
      <c r="AN33" s="3">
        <f t="shared" si="23"/>
        <v>0.82600303639208161</v>
      </c>
      <c r="AO33" s="3"/>
      <c r="AP33" s="2">
        <v>51</v>
      </c>
      <c r="AQ33" s="2">
        <v>36.125</v>
      </c>
      <c r="AR33" s="12">
        <v>42.253360399999998</v>
      </c>
      <c r="AS33" s="12">
        <f t="shared" si="17"/>
        <v>0.85496158549320966</v>
      </c>
      <c r="AT33" s="12">
        <f t="shared" si="8"/>
        <v>-0.61221970947916837</v>
      </c>
      <c r="AU33" s="3">
        <v>1.258742610643264</v>
      </c>
      <c r="AV33" s="1">
        <v>0.85436488043240255</v>
      </c>
      <c r="AW33" s="3">
        <f t="shared" si="24"/>
        <v>0.97792342734364768</v>
      </c>
      <c r="AX33" s="3">
        <f t="shared" si="10"/>
        <v>-1.229757675465093E-2</v>
      </c>
      <c r="AY33" s="3">
        <f t="shared" si="25"/>
        <v>0.84206730367775162</v>
      </c>
      <c r="BC33" s="16">
        <v>1981</v>
      </c>
      <c r="BD33" s="3">
        <f t="shared" si="5"/>
        <v>0.7865178399823427</v>
      </c>
      <c r="BE33" s="3">
        <f t="shared" si="26"/>
        <v>0.97523726379702214</v>
      </c>
      <c r="BF33" s="3">
        <f t="shared" si="27"/>
        <v>0.82600303639208161</v>
      </c>
      <c r="BG33" s="3">
        <f t="shared" si="18"/>
        <v>0.84206730367775162</v>
      </c>
      <c r="BH33" s="5">
        <v>3.2958333333333329</v>
      </c>
      <c r="BI33" s="15">
        <f t="shared" si="6"/>
        <v>0.85745636096229949</v>
      </c>
      <c r="BR33" s="12">
        <v>65.068437500000002</v>
      </c>
      <c r="BS33" s="12">
        <v>22.230276400000001</v>
      </c>
      <c r="BT33" s="12">
        <v>18.4418808</v>
      </c>
      <c r="BU33" s="12">
        <v>44.0639574</v>
      </c>
      <c r="BY33" s="12">
        <v>63.9258217</v>
      </c>
      <c r="BZ33" s="12">
        <v>20.820255199999998</v>
      </c>
      <c r="CA33" s="12">
        <v>19.175548200000001</v>
      </c>
      <c r="CB33" s="12">
        <v>42.253360399999998</v>
      </c>
    </row>
    <row r="34" spans="1:80" x14ac:dyDescent="0.35">
      <c r="A34" s="8">
        <v>1980</v>
      </c>
      <c r="B34" s="1">
        <v>0.83546350680665915</v>
      </c>
      <c r="C34" s="1">
        <v>1.2869717668048199</v>
      </c>
      <c r="D34" s="1">
        <v>0.96383868469667799</v>
      </c>
      <c r="E34" s="1">
        <v>1.0944860404128827</v>
      </c>
      <c r="F34" s="5">
        <v>4.4783333333333335</v>
      </c>
      <c r="I34" s="2">
        <v>40</v>
      </c>
      <c r="J34" s="2">
        <v>88.14500000000001</v>
      </c>
      <c r="K34" s="12">
        <v>59.3929999</v>
      </c>
      <c r="L34" s="12">
        <f t="shared" si="0"/>
        <v>1.4840974550605248</v>
      </c>
      <c r="M34" s="12">
        <f t="shared" si="1"/>
        <v>2.3583101326157854</v>
      </c>
      <c r="N34" s="3">
        <v>1.0820642046868587</v>
      </c>
      <c r="O34" s="1">
        <v>0.83546350680665915</v>
      </c>
      <c r="P34" s="3">
        <f t="shared" si="2"/>
        <v>0.72632373821900265</v>
      </c>
      <c r="Q34" s="3">
        <f t="shared" si="3"/>
        <v>9.5507629398925764E-2</v>
      </c>
      <c r="R34" s="3">
        <f t="shared" si="4"/>
        <v>0.93097113620558491</v>
      </c>
      <c r="S34" s="3"/>
      <c r="T34" s="2">
        <v>149</v>
      </c>
      <c r="U34" s="2">
        <v>15.895000000000001</v>
      </c>
      <c r="V34" s="12">
        <v>19.857985100000001</v>
      </c>
      <c r="W34" s="12">
        <f t="shared" si="12"/>
        <v>0.80043367541856003</v>
      </c>
      <c r="X34" s="12">
        <f t="shared" si="13"/>
        <v>-0.51857190345316229</v>
      </c>
      <c r="Y34" s="3">
        <v>1.9607156818758071</v>
      </c>
      <c r="Z34" s="1">
        <v>1.2869717668048199</v>
      </c>
      <c r="AA34" s="3">
        <f t="shared" si="14"/>
        <v>0.93355526205336881</v>
      </c>
      <c r="AB34" s="3">
        <f t="shared" si="15"/>
        <v>-4.7031185955942245E-2</v>
      </c>
      <c r="AC34" s="3">
        <f t="shared" si="16"/>
        <v>1.2399405808488777</v>
      </c>
      <c r="AD34" s="3"/>
      <c r="AE34" s="2">
        <v>152</v>
      </c>
      <c r="AF34" s="2">
        <v>23.12</v>
      </c>
      <c r="AG34" s="12">
        <v>18.807993700000001</v>
      </c>
      <c r="AH34" s="12">
        <f t="shared" si="19"/>
        <v>1.2292645546770893</v>
      </c>
      <c r="AI34" s="12">
        <f t="shared" si="20"/>
        <v>0.68421091023556646</v>
      </c>
      <c r="AJ34" s="3">
        <v>1.7161147847371501</v>
      </c>
      <c r="AK34" s="1">
        <v>0.96383868469667799</v>
      </c>
      <c r="AL34" s="3">
        <f t="shared" si="21"/>
        <v>1.0042134242148162</v>
      </c>
      <c r="AM34" s="3">
        <f t="shared" si="22"/>
        <v>3.7741736216967414E-2</v>
      </c>
      <c r="AN34" s="3">
        <f t="shared" si="23"/>
        <v>1.0015804209136454</v>
      </c>
      <c r="AO34" s="3"/>
      <c r="AP34" s="2">
        <v>50</v>
      </c>
      <c r="AQ34" s="2">
        <v>70.805000000000007</v>
      </c>
      <c r="AR34" s="12">
        <v>41.615111200000001</v>
      </c>
      <c r="AS34" s="12">
        <f t="shared" si="17"/>
        <v>1.7014252265172369</v>
      </c>
      <c r="AT34" s="12">
        <f t="shared" si="8"/>
        <v>3.0831540841033664</v>
      </c>
      <c r="AU34" s="3">
        <v>1.4898775988412807</v>
      </c>
      <c r="AV34" s="1">
        <v>1.0944860404128827</v>
      </c>
      <c r="AW34" s="3">
        <f t="shared" si="24"/>
        <v>0.90369494015174168</v>
      </c>
      <c r="AX34" s="3">
        <f t="shared" si="10"/>
        <v>6.1930910437255071E-2</v>
      </c>
      <c r="AY34" s="3">
        <f t="shared" si="25"/>
        <v>1.1564169508501378</v>
      </c>
      <c r="BC34" s="16">
        <v>1980</v>
      </c>
      <c r="BD34" s="3">
        <f t="shared" si="5"/>
        <v>0.93097113620558491</v>
      </c>
      <c r="BE34" s="3">
        <f t="shared" si="26"/>
        <v>1.2399405808488777</v>
      </c>
      <c r="BF34" s="3">
        <f t="shared" si="27"/>
        <v>1.0015804209136454</v>
      </c>
      <c r="BG34" s="3">
        <f t="shared" si="18"/>
        <v>1.1564169508501378</v>
      </c>
      <c r="BH34" s="5">
        <v>4.4783333333333335</v>
      </c>
      <c r="BI34" s="15">
        <f t="shared" si="6"/>
        <v>1.0822272722045616</v>
      </c>
      <c r="BR34" s="12">
        <v>64.348822299999995</v>
      </c>
      <c r="BS34" s="12">
        <v>22.669756400000001</v>
      </c>
      <c r="BT34" s="12">
        <v>18.257099400000001</v>
      </c>
      <c r="BU34" s="12">
        <v>43.839342500000001</v>
      </c>
      <c r="BY34" s="12">
        <v>59.3929999</v>
      </c>
      <c r="BZ34" s="12">
        <v>19.857985100000001</v>
      </c>
      <c r="CA34" s="12">
        <v>18.807993700000001</v>
      </c>
      <c r="CB34" s="12">
        <v>41.615111200000001</v>
      </c>
    </row>
    <row r="35" spans="1:80" x14ac:dyDescent="0.35">
      <c r="A35" s="8">
        <v>1979</v>
      </c>
      <c r="B35" s="1">
        <v>1.1020721889004608</v>
      </c>
      <c r="C35" s="1">
        <v>1.4102305673536586</v>
      </c>
      <c r="D35" s="1">
        <v>1.015053114370249</v>
      </c>
      <c r="E35" s="1">
        <v>1.1247598960382543</v>
      </c>
      <c r="F35" s="5">
        <v>3.2166666666666668</v>
      </c>
      <c r="I35" s="2">
        <v>39</v>
      </c>
      <c r="J35" s="2">
        <v>18.785</v>
      </c>
      <c r="K35" s="12">
        <v>54.710105499999997</v>
      </c>
      <c r="L35" s="12">
        <f t="shared" si="0"/>
        <v>0.3433552143305591</v>
      </c>
      <c r="M35" s="12">
        <f t="shared" si="1"/>
        <v>-3.1496559275205325</v>
      </c>
      <c r="N35" s="3">
        <v>1.3412001383600483</v>
      </c>
      <c r="O35" s="1">
        <v>1.1020721889004608</v>
      </c>
      <c r="P35" s="3">
        <f t="shared" si="2"/>
        <v>0.94938718264811794</v>
      </c>
      <c r="Q35" s="3">
        <f t="shared" si="3"/>
        <v>-0.12755581503018953</v>
      </c>
      <c r="R35" s="3">
        <f t="shared" si="4"/>
        <v>0.97451637387027124</v>
      </c>
      <c r="S35" s="3"/>
      <c r="T35" s="2">
        <v>148</v>
      </c>
      <c r="U35" s="2">
        <v>18.785</v>
      </c>
      <c r="V35" s="12">
        <v>19.0945362</v>
      </c>
      <c r="W35" s="12">
        <f t="shared" si="12"/>
        <v>0.98378927894567036</v>
      </c>
      <c r="X35" s="12">
        <f t="shared" si="13"/>
        <v>-1.9112075186361401E-2</v>
      </c>
      <c r="Y35" s="3">
        <v>2.0791620258884245</v>
      </c>
      <c r="Z35" s="1">
        <v>1.4102305673536586</v>
      </c>
      <c r="AA35" s="3">
        <f t="shared" si="14"/>
        <v>0.88825742022214327</v>
      </c>
      <c r="AB35" s="3">
        <f t="shared" si="15"/>
        <v>-1.733344124716707E-3</v>
      </c>
      <c r="AC35" s="3">
        <f t="shared" si="16"/>
        <v>1.4084972232289419</v>
      </c>
      <c r="AD35" s="3"/>
      <c r="AE35" s="2">
        <v>151</v>
      </c>
      <c r="AF35" s="2">
        <v>10.115</v>
      </c>
      <c r="AG35" s="12">
        <v>18.397909299999998</v>
      </c>
      <c r="AH35" s="12">
        <f t="shared" si="19"/>
        <v>0.5497907308413571</v>
      </c>
      <c r="AI35" s="12">
        <f t="shared" si="20"/>
        <v>-1.2910960966737035</v>
      </c>
      <c r="AJ35" s="3">
        <v>1.762068542382466</v>
      </c>
      <c r="AK35" s="1">
        <v>1.015053114370249</v>
      </c>
      <c r="AL35" s="3">
        <f t="shared" si="21"/>
        <v>1.1131732710793301</v>
      </c>
      <c r="AM35" s="3">
        <f t="shared" si="22"/>
        <v>-7.1218110647546462E-2</v>
      </c>
      <c r="AN35" s="3">
        <f t="shared" si="23"/>
        <v>0.94383500372270257</v>
      </c>
      <c r="AO35" s="3"/>
      <c r="AP35" s="2">
        <v>49</v>
      </c>
      <c r="AQ35" s="2">
        <v>11.56</v>
      </c>
      <c r="AR35" s="12">
        <v>41.161522499999997</v>
      </c>
      <c r="AS35" s="12">
        <f t="shared" si="17"/>
        <v>0.28084481083030888</v>
      </c>
      <c r="AT35" s="12">
        <f t="shared" si="8"/>
        <v>-3.1186192530895611</v>
      </c>
      <c r="AU35" s="3">
        <v>1.5111652826841888</v>
      </c>
      <c r="AV35" s="1">
        <v>1.1247598960382543</v>
      </c>
      <c r="AW35" s="3">
        <f t="shared" si="24"/>
        <v>1.0282691452095305</v>
      </c>
      <c r="AX35" s="3">
        <f t="shared" si="10"/>
        <v>-6.2643294620533752E-2</v>
      </c>
      <c r="AY35" s="3">
        <f t="shared" si="25"/>
        <v>1.0621166014177206</v>
      </c>
      <c r="BC35" s="16">
        <v>1979</v>
      </c>
      <c r="BD35" s="3">
        <f t="shared" si="5"/>
        <v>0.97451637387027124</v>
      </c>
      <c r="BE35" s="3">
        <f t="shared" si="26"/>
        <v>1.4084972232289419</v>
      </c>
      <c r="BF35" s="3">
        <f t="shared" si="27"/>
        <v>0.94383500372270257</v>
      </c>
      <c r="BG35" s="3">
        <f t="shared" si="18"/>
        <v>1.0621166014177206</v>
      </c>
      <c r="BH35" s="5">
        <v>3.2166666666666668</v>
      </c>
      <c r="BI35" s="15">
        <f t="shared" si="6"/>
        <v>1.0972413005599091</v>
      </c>
      <c r="BR35" s="12">
        <v>63.715922800000001</v>
      </c>
      <c r="BS35" s="12">
        <v>23.1672431</v>
      </c>
      <c r="BT35" s="12">
        <v>18.0398386</v>
      </c>
      <c r="BU35" s="12">
        <v>43.826579600000002</v>
      </c>
      <c r="BY35" s="12">
        <v>54.710105499999997</v>
      </c>
      <c r="BZ35" s="12">
        <v>19.0945362</v>
      </c>
      <c r="CA35" s="12">
        <v>18.397909299999998</v>
      </c>
      <c r="CB35" s="12">
        <v>41.161522499999997</v>
      </c>
    </row>
    <row r="36" spans="1:80" x14ac:dyDescent="0.35">
      <c r="A36" s="8">
        <v>1978</v>
      </c>
      <c r="B36" s="1">
        <v>0.88487763528948715</v>
      </c>
      <c r="C36" s="1">
        <v>1.3537079566836085</v>
      </c>
      <c r="D36" s="1">
        <v>0.99321212811875803</v>
      </c>
      <c r="E36" s="1">
        <v>1.1517650900039813</v>
      </c>
      <c r="F36" s="5">
        <v>3.6391666666666667</v>
      </c>
      <c r="I36" s="2">
        <v>38</v>
      </c>
      <c r="J36" s="2">
        <v>54.910000000000004</v>
      </c>
      <c r="K36" s="12">
        <v>55.3560892</v>
      </c>
      <c r="L36" s="12">
        <f t="shared" si="0"/>
        <v>0.9919414610669427</v>
      </c>
      <c r="M36" s="12">
        <f t="shared" si="1"/>
        <v>-1.8018554463133912E-2</v>
      </c>
      <c r="N36" s="3">
        <v>1.1165328363284626</v>
      </c>
      <c r="O36" s="1">
        <v>0.88487763528948715</v>
      </c>
      <c r="P36" s="3">
        <f t="shared" si="2"/>
        <v>0.82256108903928382</v>
      </c>
      <c r="Q36" s="3">
        <f t="shared" si="3"/>
        <v>-7.2972142135541151E-4</v>
      </c>
      <c r="R36" s="3">
        <f t="shared" si="4"/>
        <v>0.88414791386813174</v>
      </c>
      <c r="S36" s="3"/>
      <c r="T36" s="2">
        <v>147</v>
      </c>
      <c r="U36" s="2">
        <v>11.56</v>
      </c>
      <c r="V36" s="12">
        <v>18.653386600000001</v>
      </c>
      <c r="W36" s="12">
        <f t="shared" si="12"/>
        <v>0.61972660771422605</v>
      </c>
      <c r="X36" s="12">
        <f t="shared" si="13"/>
        <v>-1.0108171322108364</v>
      </c>
      <c r="Y36" s="3">
        <v>2.0178269586821531</v>
      </c>
      <c r="Z36" s="1">
        <v>1.3537079566836085</v>
      </c>
      <c r="AA36" s="3">
        <f t="shared" si="14"/>
        <v>0.97819878542103711</v>
      </c>
      <c r="AB36" s="3">
        <f t="shared" si="15"/>
        <v>-9.1674709323610548E-2</v>
      </c>
      <c r="AC36" s="3">
        <f t="shared" si="16"/>
        <v>1.262033247359998</v>
      </c>
      <c r="AD36" s="3"/>
      <c r="AE36" s="2">
        <v>150</v>
      </c>
      <c r="AF36" s="2">
        <v>18.785</v>
      </c>
      <c r="AG36" s="12">
        <v>17.993327099999998</v>
      </c>
      <c r="AH36" s="12">
        <f t="shared" si="19"/>
        <v>1.0439981386210671</v>
      </c>
      <c r="AI36" s="12">
        <f t="shared" si="20"/>
        <v>0.1456205526048038</v>
      </c>
      <c r="AJ36" s="3">
        <v>1.7349668841027202</v>
      </c>
      <c r="AK36" s="1">
        <v>0.99321212811875803</v>
      </c>
      <c r="AL36" s="3">
        <f t="shared" si="21"/>
        <v>1.0339225897697821</v>
      </c>
      <c r="AM36" s="3">
        <f t="shared" si="22"/>
        <v>8.0325706620014703E-3</v>
      </c>
      <c r="AN36" s="3">
        <f t="shared" si="23"/>
        <v>1.0012446987807595</v>
      </c>
      <c r="AO36" s="3"/>
      <c r="AP36" s="2">
        <v>48</v>
      </c>
      <c r="AQ36" s="2">
        <v>47.685000000000002</v>
      </c>
      <c r="AR36" s="12">
        <v>42.132940900000001</v>
      </c>
      <c r="AS36" s="12">
        <f t="shared" si="17"/>
        <v>1.131774781949769</v>
      </c>
      <c r="AT36" s="12">
        <f t="shared" si="8"/>
        <v>0.59625302617888554</v>
      </c>
      <c r="AU36" s="3">
        <v>1.5291843048674523</v>
      </c>
      <c r="AV36" s="1">
        <v>1.1517650900039813</v>
      </c>
      <c r="AW36" s="3">
        <f t="shared" si="24"/>
        <v>0.95364899450106444</v>
      </c>
      <c r="AX36" s="3">
        <f t="shared" si="10"/>
        <v>1.1976856087932308E-2</v>
      </c>
      <c r="AY36" s="3">
        <f t="shared" si="25"/>
        <v>1.1637419460919136</v>
      </c>
      <c r="BC36" s="16">
        <v>1978</v>
      </c>
      <c r="BD36" s="3">
        <f t="shared" si="5"/>
        <v>0.88414791386813174</v>
      </c>
      <c r="BE36" s="3">
        <f t="shared" si="26"/>
        <v>1.262033247359998</v>
      </c>
      <c r="BF36" s="3">
        <f t="shared" si="27"/>
        <v>1.0012446987807595</v>
      </c>
      <c r="BG36" s="3">
        <f t="shared" si="18"/>
        <v>1.1637419460919136</v>
      </c>
      <c r="BH36" s="5">
        <v>3.6391666666666667</v>
      </c>
      <c r="BI36" s="15">
        <f t="shared" si="6"/>
        <v>1.0777919515252008</v>
      </c>
      <c r="BR36" s="12">
        <v>63.412789699999998</v>
      </c>
      <c r="BS36" s="12">
        <v>23.728154</v>
      </c>
      <c r="BT36" s="12">
        <v>17.8107805</v>
      </c>
      <c r="BU36" s="12">
        <v>44.316476199999997</v>
      </c>
      <c r="BY36" s="12">
        <v>55.3560892</v>
      </c>
      <c r="BZ36" s="12">
        <v>18.653386600000001</v>
      </c>
      <c r="CA36" s="12">
        <v>17.993327099999998</v>
      </c>
      <c r="CB36" s="12">
        <v>42.132940900000001</v>
      </c>
    </row>
    <row r="37" spans="1:80" x14ac:dyDescent="0.35">
      <c r="A37" s="8">
        <v>1977</v>
      </c>
      <c r="B37" s="1">
        <v>0.87487853378978131</v>
      </c>
      <c r="C37" s="1">
        <v>1.3171927936587582</v>
      </c>
      <c r="D37" s="1">
        <v>0.96902077833295208</v>
      </c>
      <c r="E37" s="1">
        <v>1.0121849030722276</v>
      </c>
      <c r="F37" s="5">
        <v>3.5991666666666666</v>
      </c>
      <c r="I37" s="2">
        <v>37</v>
      </c>
      <c r="J37" s="2">
        <v>50.575000000000003</v>
      </c>
      <c r="K37" s="12">
        <v>60.606769399999997</v>
      </c>
      <c r="L37" s="12">
        <f t="shared" si="0"/>
        <v>0.83447774069937486</v>
      </c>
      <c r="M37" s="12">
        <f t="shared" si="1"/>
        <v>-0.77831724116063672</v>
      </c>
      <c r="N37" s="3">
        <v>1.0990609864081446</v>
      </c>
      <c r="O37" s="1">
        <v>0.87487853378978131</v>
      </c>
      <c r="P37" s="3">
        <f t="shared" si="2"/>
        <v>0.85335191853932635</v>
      </c>
      <c r="Q37" s="3">
        <f t="shared" si="3"/>
        <v>-3.1520550921397938E-2</v>
      </c>
      <c r="R37" s="3">
        <f t="shared" si="4"/>
        <v>0.84335798286838337</v>
      </c>
      <c r="S37" s="3"/>
      <c r="T37" s="2">
        <v>146</v>
      </c>
      <c r="U37" s="2">
        <v>8.67</v>
      </c>
      <c r="V37" s="12">
        <v>18.629064799999998</v>
      </c>
      <c r="W37" s="12">
        <f t="shared" si="12"/>
        <v>0.46540178442022495</v>
      </c>
      <c r="X37" s="12">
        <f t="shared" si="13"/>
        <v>-1.4311972474459267</v>
      </c>
      <c r="Y37" s="3">
        <v>1.9764993391210812</v>
      </c>
      <c r="Z37" s="1">
        <v>1.3171927936587582</v>
      </c>
      <c r="AA37" s="3">
        <f t="shared" si="14"/>
        <v>1.0163245983317393</v>
      </c>
      <c r="AB37" s="3">
        <f t="shared" si="15"/>
        <v>-0.12980052223431271</v>
      </c>
      <c r="AC37" s="3">
        <f t="shared" si="16"/>
        <v>1.1873922714244456</v>
      </c>
      <c r="AD37" s="3"/>
      <c r="AE37" s="2">
        <v>149</v>
      </c>
      <c r="AF37" s="2">
        <v>18.785</v>
      </c>
      <c r="AG37" s="12">
        <v>17.6030953</v>
      </c>
      <c r="AH37" s="12">
        <f t="shared" si="19"/>
        <v>1.0671418679418272</v>
      </c>
      <c r="AI37" s="12">
        <f t="shared" si="20"/>
        <v>0.21290198286687848</v>
      </c>
      <c r="AJ37" s="3">
        <v>1.7055148622886591</v>
      </c>
      <c r="AK37" s="1">
        <v>0.96902077833295208</v>
      </c>
      <c r="AL37" s="3">
        <f t="shared" si="21"/>
        <v>1.030211280939034</v>
      </c>
      <c r="AM37" s="3">
        <f t="shared" si="22"/>
        <v>1.1743879492749576E-2</v>
      </c>
      <c r="AN37" s="3">
        <f t="shared" si="23"/>
        <v>0.98076465782570166</v>
      </c>
      <c r="AO37" s="3"/>
      <c r="AP37" s="2">
        <v>47</v>
      </c>
      <c r="AQ37" s="2">
        <v>36.125</v>
      </c>
      <c r="AR37" s="12">
        <v>44.184327600000003</v>
      </c>
      <c r="AS37" s="12">
        <f t="shared" si="17"/>
        <v>0.8175975953971516</v>
      </c>
      <c r="AT37" s="12">
        <f t="shared" si="8"/>
        <v>-0.77533824538888862</v>
      </c>
      <c r="AU37" s="3">
        <v>1.3806179461532349</v>
      </c>
      <c r="AV37" s="1">
        <v>1.0121849030722276</v>
      </c>
      <c r="AW37" s="3">
        <f t="shared" si="24"/>
        <v>0.98119996791298447</v>
      </c>
      <c r="AX37" s="3">
        <f t="shared" si="10"/>
        <v>-1.5574117323987724E-2</v>
      </c>
      <c r="AY37" s="3">
        <f t="shared" si="25"/>
        <v>0.99661078574823991</v>
      </c>
      <c r="BC37" s="16">
        <v>1977</v>
      </c>
      <c r="BD37" s="3">
        <f t="shared" si="5"/>
        <v>0.84335798286838337</v>
      </c>
      <c r="BE37" s="3">
        <f t="shared" si="26"/>
        <v>1.1873922714244456</v>
      </c>
      <c r="BF37" s="3">
        <f t="shared" si="27"/>
        <v>0.98076465782570166</v>
      </c>
      <c r="BG37" s="3">
        <f t="shared" si="18"/>
        <v>0.99661078574823991</v>
      </c>
      <c r="BH37" s="5">
        <v>3.5991666666666666</v>
      </c>
      <c r="BI37" s="15">
        <f t="shared" si="6"/>
        <v>1.0020314244666926</v>
      </c>
      <c r="BR37" s="12">
        <v>63.452593</v>
      </c>
      <c r="BS37" s="12">
        <v>24.356580300000001</v>
      </c>
      <c r="BT37" s="12">
        <v>17.583039500000002</v>
      </c>
      <c r="BU37" s="12">
        <v>45.208269600000001</v>
      </c>
      <c r="BY37" s="12">
        <v>60.606769399999997</v>
      </c>
      <c r="BZ37" s="12">
        <v>18.629064799999998</v>
      </c>
      <c r="CA37" s="12">
        <v>17.6030953</v>
      </c>
      <c r="CB37" s="12">
        <v>44.184327600000003</v>
      </c>
    </row>
    <row r="38" spans="1:80" x14ac:dyDescent="0.35">
      <c r="A38" s="8">
        <v>1976</v>
      </c>
      <c r="B38" s="1">
        <v>0.7993871415128142</v>
      </c>
      <c r="C38" s="1">
        <v>1.2081579331075252</v>
      </c>
      <c r="D38" s="1">
        <v>1.003611553417517</v>
      </c>
      <c r="E38" s="1">
        <v>1.0119905546937336</v>
      </c>
      <c r="F38" s="5">
        <v>4.2683335000000007</v>
      </c>
      <c r="I38" s="2">
        <v>36</v>
      </c>
      <c r="J38" s="2">
        <v>102.595</v>
      </c>
      <c r="K38" s="12">
        <v>67.171592599999997</v>
      </c>
      <c r="L38" s="12">
        <f t="shared" si="0"/>
        <v>1.5273569678620365</v>
      </c>
      <c r="M38" s="12">
        <f t="shared" si="1"/>
        <v>2.5671846002924514</v>
      </c>
      <c r="N38" s="3">
        <v>1.0160968457105655</v>
      </c>
      <c r="O38" s="1">
        <v>0.7993871415128142</v>
      </c>
      <c r="P38" s="3">
        <f t="shared" si="2"/>
        <v>0.71786467044252067</v>
      </c>
      <c r="Q38" s="3">
        <f t="shared" si="3"/>
        <v>0.10396669717540774</v>
      </c>
      <c r="R38" s="3">
        <f t="shared" si="4"/>
        <v>0.90335383868822194</v>
      </c>
      <c r="S38" s="3"/>
      <c r="T38" s="2">
        <v>145</v>
      </c>
      <c r="U38" s="2">
        <v>21.675000000000001</v>
      </c>
      <c r="V38" s="12">
        <v>19.025108599999999</v>
      </c>
      <c r="W38" s="12">
        <f t="shared" si="12"/>
        <v>1.1392839040088318</v>
      </c>
      <c r="X38" s="12">
        <f t="shared" si="13"/>
        <v>0.40445457473592572</v>
      </c>
      <c r="Y38" s="3">
        <v>1.8626520220336271</v>
      </c>
      <c r="Z38" s="1">
        <v>1.2081579331075252</v>
      </c>
      <c r="AA38" s="3">
        <f t="shared" si="14"/>
        <v>0.8498426088052925</v>
      </c>
      <c r="AB38" s="3">
        <f t="shared" si="15"/>
        <v>3.6681467292134062E-2</v>
      </c>
      <c r="AC38" s="3">
        <f t="shared" si="16"/>
        <v>1.2448394003996592</v>
      </c>
      <c r="AD38" s="3"/>
      <c r="AE38" s="2">
        <v>148</v>
      </c>
      <c r="AF38" s="2">
        <v>21.675000000000001</v>
      </c>
      <c r="AG38" s="12">
        <v>17.230561399999999</v>
      </c>
      <c r="AH38" s="12">
        <f t="shared" si="19"/>
        <v>1.2579392799122611</v>
      </c>
      <c r="AI38" s="12">
        <f t="shared" si="20"/>
        <v>0.76757156916203351</v>
      </c>
      <c r="AJ38" s="3">
        <v>1.7348449653449689</v>
      </c>
      <c r="AK38" s="1">
        <v>1.003611553417517</v>
      </c>
      <c r="AL38" s="3">
        <f t="shared" si="21"/>
        <v>0.99961516956407981</v>
      </c>
      <c r="AM38" s="3">
        <f t="shared" si="22"/>
        <v>4.2339990867703792E-2</v>
      </c>
      <c r="AN38" s="3">
        <f t="shared" si="23"/>
        <v>1.0459515442852207</v>
      </c>
      <c r="AO38" s="3"/>
      <c r="AP38" s="2">
        <v>46</v>
      </c>
      <c r="AQ38" s="2">
        <v>62.135000000000005</v>
      </c>
      <c r="AR38" s="12">
        <v>46.677825499999997</v>
      </c>
      <c r="AS38" s="12">
        <f t="shared" si="17"/>
        <v>1.331145984938823</v>
      </c>
      <c r="AT38" s="12">
        <f t="shared" si="8"/>
        <v>1.46664022654283</v>
      </c>
      <c r="AU38" s="3">
        <v>1.371437425992277</v>
      </c>
      <c r="AV38" s="1">
        <v>1.0119905546937336</v>
      </c>
      <c r="AW38" s="3">
        <f t="shared" si="24"/>
        <v>0.93616564132406976</v>
      </c>
      <c r="AX38" s="3">
        <f t="shared" si="10"/>
        <v>2.9460209264926984E-2</v>
      </c>
      <c r="AY38" s="3">
        <f t="shared" si="25"/>
        <v>1.0414507639586605</v>
      </c>
      <c r="BC38" s="16">
        <v>1976</v>
      </c>
      <c r="BD38" s="3">
        <f t="shared" si="5"/>
        <v>0.90335383868822194</v>
      </c>
      <c r="BE38" s="3">
        <f t="shared" si="26"/>
        <v>1.2448394003996592</v>
      </c>
      <c r="BF38" s="3">
        <f t="shared" si="27"/>
        <v>1.0459515442852207</v>
      </c>
      <c r="BG38" s="3">
        <f t="shared" si="18"/>
        <v>1.0414507639586605</v>
      </c>
      <c r="BH38" s="5">
        <v>4.2683335000000007</v>
      </c>
      <c r="BI38" s="15">
        <f t="shared" si="6"/>
        <v>1.0588988868329405</v>
      </c>
      <c r="BR38" s="12">
        <v>63.7201351</v>
      </c>
      <c r="BS38" s="12">
        <v>25.0541141</v>
      </c>
      <c r="BT38" s="12">
        <v>17.368903599999999</v>
      </c>
      <c r="BU38" s="12">
        <v>46.290643000000003</v>
      </c>
      <c r="BY38" s="12">
        <v>67.171592599999997</v>
      </c>
      <c r="BZ38" s="12">
        <v>19.025108599999999</v>
      </c>
      <c r="CA38" s="12">
        <v>17.230561399999999</v>
      </c>
      <c r="CB38" s="12">
        <v>46.677825499999997</v>
      </c>
    </row>
    <row r="39" spans="1:80" x14ac:dyDescent="0.35">
      <c r="A39" s="8">
        <v>1975</v>
      </c>
      <c r="B39" s="1">
        <v>0.92215134957932765</v>
      </c>
      <c r="C39" s="1">
        <v>1.0512657602587658</v>
      </c>
      <c r="D39" s="1">
        <v>0.98736406025425572</v>
      </c>
      <c r="E39" s="1">
        <v>1.1151944356357242</v>
      </c>
      <c r="F39" s="5">
        <v>3.5408333333333335</v>
      </c>
      <c r="I39" s="2">
        <v>35</v>
      </c>
      <c r="J39" s="2">
        <v>46.24</v>
      </c>
      <c r="K39" s="12">
        <v>71.483175799999998</v>
      </c>
      <c r="L39" s="12">
        <f t="shared" si="0"/>
        <v>0.64686549642636337</v>
      </c>
      <c r="M39" s="12">
        <f t="shared" si="1"/>
        <v>-1.6841852252027627</v>
      </c>
      <c r="N39" s="3">
        <v>1.1313883053564668</v>
      </c>
      <c r="O39" s="1">
        <v>0.92215134957932765</v>
      </c>
      <c r="P39" s="3">
        <f t="shared" si="2"/>
        <v>0.8900380619382372</v>
      </c>
      <c r="Q39" s="3">
        <f t="shared" si="3"/>
        <v>-6.8206694320308792E-2</v>
      </c>
      <c r="R39" s="3">
        <f t="shared" si="4"/>
        <v>0.85394465525901886</v>
      </c>
      <c r="S39" s="3"/>
      <c r="T39" s="2">
        <v>144</v>
      </c>
      <c r="U39" s="2">
        <v>14.450000000000001</v>
      </c>
      <c r="V39" s="12">
        <v>19.7407903</v>
      </c>
      <c r="W39" s="12">
        <f t="shared" si="12"/>
        <v>0.7319869053064203</v>
      </c>
      <c r="X39" s="12">
        <f t="shared" si="13"/>
        <v>-0.70502059325593569</v>
      </c>
      <c r="Y39" s="3">
        <v>1.7009473926486463</v>
      </c>
      <c r="Z39" s="1">
        <v>1.0512657602587658</v>
      </c>
      <c r="AA39" s="3">
        <f t="shared" si="14"/>
        <v>0.95046497687394438</v>
      </c>
      <c r="AB39" s="3">
        <f t="shared" si="15"/>
        <v>-6.3940900776517817E-2</v>
      </c>
      <c r="AC39" s="3">
        <f t="shared" si="16"/>
        <v>0.98732485948224802</v>
      </c>
      <c r="AD39" s="3"/>
      <c r="AE39" s="2">
        <v>147</v>
      </c>
      <c r="AF39" s="2">
        <v>5.78</v>
      </c>
      <c r="AG39" s="12">
        <v>16.893003100000001</v>
      </c>
      <c r="AH39" s="12">
        <f t="shared" si="19"/>
        <v>0.34215349193891997</v>
      </c>
      <c r="AI39" s="12">
        <f t="shared" si="20"/>
        <v>-1.8947209583113966</v>
      </c>
      <c r="AJ39" s="3">
        <v>1.7133368001534528</v>
      </c>
      <c r="AK39" s="1">
        <v>0.98736406025425572</v>
      </c>
      <c r="AL39" s="3">
        <f t="shared" si="21"/>
        <v>1.1464698028374829</v>
      </c>
      <c r="AM39" s="3">
        <f t="shared" si="22"/>
        <v>-0.1045146424056993</v>
      </c>
      <c r="AN39" s="3">
        <f t="shared" si="23"/>
        <v>0.88284941784855642</v>
      </c>
      <c r="AO39" s="3"/>
      <c r="AP39" s="2">
        <v>45</v>
      </c>
      <c r="AQ39" s="2">
        <v>44.795000000000002</v>
      </c>
      <c r="AR39" s="12">
        <v>48.762812500000003</v>
      </c>
      <c r="AS39" s="12">
        <f t="shared" si="17"/>
        <v>0.91863035996949516</v>
      </c>
      <c r="AT39" s="12">
        <f t="shared" si="8"/>
        <v>-0.33426338712071818</v>
      </c>
      <c r="AU39" s="3">
        <v>1.4656551351518041</v>
      </c>
      <c r="AV39" s="1">
        <v>1.1151944356357242</v>
      </c>
      <c r="AW39" s="3">
        <f t="shared" si="24"/>
        <v>0.97234015526710593</v>
      </c>
      <c r="AX39" s="3">
        <f t="shared" si="10"/>
        <v>-6.7143046781091842E-3</v>
      </c>
      <c r="AY39" s="3">
        <f t="shared" si="25"/>
        <v>1.1084801309576151</v>
      </c>
      <c r="BC39" s="16">
        <v>1975</v>
      </c>
      <c r="BD39" s="3">
        <f t="shared" si="5"/>
        <v>0.85394465525901886</v>
      </c>
      <c r="BE39" s="3">
        <f t="shared" si="26"/>
        <v>0.98732485948224802</v>
      </c>
      <c r="BF39" s="3">
        <f t="shared" si="27"/>
        <v>0.88284941784855642</v>
      </c>
      <c r="BG39" s="3">
        <f t="shared" si="18"/>
        <v>1.1084801309576151</v>
      </c>
      <c r="BH39" s="5">
        <v>3.5408333333333335</v>
      </c>
      <c r="BI39" s="15">
        <f t="shared" si="6"/>
        <v>0.95814976588685963</v>
      </c>
      <c r="BR39" s="12">
        <v>64.070666200000005</v>
      </c>
      <c r="BS39" s="12">
        <v>25.819500399999999</v>
      </c>
      <c r="BT39" s="12">
        <v>17.1836123</v>
      </c>
      <c r="BU39" s="12">
        <v>47.2843807</v>
      </c>
      <c r="BY39" s="12">
        <v>71.483175799999998</v>
      </c>
      <c r="BZ39" s="12">
        <v>19.7407903</v>
      </c>
      <c r="CA39" s="12">
        <v>16.893003100000001</v>
      </c>
      <c r="CB39" s="12">
        <v>48.762812500000003</v>
      </c>
    </row>
    <row r="40" spans="1:80" x14ac:dyDescent="0.35">
      <c r="A40" s="8">
        <v>1974</v>
      </c>
      <c r="B40" s="1">
        <v>0.7901978612691346</v>
      </c>
      <c r="C40" s="1">
        <v>0.84790615186525464</v>
      </c>
      <c r="D40" s="1">
        <v>0.93894617003237335</v>
      </c>
      <c r="E40" s="1">
        <v>0.99632399264117677</v>
      </c>
      <c r="F40" s="5">
        <v>4.6591666666666667</v>
      </c>
      <c r="I40" s="2">
        <v>34</v>
      </c>
      <c r="J40" s="2">
        <v>73.695000000000007</v>
      </c>
      <c r="K40" s="12">
        <v>75.694764800000002</v>
      </c>
      <c r="L40" s="12">
        <f t="shared" si="0"/>
        <v>0.9735812006909097</v>
      </c>
      <c r="M40" s="12">
        <f t="shared" si="1"/>
        <v>-0.10666933585415474</v>
      </c>
      <c r="N40" s="3">
        <v>0.99196206862566172</v>
      </c>
      <c r="O40" s="1">
        <v>0.7901978612691346</v>
      </c>
      <c r="P40" s="3">
        <f t="shared" si="2"/>
        <v>0.82615129791720932</v>
      </c>
      <c r="Q40" s="3">
        <f t="shared" si="3"/>
        <v>-4.3199302992809052E-3</v>
      </c>
      <c r="R40" s="3">
        <f t="shared" si="4"/>
        <v>0.7858779309698537</v>
      </c>
      <c r="S40" s="3"/>
      <c r="T40" s="2">
        <v>143</v>
      </c>
      <c r="U40" s="2">
        <v>13.005000000000001</v>
      </c>
      <c r="V40" s="12">
        <v>20.664432099999999</v>
      </c>
      <c r="W40" s="12">
        <f t="shared" si="12"/>
        <v>0.62934224067062561</v>
      </c>
      <c r="X40" s="12">
        <f t="shared" si="13"/>
        <v>-0.98462419186598438</v>
      </c>
      <c r="Y40" s="3">
        <v>1.492775327718914</v>
      </c>
      <c r="Z40" s="1">
        <v>0.84790615186525464</v>
      </c>
      <c r="AA40" s="3">
        <f t="shared" si="14"/>
        <v>0.97582325169102102</v>
      </c>
      <c r="AB40" s="3">
        <f t="shared" si="15"/>
        <v>-8.929917559359446E-2</v>
      </c>
      <c r="AC40" s="3">
        <f t="shared" si="16"/>
        <v>0.75860697627166018</v>
      </c>
      <c r="AD40" s="3"/>
      <c r="AE40" s="2">
        <v>146</v>
      </c>
      <c r="AF40" s="2">
        <v>15.895000000000001</v>
      </c>
      <c r="AG40" s="12">
        <v>16.618667500000001</v>
      </c>
      <c r="AH40" s="12">
        <f t="shared" si="19"/>
        <v>0.95645454125609053</v>
      </c>
      <c r="AI40" s="12">
        <f t="shared" si="20"/>
        <v>-0.10887855423185346</v>
      </c>
      <c r="AJ40" s="3">
        <v>1.6596582379033153</v>
      </c>
      <c r="AK40" s="1">
        <v>0.93894617003237335</v>
      </c>
      <c r="AL40" s="3">
        <f t="shared" si="21"/>
        <v>1.0479610068923269</v>
      </c>
      <c r="AM40" s="3">
        <f t="shared" si="22"/>
        <v>-6.0058464605432516E-3</v>
      </c>
      <c r="AN40" s="3">
        <f t="shared" si="23"/>
        <v>0.9329403235718301</v>
      </c>
      <c r="AO40" s="3"/>
      <c r="AP40" s="2">
        <v>44</v>
      </c>
      <c r="AQ40" s="2">
        <v>43.35</v>
      </c>
      <c r="AR40" s="12">
        <v>50.532376300000003</v>
      </c>
      <c r="AS40" s="12">
        <f t="shared" si="17"/>
        <v>0.85786585104647051</v>
      </c>
      <c r="AT40" s="12">
        <f t="shared" si="8"/>
        <v>-0.59954066894514035</v>
      </c>
      <c r="AU40" s="3">
        <v>1.3377985203747931</v>
      </c>
      <c r="AV40" s="1">
        <v>0.99632399264117677</v>
      </c>
      <c r="AW40" s="3">
        <f t="shared" si="24"/>
        <v>0.97766874512462021</v>
      </c>
      <c r="AX40" s="3">
        <f t="shared" si="10"/>
        <v>-1.2042894535623461E-2</v>
      </c>
      <c r="AY40" s="3">
        <f t="shared" si="25"/>
        <v>0.98428109810555331</v>
      </c>
      <c r="BC40" s="16">
        <v>1974</v>
      </c>
      <c r="BD40" s="3">
        <f t="shared" si="5"/>
        <v>0.7858779309698537</v>
      </c>
      <c r="BE40" s="3">
        <f t="shared" si="26"/>
        <v>0.75860697627166018</v>
      </c>
      <c r="BF40" s="3">
        <f t="shared" si="27"/>
        <v>0.9329403235718301</v>
      </c>
      <c r="BG40" s="3">
        <f t="shared" si="18"/>
        <v>0.98428109810555331</v>
      </c>
      <c r="BH40" s="5">
        <v>4.6591666666666667</v>
      </c>
      <c r="BI40" s="15">
        <f t="shared" si="6"/>
        <v>0.86542658222972424</v>
      </c>
      <c r="BR40" s="12">
        <v>64.533899599999998</v>
      </c>
      <c r="BS40" s="12">
        <v>26.650009399999998</v>
      </c>
      <c r="BT40" s="12">
        <v>17.0444599</v>
      </c>
      <c r="BU40" s="12">
        <v>48.115724200000002</v>
      </c>
      <c r="BY40" s="12">
        <v>75.694764800000002</v>
      </c>
      <c r="BZ40" s="12">
        <v>20.664432099999999</v>
      </c>
      <c r="CA40" s="12">
        <v>16.618667500000001</v>
      </c>
      <c r="CB40" s="12">
        <v>50.532376300000003</v>
      </c>
    </row>
    <row r="41" spans="1:80" x14ac:dyDescent="0.35">
      <c r="A41" s="8">
        <v>1973</v>
      </c>
      <c r="B41" s="1">
        <v>0.73136709467092953</v>
      </c>
      <c r="C41" s="1">
        <v>0.63466369299865066</v>
      </c>
      <c r="D41" s="1">
        <v>0.84702851745070817</v>
      </c>
      <c r="E41" s="1">
        <v>0.87285443090482706</v>
      </c>
      <c r="F41" s="5">
        <v>4.0283333333333333</v>
      </c>
      <c r="I41" s="2">
        <v>33</v>
      </c>
      <c r="J41" s="2">
        <v>93.924999999999997</v>
      </c>
      <c r="K41" s="12">
        <v>78.328446999999997</v>
      </c>
      <c r="L41" s="12">
        <f t="shared" si="0"/>
        <v>1.1991173526011565</v>
      </c>
      <c r="M41" s="12">
        <f t="shared" si="1"/>
        <v>0.98231065077321</v>
      </c>
      <c r="N41" s="3">
        <v>0.92565855360684435</v>
      </c>
      <c r="O41" s="1">
        <v>0.73136709467092953</v>
      </c>
      <c r="P41" s="3">
        <f t="shared" si="2"/>
        <v>0.78204942363560559</v>
      </c>
      <c r="Q41" s="3">
        <f t="shared" si="3"/>
        <v>3.978194398232282E-2</v>
      </c>
      <c r="R41" s="3">
        <f t="shared" si="4"/>
        <v>0.77114903865325235</v>
      </c>
      <c r="S41" s="3"/>
      <c r="T41" s="2">
        <v>142</v>
      </c>
      <c r="U41" s="2">
        <v>31.790000000000003</v>
      </c>
      <c r="V41" s="12">
        <v>21.6227275</v>
      </c>
      <c r="W41" s="12">
        <f t="shared" si="12"/>
        <v>1.4702123032351031</v>
      </c>
      <c r="X41" s="12">
        <f t="shared" si="13"/>
        <v>1.3059020258454426</v>
      </c>
      <c r="Y41" s="3">
        <v>1.2747204123160885</v>
      </c>
      <c r="Z41" s="1">
        <v>0.63466369299865066</v>
      </c>
      <c r="AA41" s="3">
        <f t="shared" si="14"/>
        <v>0.7680870365879654</v>
      </c>
      <c r="AB41" s="3">
        <f t="shared" si="15"/>
        <v>0.11843703950946116</v>
      </c>
      <c r="AC41" s="3">
        <f t="shared" si="16"/>
        <v>0.75310073250811183</v>
      </c>
      <c r="AD41" s="3"/>
      <c r="AE41" s="2">
        <v>145</v>
      </c>
      <c r="AF41" s="2">
        <v>17.34</v>
      </c>
      <c r="AG41" s="12">
        <v>16.378858099999999</v>
      </c>
      <c r="AH41" s="12">
        <f t="shared" si="19"/>
        <v>1.0586818625652543</v>
      </c>
      <c r="AI41" s="12">
        <f t="shared" si="20"/>
        <v>0.18830779349178559</v>
      </c>
      <c r="AJ41" s="3">
        <v>1.5624799132933951</v>
      </c>
      <c r="AK41" s="1">
        <v>0.84702851745070817</v>
      </c>
      <c r="AL41" s="3">
        <f t="shared" si="21"/>
        <v>1.031567920235454</v>
      </c>
      <c r="AM41" s="3">
        <f t="shared" si="22"/>
        <v>1.0387240196329639E-2</v>
      </c>
      <c r="AN41" s="3">
        <f t="shared" si="23"/>
        <v>0.85741575764703781</v>
      </c>
      <c r="AO41" s="3"/>
      <c r="AP41" s="2">
        <v>43</v>
      </c>
      <c r="AQ41" s="2">
        <v>50.575000000000003</v>
      </c>
      <c r="AR41" s="12">
        <v>51.935656199999997</v>
      </c>
      <c r="AS41" s="12">
        <f t="shared" si="17"/>
        <v>0.97380111662091617</v>
      </c>
      <c r="AT41" s="12">
        <f t="shared" si="8"/>
        <v>-9.3406534657289791E-2</v>
      </c>
      <c r="AU41" s="3">
        <v>1.2053427868559798</v>
      </c>
      <c r="AV41" s="1">
        <v>0.87285443090482706</v>
      </c>
      <c r="AW41" s="3">
        <f t="shared" si="24"/>
        <v>0.96750209536117371</v>
      </c>
      <c r="AX41" s="3">
        <f t="shared" si="10"/>
        <v>-1.8762447721769604E-3</v>
      </c>
      <c r="AY41" s="3">
        <f t="shared" si="25"/>
        <v>0.8709781861326501</v>
      </c>
      <c r="BC41" s="16">
        <v>1973</v>
      </c>
      <c r="BD41" s="3">
        <f t="shared" si="5"/>
        <v>0.77114903865325235</v>
      </c>
      <c r="BE41" s="3">
        <f t="shared" si="26"/>
        <v>0.75310073250811183</v>
      </c>
      <c r="BF41" s="3">
        <f t="shared" si="27"/>
        <v>0.85741575764703781</v>
      </c>
      <c r="BG41" s="3">
        <f t="shared" si="18"/>
        <v>0.8709781861326501</v>
      </c>
      <c r="BH41" s="5">
        <v>4.0283333333333333</v>
      </c>
      <c r="BI41" s="15">
        <f t="shared" si="6"/>
        <v>0.81316092873526313</v>
      </c>
      <c r="BR41" s="12">
        <v>65.106993200000005</v>
      </c>
      <c r="BS41" s="12">
        <v>27.540638600000001</v>
      </c>
      <c r="BT41" s="12">
        <v>16.956317599999998</v>
      </c>
      <c r="BU41" s="12">
        <v>48.7153609</v>
      </c>
      <c r="BY41" s="12">
        <v>78.328446999999997</v>
      </c>
      <c r="BZ41" s="12">
        <v>21.6227275</v>
      </c>
      <c r="CA41" s="12">
        <v>16.378858099999999</v>
      </c>
      <c r="CB41" s="12">
        <v>51.935656199999997</v>
      </c>
    </row>
    <row r="42" spans="1:80" x14ac:dyDescent="0.35">
      <c r="A42" s="8">
        <v>1972</v>
      </c>
      <c r="B42" s="1">
        <v>0.81231138096143729</v>
      </c>
      <c r="C42" s="1">
        <v>0.65949700009954881</v>
      </c>
      <c r="D42" s="1">
        <v>0.88095257114087677</v>
      </c>
      <c r="E42" s="1">
        <v>0.89959857542847665</v>
      </c>
      <c r="F42" s="5">
        <v>4.805000166666666</v>
      </c>
      <c r="I42" s="2">
        <v>32</v>
      </c>
      <c r="J42" s="2">
        <v>75.14</v>
      </c>
      <c r="K42" s="12">
        <v>76.957750899999994</v>
      </c>
      <c r="L42" s="12">
        <f t="shared" si="0"/>
        <v>0.9763798853430371</v>
      </c>
      <c r="M42" s="12">
        <f t="shared" si="1"/>
        <v>-9.3156151607485652E-2</v>
      </c>
      <c r="N42" s="3">
        <v>0.99913009147674003</v>
      </c>
      <c r="O42" s="1">
        <v>0.81231138096143729</v>
      </c>
      <c r="P42" s="3">
        <f t="shared" si="2"/>
        <v>0.82560403647980085</v>
      </c>
      <c r="Q42" s="3">
        <f t="shared" si="3"/>
        <v>-3.7726688618724413E-3</v>
      </c>
      <c r="R42" s="3">
        <f t="shared" si="4"/>
        <v>0.80853871209956485</v>
      </c>
      <c r="S42" s="3"/>
      <c r="T42" s="2">
        <v>141</v>
      </c>
      <c r="U42" s="2">
        <v>46.24</v>
      </c>
      <c r="V42" s="12">
        <v>22.381709900000001</v>
      </c>
      <c r="W42" s="12">
        <f t="shared" si="12"/>
        <v>2.065972627051162</v>
      </c>
      <c r="X42" s="12">
        <f t="shared" si="13"/>
        <v>2.928750432424664</v>
      </c>
      <c r="Y42" s="3">
        <v>1.2947412628807653</v>
      </c>
      <c r="Z42" s="1">
        <v>0.65949700009954881</v>
      </c>
      <c r="AA42" s="3">
        <f t="shared" si="14"/>
        <v>0.62090496852780186</v>
      </c>
      <c r="AB42" s="3">
        <f t="shared" si="15"/>
        <v>0.2656191075696247</v>
      </c>
      <c r="AC42" s="3">
        <f t="shared" si="16"/>
        <v>0.92511610766917352</v>
      </c>
      <c r="AD42" s="3"/>
      <c r="AE42" s="2">
        <v>144</v>
      </c>
      <c r="AF42" s="2">
        <v>27.455000000000002</v>
      </c>
      <c r="AG42" s="12">
        <v>16.126638700000001</v>
      </c>
      <c r="AH42" s="12">
        <f t="shared" si="19"/>
        <v>1.7024626464782149</v>
      </c>
      <c r="AI42" s="12">
        <f t="shared" si="20"/>
        <v>2.0598511094624801</v>
      </c>
      <c r="AJ42" s="3">
        <v>1.5911432949553086</v>
      </c>
      <c r="AK42" s="1">
        <v>0.88095257114087677</v>
      </c>
      <c r="AL42" s="3">
        <f t="shared" si="21"/>
        <v>0.92833177902034936</v>
      </c>
      <c r="AM42" s="3">
        <f t="shared" si="22"/>
        <v>0.11362338141143424</v>
      </c>
      <c r="AN42" s="3">
        <f t="shared" si="23"/>
        <v>0.99457595255231102</v>
      </c>
      <c r="AO42" s="3"/>
      <c r="AP42" s="2">
        <v>42</v>
      </c>
      <c r="AQ42" s="2">
        <v>66.47</v>
      </c>
      <c r="AR42" s="12">
        <v>52.276413400000003</v>
      </c>
      <c r="AS42" s="12">
        <f t="shared" si="17"/>
        <v>1.2715103366291765</v>
      </c>
      <c r="AT42" s="12">
        <f t="shared" si="8"/>
        <v>1.2062911681235367</v>
      </c>
      <c r="AU42" s="3">
        <v>1.2231007595971659</v>
      </c>
      <c r="AV42" s="1">
        <v>0.89959857542847665</v>
      </c>
      <c r="AW42" s="3">
        <f t="shared" si="24"/>
        <v>0.9413952386064508</v>
      </c>
      <c r="AX42" s="3">
        <f t="shared" si="10"/>
        <v>2.4230611982545947E-2</v>
      </c>
      <c r="AY42" s="3">
        <f t="shared" si="25"/>
        <v>0.9238291874110226</v>
      </c>
      <c r="BC42" s="16">
        <v>1972</v>
      </c>
      <c r="BD42" s="3">
        <f t="shared" si="5"/>
        <v>0.80853871209956485</v>
      </c>
      <c r="BE42" s="3">
        <f t="shared" si="26"/>
        <v>0.92511610766917352</v>
      </c>
      <c r="BF42" s="3">
        <f t="shared" si="27"/>
        <v>0.99457595255231102</v>
      </c>
      <c r="BG42" s="3">
        <f t="shared" si="18"/>
        <v>0.9238291874110226</v>
      </c>
      <c r="BH42" s="5">
        <v>4.805000166666666</v>
      </c>
      <c r="BI42" s="15">
        <f t="shared" si="6"/>
        <v>0.913014989933018</v>
      </c>
      <c r="BR42" s="12">
        <v>65.853695700000003</v>
      </c>
      <c r="BS42" s="12">
        <v>28.484141999999999</v>
      </c>
      <c r="BT42" s="12">
        <v>16.919487</v>
      </c>
      <c r="BU42" s="12">
        <v>48.9358778</v>
      </c>
      <c r="BY42" s="12">
        <v>76.957750899999994</v>
      </c>
      <c r="BZ42" s="12">
        <v>22.381709900000001</v>
      </c>
      <c r="CA42" s="12">
        <v>16.126638700000001</v>
      </c>
      <c r="CB42" s="12">
        <v>52.276413400000003</v>
      </c>
    </row>
    <row r="43" spans="1:80" x14ac:dyDescent="0.35">
      <c r="A43" s="8">
        <v>1971</v>
      </c>
      <c r="B43" s="1">
        <v>0.80519654426752452</v>
      </c>
      <c r="C43" s="1">
        <v>0.72520655752333307</v>
      </c>
      <c r="D43" s="1">
        <v>1.1311510907327718</v>
      </c>
      <c r="E43" s="1">
        <v>0.89292455506639035</v>
      </c>
      <c r="F43" s="5">
        <v>3.3450000166666665</v>
      </c>
      <c r="I43" s="2">
        <v>31</v>
      </c>
      <c r="J43" s="2">
        <v>86.7</v>
      </c>
      <c r="K43" s="12">
        <v>72.304615999999996</v>
      </c>
      <c r="L43" s="12">
        <f t="shared" si="0"/>
        <v>1.1990935682446611</v>
      </c>
      <c r="M43" s="12">
        <f t="shared" si="1"/>
        <v>0.98219581025651703</v>
      </c>
      <c r="N43" s="3">
        <v>0.98454250636221519</v>
      </c>
      <c r="O43" s="1">
        <v>0.80519654426752452</v>
      </c>
      <c r="P43" s="3">
        <f t="shared" si="2"/>
        <v>0.78205407448510866</v>
      </c>
      <c r="Q43" s="3">
        <f t="shared" si="3"/>
        <v>3.9777293132819747E-2</v>
      </c>
      <c r="R43" s="3">
        <f t="shared" si="4"/>
        <v>0.84497383740034426</v>
      </c>
      <c r="S43" s="3"/>
      <c r="T43" s="2">
        <v>140</v>
      </c>
      <c r="U43" s="2">
        <v>34.68</v>
      </c>
      <c r="V43" s="12">
        <v>22.841319500000001</v>
      </c>
      <c r="W43" s="12">
        <f t="shared" si="12"/>
        <v>1.5183010771334817</v>
      </c>
      <c r="X43" s="12">
        <f t="shared" si="13"/>
        <v>1.4368956267543667</v>
      </c>
      <c r="Y43" s="3">
        <v>1.3556383637683282</v>
      </c>
      <c r="Z43" s="1">
        <v>0.72520655752333307</v>
      </c>
      <c r="AA43" s="3">
        <f t="shared" si="14"/>
        <v>0.75620674696494194</v>
      </c>
      <c r="AB43" s="3">
        <f t="shared" si="15"/>
        <v>0.13031732913248462</v>
      </c>
      <c r="AC43" s="3">
        <f t="shared" si="16"/>
        <v>0.85552388665581769</v>
      </c>
      <c r="AD43" s="3"/>
      <c r="AE43" s="2">
        <v>143</v>
      </c>
      <c r="AF43" s="2">
        <v>23.12</v>
      </c>
      <c r="AG43" s="12">
        <v>15.8352737</v>
      </c>
      <c r="AH43" s="12">
        <f t="shared" si="19"/>
        <v>1.4600316002116214</v>
      </c>
      <c r="AI43" s="12">
        <f t="shared" si="20"/>
        <v>1.3550767273097992</v>
      </c>
      <c r="AJ43" s="3">
        <v>1.8360811425189485</v>
      </c>
      <c r="AK43" s="1">
        <v>1.1311510907327718</v>
      </c>
      <c r="AL43" s="3">
        <f t="shared" si="21"/>
        <v>0.96720781625647689</v>
      </c>
      <c r="AM43" s="3">
        <f t="shared" si="22"/>
        <v>7.4747344175306707E-2</v>
      </c>
      <c r="AN43" s="3">
        <f t="shared" si="23"/>
        <v>1.2058984349080784</v>
      </c>
      <c r="AO43" s="3"/>
      <c r="AP43" s="2">
        <v>41</v>
      </c>
      <c r="AQ43" s="2">
        <v>53.465000000000003</v>
      </c>
      <c r="AR43" s="12">
        <v>50.888132499999998</v>
      </c>
      <c r="AS43" s="12">
        <f t="shared" si="17"/>
        <v>1.0506378869375881</v>
      </c>
      <c r="AT43" s="12">
        <f t="shared" si="8"/>
        <v>0.24203680118197515</v>
      </c>
      <c r="AU43" s="3">
        <v>1.2074405674526161</v>
      </c>
      <c r="AV43" s="1">
        <v>0.89292455506639035</v>
      </c>
      <c r="AW43" s="3">
        <f t="shared" si="24"/>
        <v>0.96076408920840073</v>
      </c>
      <c r="AX43" s="3">
        <f t="shared" si="10"/>
        <v>4.8617613805960191E-3</v>
      </c>
      <c r="AY43" s="3">
        <f t="shared" si="25"/>
        <v>0.89778631644698637</v>
      </c>
      <c r="BC43" s="16">
        <v>1971</v>
      </c>
      <c r="BD43" s="3">
        <f t="shared" si="5"/>
        <v>0.84497383740034426</v>
      </c>
      <c r="BE43" s="3">
        <f t="shared" si="26"/>
        <v>0.85552388665581769</v>
      </c>
      <c r="BF43" s="3">
        <f t="shared" si="27"/>
        <v>1.2058984349080784</v>
      </c>
      <c r="BG43" s="3">
        <f t="shared" si="18"/>
        <v>0.89778631644698637</v>
      </c>
      <c r="BH43" s="5">
        <v>3.3450000166666665</v>
      </c>
      <c r="BI43" s="15">
        <f t="shared" si="6"/>
        <v>0.9510456188528067</v>
      </c>
      <c r="BR43" s="12">
        <v>67.024701500000006</v>
      </c>
      <c r="BS43" s="12">
        <v>29.474041199999998</v>
      </c>
      <c r="BT43" s="12">
        <v>16.937464899999998</v>
      </c>
      <c r="BU43" s="12">
        <v>48.710002199999998</v>
      </c>
      <c r="BY43" s="12">
        <v>72.304615999999996</v>
      </c>
      <c r="BZ43" s="12">
        <v>22.841319500000001</v>
      </c>
      <c r="CA43" s="12">
        <v>15.8352737</v>
      </c>
      <c r="CB43" s="12">
        <v>50.888132499999998</v>
      </c>
    </row>
    <row r="44" spans="1:80" x14ac:dyDescent="0.35">
      <c r="A44" s="8">
        <v>1970</v>
      </c>
      <c r="B44" s="1">
        <v>0.93219690713089665</v>
      </c>
      <c r="C44" s="1">
        <v>0.94796119297389092</v>
      </c>
      <c r="D44" s="1">
        <v>1.3463897773274711</v>
      </c>
      <c r="E44" s="1">
        <v>1.1180880256385382</v>
      </c>
      <c r="F44" s="5">
        <v>3.2099999833333333</v>
      </c>
      <c r="I44" s="2">
        <v>30</v>
      </c>
      <c r="J44" s="2">
        <v>49.13</v>
      </c>
      <c r="K44" s="12">
        <v>66.312365600000007</v>
      </c>
      <c r="L44" s="12">
        <f t="shared" si="0"/>
        <v>0.7408874582510746</v>
      </c>
      <c r="M44" s="12">
        <f t="shared" si="1"/>
        <v>-1.2302090716533376</v>
      </c>
      <c r="N44" s="3">
        <v>1.1040701208049752</v>
      </c>
      <c r="O44" s="1">
        <v>0.93219690713089665</v>
      </c>
      <c r="P44" s="3">
        <f t="shared" si="2"/>
        <v>0.87165278443402006</v>
      </c>
      <c r="Q44" s="3">
        <f t="shared" si="3"/>
        <v>-4.9821416816091646E-2</v>
      </c>
      <c r="R44" s="3">
        <f t="shared" si="4"/>
        <v>0.882375490314805</v>
      </c>
      <c r="S44" s="3"/>
      <c r="T44" s="2">
        <v>139</v>
      </c>
      <c r="U44" s="2">
        <v>20.23</v>
      </c>
      <c r="V44" s="12">
        <v>23.178030700000001</v>
      </c>
      <c r="W44" s="12">
        <f t="shared" si="12"/>
        <v>0.87280926761392197</v>
      </c>
      <c r="X44" s="12">
        <f t="shared" si="13"/>
        <v>-0.32142112020339558</v>
      </c>
      <c r="Y44" s="3">
        <v>1.5735805426826648</v>
      </c>
      <c r="Z44" s="1">
        <v>0.94796119297389092</v>
      </c>
      <c r="AA44" s="3">
        <f t="shared" si="14"/>
        <v>0.91567493516593856</v>
      </c>
      <c r="AB44" s="3">
        <f t="shared" si="15"/>
        <v>-2.9150859068512003E-2</v>
      </c>
      <c r="AC44" s="3">
        <f t="shared" si="16"/>
        <v>0.91881033390537892</v>
      </c>
      <c r="AD44" s="3"/>
      <c r="AE44" s="2">
        <v>142</v>
      </c>
      <c r="AF44" s="2">
        <v>13.005000000000001</v>
      </c>
      <c r="AG44" s="12">
        <v>15.5529058</v>
      </c>
      <c r="AH44" s="12">
        <f t="shared" si="19"/>
        <v>0.83617815006633689</v>
      </c>
      <c r="AI44" s="12">
        <f t="shared" si="20"/>
        <v>-0.45853558287453172</v>
      </c>
      <c r="AJ44" s="3">
        <v>2.0460591570853928</v>
      </c>
      <c r="AK44" s="1">
        <v>1.3463897773274711</v>
      </c>
      <c r="AL44" s="3">
        <f t="shared" si="21"/>
        <v>1.0672484271073848</v>
      </c>
      <c r="AM44" s="3">
        <f t="shared" si="22"/>
        <v>-2.5293266675601167E-2</v>
      </c>
      <c r="AN44" s="3">
        <f t="shared" si="23"/>
        <v>1.3210965106518699</v>
      </c>
      <c r="AO44" s="3"/>
      <c r="AP44" s="2">
        <v>40</v>
      </c>
      <c r="AQ44" s="2">
        <v>56.355000000000004</v>
      </c>
      <c r="AR44" s="12">
        <v>48.2031852</v>
      </c>
      <c r="AS44" s="12">
        <f t="shared" si="17"/>
        <v>1.1691136128489701</v>
      </c>
      <c r="AT44" s="12">
        <f t="shared" si="8"/>
        <v>0.75926172554958993</v>
      </c>
      <c r="AU44" s="3">
        <v>1.4236178662423</v>
      </c>
      <c r="AV44" s="1">
        <v>1.1180880256385382</v>
      </c>
      <c r="AW44" s="3">
        <f t="shared" si="24"/>
        <v>0.95037466020383565</v>
      </c>
      <c r="AX44" s="3">
        <f t="shared" si="10"/>
        <v>1.5251190385161095E-2</v>
      </c>
      <c r="AY44" s="3">
        <f t="shared" si="25"/>
        <v>1.1333392160236992</v>
      </c>
      <c r="BC44" s="16">
        <v>1970</v>
      </c>
      <c r="BD44" s="3">
        <f t="shared" si="5"/>
        <v>0.882375490314805</v>
      </c>
      <c r="BE44" s="3">
        <f t="shared" si="26"/>
        <v>0.91881033390537892</v>
      </c>
      <c r="BF44" s="3">
        <f t="shared" si="27"/>
        <v>1.3210965106518699</v>
      </c>
      <c r="BG44" s="3">
        <f t="shared" si="18"/>
        <v>1.1333392160236992</v>
      </c>
      <c r="BH44" s="5">
        <v>3.2099999833333333</v>
      </c>
      <c r="BI44" s="15">
        <f t="shared" si="6"/>
        <v>1.0639053877239384</v>
      </c>
      <c r="BR44" s="12">
        <v>68.990430900000007</v>
      </c>
      <c r="BS44" s="12">
        <v>30.506784199999998</v>
      </c>
      <c r="BT44" s="12">
        <v>17.028000299999999</v>
      </c>
      <c r="BU44" s="12">
        <v>48.274854900000001</v>
      </c>
      <c r="BY44" s="12">
        <v>66.312365600000007</v>
      </c>
      <c r="BZ44" s="12">
        <v>23.178030700000001</v>
      </c>
      <c r="CA44" s="12">
        <v>15.5529058</v>
      </c>
      <c r="CB44" s="12">
        <v>48.2031852</v>
      </c>
    </row>
    <row r="45" spans="1:80" x14ac:dyDescent="0.35">
      <c r="A45" s="8">
        <v>1969</v>
      </c>
      <c r="B45" s="1">
        <v>0.90896599582345217</v>
      </c>
      <c r="C45" s="1">
        <v>1.1867555386858246</v>
      </c>
      <c r="D45" s="1">
        <v>1.4749301456842243</v>
      </c>
      <c r="E45" s="1">
        <v>1.4112995663836507</v>
      </c>
      <c r="F45" s="5">
        <v>2.9108333000000002</v>
      </c>
      <c r="I45" s="2">
        <v>29</v>
      </c>
      <c r="J45" s="2">
        <v>67.915000000000006</v>
      </c>
      <c r="K45" s="12">
        <v>62.998300800000003</v>
      </c>
      <c r="L45" s="12">
        <f t="shared" si="0"/>
        <v>1.0780449494282234</v>
      </c>
      <c r="M45" s="12">
        <f t="shared" si="1"/>
        <v>0.39772399860459384</v>
      </c>
      <c r="N45" s="3">
        <v>1.0733664610769187</v>
      </c>
      <c r="O45" s="1">
        <v>0.90896599582345217</v>
      </c>
      <c r="P45" s="3">
        <f t="shared" si="2"/>
        <v>0.80572420862452931</v>
      </c>
      <c r="Q45" s="3">
        <f t="shared" si="3"/>
        <v>1.6107158993399096E-2</v>
      </c>
      <c r="R45" s="3">
        <f t="shared" si="4"/>
        <v>0.92507315481685126</v>
      </c>
      <c r="S45" s="3"/>
      <c r="T45" s="2">
        <v>138</v>
      </c>
      <c r="U45" s="2">
        <v>17.34</v>
      </c>
      <c r="V45" s="12">
        <v>23.7290609</v>
      </c>
      <c r="W45" s="12">
        <f t="shared" si="12"/>
        <v>0.73074952578506802</v>
      </c>
      <c r="X45" s="12">
        <f t="shared" si="13"/>
        <v>-0.70839120943208156</v>
      </c>
      <c r="Y45" s="3">
        <v>1.8075624318583772</v>
      </c>
      <c r="Z45" s="1">
        <v>1.1867555386858246</v>
      </c>
      <c r="AA45" s="3">
        <f t="shared" si="14"/>
        <v>0.95077067040479479</v>
      </c>
      <c r="AB45" s="3">
        <f t="shared" si="15"/>
        <v>-6.4246594307368232E-2</v>
      </c>
      <c r="AC45" s="3">
        <f t="shared" si="16"/>
        <v>1.1225089443784564</v>
      </c>
      <c r="AD45" s="3"/>
      <c r="AE45" s="2">
        <v>141</v>
      </c>
      <c r="AF45" s="2">
        <v>17.34</v>
      </c>
      <c r="AG45" s="12">
        <v>15.380690400000001</v>
      </c>
      <c r="AH45" s="12">
        <f t="shared" si="19"/>
        <v>1.1273876236400935</v>
      </c>
      <c r="AI45" s="12">
        <f t="shared" si="20"/>
        <v>0.38804318653464409</v>
      </c>
      <c r="AJ45" s="3">
        <v>2.1693388534138909</v>
      </c>
      <c r="AK45" s="1">
        <v>1.4749301456842243</v>
      </c>
      <c r="AL45" s="3">
        <f t="shared" si="21"/>
        <v>1.0205503225844308</v>
      </c>
      <c r="AM45" s="3">
        <f t="shared" si="22"/>
        <v>2.1404837847352809E-2</v>
      </c>
      <c r="AN45" s="3">
        <f t="shared" si="23"/>
        <v>1.4963349835315771</v>
      </c>
      <c r="AO45" s="3"/>
      <c r="AP45" s="2">
        <v>39</v>
      </c>
      <c r="AQ45" s="2">
        <v>46.24</v>
      </c>
      <c r="AR45" s="12">
        <v>45.272695400000003</v>
      </c>
      <c r="AS45" s="12">
        <f t="shared" si="17"/>
        <v>1.0213661809055883</v>
      </c>
      <c r="AT45" s="12">
        <f t="shared" si="8"/>
        <v>0.1142464388774076</v>
      </c>
      <c r="AU45" s="3">
        <v>1.7078432352049491</v>
      </c>
      <c r="AV45" s="1">
        <v>1.4112995663836507</v>
      </c>
      <c r="AW45" s="3">
        <f t="shared" si="24"/>
        <v>0.96333099740265338</v>
      </c>
      <c r="AX45" s="3">
        <f t="shared" si="10"/>
        <v>2.2948531863433708E-3</v>
      </c>
      <c r="AY45" s="3">
        <f t="shared" si="25"/>
        <v>1.4135944195699941</v>
      </c>
      <c r="BC45" s="16">
        <v>1969</v>
      </c>
      <c r="BD45" s="3">
        <f t="shared" si="5"/>
        <v>0.92507315481685126</v>
      </c>
      <c r="BE45" s="3">
        <f t="shared" si="26"/>
        <v>1.1225089443784564</v>
      </c>
      <c r="BF45" s="3">
        <f t="shared" si="27"/>
        <v>1.4963349835315771</v>
      </c>
      <c r="BG45" s="3">
        <f t="shared" si="18"/>
        <v>1.4135944195699941</v>
      </c>
      <c r="BH45" s="5">
        <v>2.9108333000000002</v>
      </c>
      <c r="BI45" s="15">
        <f t="shared" si="6"/>
        <v>1.2393778755742197</v>
      </c>
      <c r="BR45" s="12">
        <v>72.216549000000001</v>
      </c>
      <c r="BS45" s="12">
        <v>31.579847600000001</v>
      </c>
      <c r="BT45" s="12">
        <v>17.217983799999999</v>
      </c>
      <c r="BU45" s="12">
        <v>48.044575000000002</v>
      </c>
      <c r="BY45" s="12">
        <v>62.998300800000003</v>
      </c>
      <c r="BZ45" s="12">
        <v>23.7290609</v>
      </c>
      <c r="CA45" s="12">
        <v>15.380690400000001</v>
      </c>
      <c r="CB45" s="12">
        <v>45.272695400000003</v>
      </c>
    </row>
    <row r="46" spans="1:80" x14ac:dyDescent="0.35">
      <c r="A46" s="8">
        <v>1968</v>
      </c>
      <c r="B46" s="1">
        <v>0.98459944633814656</v>
      </c>
      <c r="C46" s="1">
        <v>1.3005275912394707</v>
      </c>
      <c r="D46" s="1">
        <v>1.4508546975215078</v>
      </c>
      <c r="E46" s="1">
        <v>1.2203578704726987</v>
      </c>
      <c r="F46" s="5">
        <v>2.3333334566666668</v>
      </c>
      <c r="I46" s="2">
        <v>28</v>
      </c>
      <c r="J46" s="2">
        <v>57.800000000000004</v>
      </c>
      <c r="K46" s="12">
        <v>63.723248499999997</v>
      </c>
      <c r="L46" s="12">
        <f t="shared" si="0"/>
        <v>0.90704729216684565</v>
      </c>
      <c r="M46" s="12">
        <f t="shared" si="1"/>
        <v>-0.42792202284526304</v>
      </c>
      <c r="N46" s="3">
        <v>1.1415271631710009</v>
      </c>
      <c r="O46" s="1">
        <v>0.98459944633814656</v>
      </c>
      <c r="P46" s="3">
        <f t="shared" si="2"/>
        <v>0.83916149625720626</v>
      </c>
      <c r="Q46" s="3">
        <f t="shared" si="3"/>
        <v>-1.7330128639277853E-2</v>
      </c>
      <c r="R46" s="3">
        <f t="shared" si="4"/>
        <v>0.9672693176988687</v>
      </c>
      <c r="S46" s="3"/>
      <c r="T46" s="2">
        <v>137</v>
      </c>
      <c r="U46" s="2">
        <v>11.56</v>
      </c>
      <c r="V46" s="12">
        <v>24.816693099999998</v>
      </c>
      <c r="W46" s="12">
        <f t="shared" si="12"/>
        <v>0.46581548772104536</v>
      </c>
      <c r="X46" s="12">
        <f t="shared" si="13"/>
        <v>-1.4300703215401653</v>
      </c>
      <c r="Y46" s="3">
        <v>1.9165220278758017</v>
      </c>
      <c r="Z46" s="1">
        <v>1.3005275912394707</v>
      </c>
      <c r="AA46" s="3">
        <f t="shared" si="14"/>
        <v>1.0162223932923233</v>
      </c>
      <c r="AB46" s="3">
        <f t="shared" si="15"/>
        <v>-0.12969831719489677</v>
      </c>
      <c r="AC46" s="3">
        <f t="shared" si="16"/>
        <v>1.170829274044574</v>
      </c>
      <c r="AD46" s="3"/>
      <c r="AE46" s="2">
        <v>140</v>
      </c>
      <c r="AF46" s="2">
        <v>7.2250000000000005</v>
      </c>
      <c r="AG46" s="12">
        <v>15.418458299999999</v>
      </c>
      <c r="AH46" s="12">
        <f t="shared" si="19"/>
        <v>0.46859419141795783</v>
      </c>
      <c r="AI46" s="12">
        <f t="shared" si="20"/>
        <v>-1.5271435905336002</v>
      </c>
      <c r="AJ46" s="3">
        <v>2.1400027332229192</v>
      </c>
      <c r="AK46" s="1">
        <v>1.4508546975215078</v>
      </c>
      <c r="AL46" s="3">
        <f t="shared" si="21"/>
        <v>1.1261938793664286</v>
      </c>
      <c r="AM46" s="3">
        <f t="shared" si="22"/>
        <v>-8.4238718934644963E-2</v>
      </c>
      <c r="AN46" s="3">
        <f t="shared" si="23"/>
        <v>1.3666159785868628</v>
      </c>
      <c r="AO46" s="3"/>
      <c r="AP46" s="2">
        <v>38</v>
      </c>
      <c r="AQ46" s="2">
        <v>18.785</v>
      </c>
      <c r="AR46" s="12">
        <v>43.832835299999999</v>
      </c>
      <c r="AS46" s="12">
        <f t="shared" si="17"/>
        <v>0.42856000236881781</v>
      </c>
      <c r="AT46" s="12">
        <f t="shared" si="8"/>
        <v>-2.4737447171141449</v>
      </c>
      <c r="AU46" s="3">
        <v>1.5079153675115335</v>
      </c>
      <c r="AV46" s="1">
        <v>1.2203578704726987</v>
      </c>
      <c r="AW46" s="3">
        <f t="shared" si="24"/>
        <v>1.0153156352514401</v>
      </c>
      <c r="AX46" s="3">
        <f t="shared" si="10"/>
        <v>-4.9689784662443337E-2</v>
      </c>
      <c r="AY46" s="3">
        <f t="shared" si="25"/>
        <v>1.1706680858102554</v>
      </c>
      <c r="BC46" s="16">
        <v>1968</v>
      </c>
      <c r="BD46" s="3">
        <f t="shared" si="5"/>
        <v>0.9672693176988687</v>
      </c>
      <c r="BE46" s="3">
        <f t="shared" si="26"/>
        <v>1.170829274044574</v>
      </c>
      <c r="BF46" s="3">
        <f t="shared" si="27"/>
        <v>1.3666159785868628</v>
      </c>
      <c r="BG46" s="3">
        <f t="shared" si="18"/>
        <v>1.1706680858102554</v>
      </c>
      <c r="BH46" s="5">
        <v>2.3333334566666668</v>
      </c>
      <c r="BI46" s="15">
        <f t="shared" si="6"/>
        <v>1.1688456640351403</v>
      </c>
      <c r="BR46" s="12">
        <v>77.079151100000004</v>
      </c>
      <c r="BS46" s="12">
        <v>32.688885200000001</v>
      </c>
      <c r="BT46" s="12">
        <v>17.531441999999998</v>
      </c>
      <c r="BU46" s="12">
        <v>48.573185799999997</v>
      </c>
      <c r="BY46" s="12">
        <v>63.723248499999997</v>
      </c>
      <c r="BZ46" s="12">
        <v>24.816693099999998</v>
      </c>
      <c r="CA46" s="12">
        <v>15.418458299999999</v>
      </c>
      <c r="CB46" s="12">
        <v>43.832835299999999</v>
      </c>
    </row>
    <row r="47" spans="1:80" x14ac:dyDescent="0.35">
      <c r="A47" s="8">
        <v>1967</v>
      </c>
      <c r="B47" s="1">
        <v>0.87669962433478787</v>
      </c>
      <c r="C47" s="1">
        <v>1.3655513148708542</v>
      </c>
      <c r="D47" s="1">
        <v>1.388261272862974</v>
      </c>
      <c r="E47" s="1">
        <v>1.1358357034397502</v>
      </c>
      <c r="F47" s="5">
        <v>2.9725000166666669</v>
      </c>
      <c r="I47" s="2">
        <v>27</v>
      </c>
      <c r="J47" s="2">
        <v>75.14</v>
      </c>
      <c r="K47" s="12">
        <v>69.663178900000005</v>
      </c>
      <c r="L47" s="12">
        <f t="shared" si="0"/>
        <v>1.0786185928704439</v>
      </c>
      <c r="M47" s="12">
        <f t="shared" si="1"/>
        <v>0.40049378173136641</v>
      </c>
      <c r="N47" s="3">
        <v>1.0261545927470301</v>
      </c>
      <c r="O47" s="1">
        <v>0.87669962433478787</v>
      </c>
      <c r="P47" s="3">
        <f t="shared" si="2"/>
        <v>0.80561203702473483</v>
      </c>
      <c r="Q47" s="3">
        <f t="shared" si="3"/>
        <v>1.6219330593193582E-2</v>
      </c>
      <c r="R47" s="3">
        <f t="shared" si="4"/>
        <v>0.89291895492798146</v>
      </c>
      <c r="S47" s="3"/>
      <c r="T47" s="2">
        <v>136</v>
      </c>
      <c r="U47" s="2">
        <v>15.895000000000001</v>
      </c>
      <c r="V47" s="12">
        <v>26.6648757</v>
      </c>
      <c r="W47" s="12">
        <f t="shared" si="12"/>
        <v>0.59610253499137822</v>
      </c>
      <c r="X47" s="12">
        <f t="shared" si="13"/>
        <v>-1.0751689986285506</v>
      </c>
      <c r="Y47" s="3">
        <v>1.9767332949709642</v>
      </c>
      <c r="Z47" s="1">
        <v>1.3655513148708542</v>
      </c>
      <c r="AA47" s="3">
        <f t="shared" si="14"/>
        <v>0.98403509196975247</v>
      </c>
      <c r="AB47" s="3">
        <f t="shared" si="15"/>
        <v>-9.7511015872325912E-2</v>
      </c>
      <c r="AC47" s="3">
        <f t="shared" si="16"/>
        <v>1.2680402989985282</v>
      </c>
      <c r="AD47" s="3"/>
      <c r="AE47" s="2">
        <v>139</v>
      </c>
      <c r="AF47" s="2">
        <v>8.67</v>
      </c>
      <c r="AG47" s="12">
        <v>15.761980100000001</v>
      </c>
      <c r="AH47" s="12">
        <f t="shared" si="19"/>
        <v>0.55005779381741504</v>
      </c>
      <c r="AI47" s="12">
        <f t="shared" si="20"/>
        <v>-1.2903197144947474</v>
      </c>
      <c r="AJ47" s="3">
        <v>2.0721486365361304</v>
      </c>
      <c r="AK47" s="1">
        <v>1.388261272862974</v>
      </c>
      <c r="AL47" s="3">
        <f t="shared" si="21"/>
        <v>1.1131304450866963</v>
      </c>
      <c r="AM47" s="3">
        <f t="shared" si="22"/>
        <v>-7.117528465491274E-2</v>
      </c>
      <c r="AN47" s="3">
        <f t="shared" si="23"/>
        <v>1.3170859882080612</v>
      </c>
      <c r="AO47" s="3"/>
      <c r="AP47" s="2">
        <v>37</v>
      </c>
      <c r="AQ47" s="2">
        <v>47.685000000000002</v>
      </c>
      <c r="AR47" s="12">
        <v>45.372926900000003</v>
      </c>
      <c r="AS47" s="12">
        <f t="shared" si="17"/>
        <v>1.0509571071995358</v>
      </c>
      <c r="AT47" s="12">
        <f t="shared" si="8"/>
        <v>0.24343040881402322</v>
      </c>
      <c r="AU47" s="3">
        <v>1.4144070286961214</v>
      </c>
      <c r="AV47" s="1">
        <v>1.1358357034397502</v>
      </c>
      <c r="AW47" s="3">
        <f t="shared" si="24"/>
        <v>0.96073609599525256</v>
      </c>
      <c r="AX47" s="3">
        <f t="shared" si="10"/>
        <v>4.8897545937441889E-3</v>
      </c>
      <c r="AY47" s="3">
        <f t="shared" si="25"/>
        <v>1.1407254580334945</v>
      </c>
      <c r="BC47" s="16">
        <v>1967</v>
      </c>
      <c r="BD47" s="3">
        <f t="shared" si="5"/>
        <v>0.89291895492798146</v>
      </c>
      <c r="BE47" s="3">
        <f t="shared" si="26"/>
        <v>1.2680402989985282</v>
      </c>
      <c r="BF47" s="3">
        <f t="shared" si="27"/>
        <v>1.3170859882080612</v>
      </c>
      <c r="BG47" s="3">
        <f t="shared" si="18"/>
        <v>1.1407254580334945</v>
      </c>
      <c r="BH47" s="5">
        <v>2.9725000166666669</v>
      </c>
      <c r="BI47" s="15">
        <f t="shared" si="6"/>
        <v>1.1546926750420163</v>
      </c>
      <c r="BR47" s="12">
        <v>83.875558600000005</v>
      </c>
      <c r="BS47" s="12">
        <v>33.826337899999999</v>
      </c>
      <c r="BT47" s="12">
        <v>17.988351699999999</v>
      </c>
      <c r="BU47" s="12">
        <v>50.299989400000001</v>
      </c>
      <c r="BY47" s="12">
        <v>69.663178900000005</v>
      </c>
      <c r="BZ47" s="12">
        <v>26.6648757</v>
      </c>
      <c r="CA47" s="12">
        <v>15.761980100000001</v>
      </c>
      <c r="CB47" s="12">
        <v>45.372926900000003</v>
      </c>
    </row>
    <row r="48" spans="1:80" x14ac:dyDescent="0.35">
      <c r="A48" s="8">
        <v>1966</v>
      </c>
      <c r="B48" s="1">
        <v>0.83547470252018197</v>
      </c>
      <c r="C48" s="1">
        <v>1.1664367257427282</v>
      </c>
      <c r="D48" s="1">
        <v>1.2446443755490435</v>
      </c>
      <c r="E48" s="1">
        <v>1.1634303662170389</v>
      </c>
      <c r="F48" s="5">
        <v>4.0341666666666667</v>
      </c>
      <c r="I48" s="2">
        <v>26</v>
      </c>
      <c r="J48" s="2">
        <v>72.25</v>
      </c>
      <c r="K48" s="12">
        <v>81.279137199999994</v>
      </c>
      <c r="L48" s="12">
        <f t="shared" si="0"/>
        <v>0.88891199499593121</v>
      </c>
      <c r="M48" s="12">
        <f t="shared" si="1"/>
        <v>-0.5154865906690721</v>
      </c>
      <c r="N48" s="3">
        <v>0.97745692251181204</v>
      </c>
      <c r="O48" s="1">
        <v>0.83547470252018197</v>
      </c>
      <c r="P48" s="3">
        <f t="shared" si="2"/>
        <v>0.84270771529622523</v>
      </c>
      <c r="Q48" s="3">
        <f t="shared" si="3"/>
        <v>-2.0876347678296825E-2</v>
      </c>
      <c r="R48" s="3">
        <f t="shared" si="4"/>
        <v>0.81459835484188514</v>
      </c>
      <c r="S48" s="3"/>
      <c r="T48" s="2">
        <v>135</v>
      </c>
      <c r="U48" s="2">
        <v>20.23</v>
      </c>
      <c r="V48" s="12">
        <v>29.3322909</v>
      </c>
      <c r="W48" s="12">
        <f t="shared" si="12"/>
        <v>0.68968360054004507</v>
      </c>
      <c r="X48" s="12">
        <f t="shared" si="13"/>
        <v>-0.82025460261964667</v>
      </c>
      <c r="Y48" s="3">
        <v>1.7728062493066166</v>
      </c>
      <c r="Z48" s="1">
        <v>1.1664367257427282</v>
      </c>
      <c r="AA48" s="3">
        <f t="shared" si="14"/>
        <v>0.96091597139706542</v>
      </c>
      <c r="AB48" s="3">
        <f t="shared" si="15"/>
        <v>-7.4391895299638855E-2</v>
      </c>
      <c r="AC48" s="3">
        <f t="shared" si="16"/>
        <v>1.0920448304430894</v>
      </c>
      <c r="AD48" s="3"/>
      <c r="AE48" s="2">
        <v>138</v>
      </c>
      <c r="AF48" s="2">
        <v>11.56</v>
      </c>
      <c r="AG48" s="12">
        <v>16.4540316</v>
      </c>
      <c r="AH48" s="12">
        <f t="shared" si="19"/>
        <v>0.70256337662558033</v>
      </c>
      <c r="AI48" s="12">
        <f t="shared" si="20"/>
        <v>-0.84696879243394541</v>
      </c>
      <c r="AJ48" s="3">
        <v>1.923271067193945</v>
      </c>
      <c r="AK48" s="1">
        <v>1.2446443755490435</v>
      </c>
      <c r="AL48" s="3">
        <f t="shared" si="21"/>
        <v>1.0886747790023787</v>
      </c>
      <c r="AM48" s="3">
        <f t="shared" si="22"/>
        <v>-4.6719618570595145E-2</v>
      </c>
      <c r="AN48" s="3">
        <f t="shared" si="23"/>
        <v>1.1979247569784484</v>
      </c>
      <c r="AO48" s="3"/>
      <c r="AP48" s="2">
        <v>36</v>
      </c>
      <c r="AQ48" s="2">
        <v>43.35</v>
      </c>
      <c r="AR48" s="12">
        <v>49.545868200000001</v>
      </c>
      <c r="AS48" s="12">
        <f t="shared" si="17"/>
        <v>0.87494682351736452</v>
      </c>
      <c r="AT48" s="12">
        <f t="shared" si="8"/>
        <v>-0.52497092373850041</v>
      </c>
      <c r="AU48" s="3">
        <v>1.4330155196909466</v>
      </c>
      <c r="AV48" s="1">
        <v>1.1634303662170389</v>
      </c>
      <c r="AW48" s="3">
        <f t="shared" si="24"/>
        <v>0.97617087246378476</v>
      </c>
      <c r="AX48" s="3">
        <f t="shared" si="10"/>
        <v>-1.0545021874788008E-2</v>
      </c>
      <c r="AY48" s="3">
        <f t="shared" si="25"/>
        <v>1.1528853443422509</v>
      </c>
      <c r="BC48" s="16">
        <v>1966</v>
      </c>
      <c r="BD48" s="3">
        <f t="shared" si="5"/>
        <v>0.81459835484188514</v>
      </c>
      <c r="BE48" s="3">
        <f t="shared" si="26"/>
        <v>1.0920448304430894</v>
      </c>
      <c r="BF48" s="3">
        <f t="shared" si="27"/>
        <v>1.1979247569784484</v>
      </c>
      <c r="BG48" s="3">
        <f t="shared" si="18"/>
        <v>1.1528853443422509</v>
      </c>
      <c r="BH48" s="5">
        <v>4.0341666666666667</v>
      </c>
      <c r="BI48" s="15">
        <f t="shared" si="6"/>
        <v>1.0643633216514186</v>
      </c>
      <c r="BR48" s="12">
        <v>92.777054500000006</v>
      </c>
      <c r="BS48" s="12">
        <v>34.980404</v>
      </c>
      <c r="BT48" s="12">
        <v>18.593936200000002</v>
      </c>
      <c r="BU48" s="12">
        <v>53.174202700000002</v>
      </c>
      <c r="BY48" s="12">
        <v>81.279137199999994</v>
      </c>
      <c r="BZ48" s="12">
        <v>29.3322909</v>
      </c>
      <c r="CA48" s="12">
        <v>16.4540316</v>
      </c>
      <c r="CB48" s="12">
        <v>49.545868200000001</v>
      </c>
    </row>
    <row r="49" spans="1:80" x14ac:dyDescent="0.35">
      <c r="A49" s="8">
        <v>1965</v>
      </c>
      <c r="B49" s="1">
        <v>0.8994951280870227</v>
      </c>
      <c r="C49" s="1">
        <v>0.83683128783366589</v>
      </c>
      <c r="D49" s="1">
        <v>1.049779759842032</v>
      </c>
      <c r="E49" s="1">
        <v>1.0402154624676458</v>
      </c>
      <c r="F49" s="5">
        <v>2.85</v>
      </c>
      <c r="I49" s="2">
        <v>25</v>
      </c>
      <c r="J49" s="2">
        <v>70.805000000000007</v>
      </c>
      <c r="K49" s="12">
        <v>99.406035700000004</v>
      </c>
      <c r="L49" s="12">
        <f t="shared" si="0"/>
        <v>0.71228069303240515</v>
      </c>
      <c r="M49" s="12">
        <f t="shared" si="1"/>
        <v>-1.36833413294141</v>
      </c>
      <c r="N49" s="3">
        <v>1.0340045996580407</v>
      </c>
      <c r="O49" s="1">
        <v>0.8994951280870227</v>
      </c>
      <c r="P49" s="3">
        <f t="shared" si="2"/>
        <v>0.87724661918109503</v>
      </c>
      <c r="Q49" s="3">
        <f t="shared" si="3"/>
        <v>-5.5415251563166623E-2</v>
      </c>
      <c r="R49" s="3">
        <f t="shared" si="4"/>
        <v>0.84407987652385608</v>
      </c>
      <c r="S49" s="3"/>
      <c r="T49" s="2">
        <v>134</v>
      </c>
      <c r="U49" s="2">
        <v>17.34</v>
      </c>
      <c r="V49" s="12">
        <v>32.723532900000002</v>
      </c>
      <c r="W49" s="12">
        <f t="shared" si="12"/>
        <v>0.52989388563237927</v>
      </c>
      <c r="X49" s="12">
        <f t="shared" si="13"/>
        <v>-1.2555210577011986</v>
      </c>
      <c r="Y49" s="3">
        <v>1.438388354861333</v>
      </c>
      <c r="Z49" s="1">
        <v>0.83683128783366589</v>
      </c>
      <c r="AA49" s="3">
        <f t="shared" si="14"/>
        <v>1.0003918810115422</v>
      </c>
      <c r="AB49" s="3">
        <f t="shared" si="15"/>
        <v>-0.11386780491411563</v>
      </c>
      <c r="AC49" s="3">
        <f t="shared" si="16"/>
        <v>0.72296348291955026</v>
      </c>
      <c r="AD49" s="3"/>
      <c r="AE49" s="2">
        <v>137</v>
      </c>
      <c r="AF49" s="2">
        <v>10.115</v>
      </c>
      <c r="AG49" s="12">
        <v>17.4794321</v>
      </c>
      <c r="AH49" s="12">
        <f t="shared" si="19"/>
        <v>0.57868012771421795</v>
      </c>
      <c r="AI49" s="12">
        <f t="shared" si="20"/>
        <v>-1.2071113630952974</v>
      </c>
      <c r="AJ49" s="3">
        <v>1.7231457794586784</v>
      </c>
      <c r="AK49" s="1">
        <v>1.049779759842032</v>
      </c>
      <c r="AL49" s="3">
        <f t="shared" si="21"/>
        <v>1.1085405918666043</v>
      </c>
      <c r="AM49" s="3">
        <f t="shared" si="22"/>
        <v>-6.6585431434820652E-2</v>
      </c>
      <c r="AN49" s="3">
        <f t="shared" si="23"/>
        <v>0.98319432840721133</v>
      </c>
      <c r="AO49" s="3"/>
      <c r="AP49" s="2">
        <v>35</v>
      </c>
      <c r="AQ49" s="2">
        <v>47.685000000000002</v>
      </c>
      <c r="AR49" s="12">
        <v>55.5877567</v>
      </c>
      <c r="AS49" s="12">
        <f t="shared" si="17"/>
        <v>0.85783278244793792</v>
      </c>
      <c r="AT49" s="12">
        <f t="shared" si="8"/>
        <v>-0.59968503525514505</v>
      </c>
      <c r="AU49" s="3">
        <v>1.3008144441590901</v>
      </c>
      <c r="AV49" s="1">
        <v>1.0402154624676458</v>
      </c>
      <c r="AW49" s="3">
        <f t="shared" si="24"/>
        <v>0.97767164499169501</v>
      </c>
      <c r="AX49" s="3">
        <f t="shared" si="10"/>
        <v>-1.2045794402698262E-2</v>
      </c>
      <c r="AY49" s="3">
        <f t="shared" si="25"/>
        <v>1.0281696680649475</v>
      </c>
      <c r="BC49" s="16">
        <v>1965</v>
      </c>
      <c r="BD49" s="3">
        <f t="shared" si="5"/>
        <v>0.84407987652385608</v>
      </c>
      <c r="BE49" s="3">
        <f t="shared" si="26"/>
        <v>0.72296348291955026</v>
      </c>
      <c r="BF49" s="3">
        <f t="shared" si="27"/>
        <v>0.98319432840721133</v>
      </c>
      <c r="BG49" s="3">
        <f t="shared" si="18"/>
        <v>1.0281696680649475</v>
      </c>
      <c r="BH49" s="5">
        <v>2.85</v>
      </c>
      <c r="BI49" s="15">
        <f t="shared" si="6"/>
        <v>0.89460183897889123</v>
      </c>
      <c r="BR49" s="12">
        <v>103.85042</v>
      </c>
      <c r="BS49" s="12">
        <v>36.135369099999998</v>
      </c>
      <c r="BT49" s="12">
        <v>19.3374387</v>
      </c>
      <c r="BU49" s="12">
        <v>56.946456499999996</v>
      </c>
      <c r="BY49" s="12">
        <v>99.406035700000004</v>
      </c>
      <c r="BZ49" s="12">
        <v>32.723532900000002</v>
      </c>
      <c r="CA49" s="12">
        <v>17.4794321</v>
      </c>
      <c r="CB49" s="12">
        <v>55.5877567</v>
      </c>
    </row>
    <row r="50" spans="1:80" x14ac:dyDescent="0.35">
      <c r="A50" s="8">
        <v>1964</v>
      </c>
      <c r="B50" s="1">
        <v>0.78566448778655018</v>
      </c>
      <c r="C50" s="1">
        <v>0.54621923043681586</v>
      </c>
      <c r="D50" s="1">
        <v>0.86001449682094422</v>
      </c>
      <c r="E50" s="1">
        <v>0.89262043016151649</v>
      </c>
      <c r="F50" s="5">
        <v>4.8033333333333337</v>
      </c>
      <c r="I50" s="2">
        <v>24</v>
      </c>
      <c r="J50" s="2">
        <v>158.95000000000002</v>
      </c>
      <c r="K50" s="12">
        <v>121.694247</v>
      </c>
      <c r="L50" s="12">
        <f t="shared" si="0"/>
        <v>1.3061422698149405</v>
      </c>
      <c r="M50" s="12">
        <f t="shared" si="1"/>
        <v>1.4990703450799667</v>
      </c>
      <c r="N50" s="3">
        <v>0.91270121093695611</v>
      </c>
      <c r="O50" s="1">
        <v>0.78566448778655018</v>
      </c>
      <c r="P50" s="3">
        <f t="shared" si="2"/>
        <v>0.76112151738206768</v>
      </c>
      <c r="Q50" s="3">
        <f t="shared" si="3"/>
        <v>6.0709850235860729E-2</v>
      </c>
      <c r="R50" s="3">
        <f t="shared" si="4"/>
        <v>0.84637433802241091</v>
      </c>
      <c r="S50" s="3"/>
      <c r="T50" s="2">
        <v>133</v>
      </c>
      <c r="U50" s="2">
        <v>53.465000000000003</v>
      </c>
      <c r="V50" s="12">
        <v>36.5958799</v>
      </c>
      <c r="W50" s="12">
        <f t="shared" si="12"/>
        <v>1.4609568111518478</v>
      </c>
      <c r="X50" s="12">
        <f t="shared" si="13"/>
        <v>1.2806901075975015</v>
      </c>
      <c r="Y50" s="3">
        <v>1.1429638409282616</v>
      </c>
      <c r="Z50" s="1">
        <v>0.54621923043681586</v>
      </c>
      <c r="AA50" s="3">
        <f t="shared" si="14"/>
        <v>0.77037359782957737</v>
      </c>
      <c r="AB50" s="3">
        <f t="shared" si="15"/>
        <v>0.11615047826784919</v>
      </c>
      <c r="AC50" s="3">
        <f t="shared" si="16"/>
        <v>0.66236970870466505</v>
      </c>
      <c r="AD50" s="3"/>
      <c r="AE50" s="2">
        <v>136</v>
      </c>
      <c r="AF50" s="2">
        <v>21.675000000000001</v>
      </c>
      <c r="AG50" s="12">
        <v>18.775421999999999</v>
      </c>
      <c r="AH50" s="12">
        <f t="shared" si="19"/>
        <v>1.1544347711598708</v>
      </c>
      <c r="AI50" s="12">
        <f t="shared" si="20"/>
        <v>0.46667229355619888</v>
      </c>
      <c r="AJ50" s="3">
        <v>1.5281198444093356</v>
      </c>
      <c r="AK50" s="1">
        <v>0.86001449682094422</v>
      </c>
      <c r="AL50" s="3">
        <f t="shared" si="21"/>
        <v>1.0162130649175491</v>
      </c>
      <c r="AM50" s="3">
        <f t="shared" si="22"/>
        <v>2.5742095514234453E-2</v>
      </c>
      <c r="AN50" s="3">
        <f t="shared" si="23"/>
        <v>0.88575659233517867</v>
      </c>
      <c r="AO50" s="3"/>
      <c r="AP50" s="2">
        <v>34</v>
      </c>
      <c r="AQ50" s="2">
        <v>73.695000000000007</v>
      </c>
      <c r="AR50" s="12">
        <v>62.159118200000002</v>
      </c>
      <c r="AS50" s="12">
        <f t="shared" si="17"/>
        <v>1.1855863167634191</v>
      </c>
      <c r="AT50" s="12">
        <f t="shared" si="8"/>
        <v>0.83117597609112193</v>
      </c>
      <c r="AU50" s="3">
        <v>1.1442332400704971</v>
      </c>
      <c r="AV50" s="1">
        <v>0.89262043016151649</v>
      </c>
      <c r="AW50" s="3">
        <f t="shared" si="24"/>
        <v>0.94893012811495525</v>
      </c>
      <c r="AX50" s="3">
        <f t="shared" si="10"/>
        <v>1.6695722474041497E-2</v>
      </c>
      <c r="AY50" s="3">
        <f t="shared" si="25"/>
        <v>0.90931615263555798</v>
      </c>
      <c r="BC50" s="16">
        <v>1964</v>
      </c>
      <c r="BD50" s="3">
        <f t="shared" si="5"/>
        <v>0.84637433802241091</v>
      </c>
      <c r="BE50" s="3">
        <f t="shared" si="26"/>
        <v>0.66236970870466505</v>
      </c>
      <c r="BF50" s="3">
        <f t="shared" si="27"/>
        <v>0.88575659233517867</v>
      </c>
      <c r="BG50" s="3">
        <f t="shared" si="18"/>
        <v>0.90931615263555798</v>
      </c>
      <c r="BH50" s="5">
        <v>4.8033333333333337</v>
      </c>
      <c r="BI50" s="15">
        <f t="shared" si="6"/>
        <v>0.82595419792445313</v>
      </c>
      <c r="BR50" s="12">
        <v>116.989234</v>
      </c>
      <c r="BS50" s="12">
        <v>37.272038500000001</v>
      </c>
      <c r="BT50" s="12">
        <v>20.194444799999999</v>
      </c>
      <c r="BU50" s="12">
        <v>61.164429699999999</v>
      </c>
      <c r="BY50" s="12">
        <v>121.694247</v>
      </c>
      <c r="BZ50" s="12">
        <v>36.5958799</v>
      </c>
      <c r="CA50" s="12">
        <v>18.775421999999999</v>
      </c>
      <c r="CB50" s="12">
        <v>62.159118200000002</v>
      </c>
    </row>
    <row r="51" spans="1:80" x14ac:dyDescent="0.35">
      <c r="A51" s="8">
        <v>1963</v>
      </c>
      <c r="B51" s="1">
        <v>0.77878592195681728</v>
      </c>
      <c r="C51" s="1">
        <v>0.67499250289080215</v>
      </c>
      <c r="D51" s="1">
        <v>0.88009018578932352</v>
      </c>
      <c r="E51" s="1">
        <v>0.85470126755404097</v>
      </c>
      <c r="F51" s="5">
        <v>4.2124999999999995</v>
      </c>
      <c r="I51" s="2">
        <v>23</v>
      </c>
      <c r="J51" s="2">
        <v>174.845</v>
      </c>
      <c r="K51" s="12">
        <v>141.161597</v>
      </c>
      <c r="L51" s="12">
        <f t="shared" si="0"/>
        <v>1.2386159105298307</v>
      </c>
      <c r="M51" s="12">
        <f t="shared" si="1"/>
        <v>1.173025703418451</v>
      </c>
      <c r="N51" s="3">
        <v>0.89834989668661114</v>
      </c>
      <c r="O51" s="1">
        <v>0.77878592195681728</v>
      </c>
      <c r="P51" s="3">
        <f t="shared" si="2"/>
        <v>0.77432578189870016</v>
      </c>
      <c r="Q51" s="3">
        <f t="shared" si="3"/>
        <v>4.7505585719228249E-2</v>
      </c>
      <c r="R51" s="3">
        <f t="shared" si="4"/>
        <v>0.82629150767604553</v>
      </c>
      <c r="S51" s="3"/>
      <c r="T51" s="2">
        <v>132</v>
      </c>
      <c r="U51" s="2">
        <v>59.245000000000005</v>
      </c>
      <c r="V51" s="12">
        <v>40.5800044</v>
      </c>
      <c r="W51" s="12">
        <f t="shared" si="12"/>
        <v>1.4599554848742207</v>
      </c>
      <c r="X51" s="12">
        <f t="shared" si="13"/>
        <v>1.2779624993813241</v>
      </c>
      <c r="Y51" s="3">
        <v>1.2669246568460266</v>
      </c>
      <c r="Z51" s="1">
        <v>0.67499250289080215</v>
      </c>
      <c r="AA51" s="3">
        <f t="shared" si="14"/>
        <v>0.7706209746125765</v>
      </c>
      <c r="AB51" s="3">
        <f t="shared" si="15"/>
        <v>0.11590310148485006</v>
      </c>
      <c r="AC51" s="3">
        <f t="shared" si="16"/>
        <v>0.79089560437565221</v>
      </c>
      <c r="AD51" s="3"/>
      <c r="AE51" s="2">
        <v>135</v>
      </c>
      <c r="AF51" s="2">
        <v>31.790000000000003</v>
      </c>
      <c r="AG51" s="12">
        <v>20.235270199999999</v>
      </c>
      <c r="AH51" s="12">
        <f t="shared" si="19"/>
        <v>1.5710192987687412</v>
      </c>
      <c r="AI51" s="12">
        <f t="shared" si="20"/>
        <v>1.6777304793013026</v>
      </c>
      <c r="AJ51" s="3">
        <v>1.54293486134946</v>
      </c>
      <c r="AK51" s="1">
        <v>0.88009018578932352</v>
      </c>
      <c r="AL51" s="3">
        <f t="shared" si="21"/>
        <v>0.94940992292430892</v>
      </c>
      <c r="AM51" s="3">
        <f t="shared" si="22"/>
        <v>9.2545237507474676E-2</v>
      </c>
      <c r="AN51" s="3">
        <f t="shared" si="23"/>
        <v>0.9726354232967982</v>
      </c>
      <c r="AO51" s="3"/>
      <c r="AP51" s="2">
        <v>33</v>
      </c>
      <c r="AQ51" s="2">
        <v>86.7</v>
      </c>
      <c r="AR51" s="12">
        <v>67.422657999999998</v>
      </c>
      <c r="AS51" s="12">
        <f t="shared" si="17"/>
        <v>1.2859178586522058</v>
      </c>
      <c r="AT51" s="12">
        <f t="shared" si="8"/>
        <v>1.2691895334330685</v>
      </c>
      <c r="AU51" s="3">
        <v>1.0973279056805578</v>
      </c>
      <c r="AV51" s="1">
        <v>0.85470126755404097</v>
      </c>
      <c r="AW51" s="3">
        <f t="shared" si="24"/>
        <v>0.94013180741800695</v>
      </c>
      <c r="AX51" s="3">
        <f t="shared" si="10"/>
        <v>2.54940431709898E-2</v>
      </c>
      <c r="AY51" s="3">
        <f t="shared" si="25"/>
        <v>0.88019531072503077</v>
      </c>
      <c r="BC51" s="16">
        <v>1963</v>
      </c>
      <c r="BD51" s="3">
        <f t="shared" si="5"/>
        <v>0.82629150767604553</v>
      </c>
      <c r="BE51" s="3">
        <f t="shared" si="26"/>
        <v>0.79089560437565221</v>
      </c>
      <c r="BF51" s="3">
        <f t="shared" si="27"/>
        <v>0.9726354232967982</v>
      </c>
      <c r="BG51" s="3">
        <f t="shared" si="18"/>
        <v>0.88019531072503077</v>
      </c>
      <c r="BH51" s="5">
        <v>4.2124999999999995</v>
      </c>
      <c r="BI51" s="15">
        <f t="shared" si="6"/>
        <v>0.86750446151838168</v>
      </c>
      <c r="BR51" s="12">
        <v>131.93224599999999</v>
      </c>
      <c r="BS51" s="12">
        <v>38.368536300000002</v>
      </c>
      <c r="BT51" s="12">
        <v>21.1281213</v>
      </c>
      <c r="BU51" s="12">
        <v>65.239611699999998</v>
      </c>
      <c r="BY51" s="12">
        <v>141.161597</v>
      </c>
      <c r="BZ51" s="12">
        <v>40.5800044</v>
      </c>
      <c r="CA51" s="12">
        <v>20.235270199999999</v>
      </c>
      <c r="CB51" s="12">
        <v>67.422657999999998</v>
      </c>
    </row>
    <row r="52" spans="1:80" x14ac:dyDescent="0.35">
      <c r="A52" s="8">
        <v>1962</v>
      </c>
      <c r="B52" s="1">
        <v>0.78959730529911132</v>
      </c>
      <c r="C52" s="1">
        <v>0.82314369315848301</v>
      </c>
      <c r="D52" s="1">
        <v>0.99623186775542205</v>
      </c>
      <c r="E52" s="1">
        <v>0.94978413809825069</v>
      </c>
      <c r="F52" s="5">
        <v>4.47</v>
      </c>
      <c r="I52" s="2">
        <v>22</v>
      </c>
      <c r="J52" s="2">
        <v>109.82000000000001</v>
      </c>
      <c r="K52" s="12">
        <v>159.10997900000001</v>
      </c>
      <c r="L52" s="12">
        <f t="shared" si="0"/>
        <v>0.69021440823645641</v>
      </c>
      <c r="M52" s="12">
        <f t="shared" si="1"/>
        <v>-1.4748791028652146</v>
      </c>
      <c r="N52" s="3">
        <v>0.90168853160829299</v>
      </c>
      <c r="O52" s="1">
        <v>0.78959730529911132</v>
      </c>
      <c r="P52" s="3">
        <f t="shared" si="2"/>
        <v>0.8815615128674974</v>
      </c>
      <c r="Q52" s="3">
        <f t="shared" si="3"/>
        <v>-5.9730145249568989E-2</v>
      </c>
      <c r="R52" s="3">
        <f t="shared" si="4"/>
        <v>0.72986716004954233</v>
      </c>
      <c r="S52" s="3"/>
      <c r="T52" s="2">
        <v>131</v>
      </c>
      <c r="U52" s="2">
        <v>39.015000000000001</v>
      </c>
      <c r="V52" s="12">
        <v>44.473192300000001</v>
      </c>
      <c r="W52" s="12">
        <f t="shared" si="12"/>
        <v>0.87727005825934379</v>
      </c>
      <c r="X52" s="12">
        <f t="shared" si="13"/>
        <v>-0.30926994681770131</v>
      </c>
      <c r="Y52" s="3">
        <v>1.4102633905774862</v>
      </c>
      <c r="Z52" s="1">
        <v>0.82314369315848301</v>
      </c>
      <c r="AA52" s="3">
        <f t="shared" si="14"/>
        <v>0.91457290073005804</v>
      </c>
      <c r="AB52" s="3">
        <f t="shared" si="15"/>
        <v>-2.8048824632631475E-2</v>
      </c>
      <c r="AC52" s="3">
        <f t="shared" si="16"/>
        <v>0.79509486852585154</v>
      </c>
      <c r="AD52" s="3"/>
      <c r="AE52" s="2">
        <v>134</v>
      </c>
      <c r="AF52" s="2">
        <v>17.34</v>
      </c>
      <c r="AG52" s="12">
        <v>21.774318999999998</v>
      </c>
      <c r="AH52" s="12">
        <f t="shared" si="19"/>
        <v>0.79635096739420419</v>
      </c>
      <c r="AI52" s="12">
        <f t="shared" si="20"/>
        <v>-0.57431769285135181</v>
      </c>
      <c r="AJ52" s="3">
        <v>1.6538158712873035</v>
      </c>
      <c r="AK52" s="1">
        <v>0.99623186775542205</v>
      </c>
      <c r="AL52" s="3">
        <f t="shared" si="21"/>
        <v>1.0736350803863928</v>
      </c>
      <c r="AM52" s="3">
        <f t="shared" si="22"/>
        <v>-3.167991995460917E-2</v>
      </c>
      <c r="AN52" s="3">
        <f t="shared" si="23"/>
        <v>0.96455194780081288</v>
      </c>
      <c r="AO52" s="3"/>
      <c r="AP52" s="2">
        <v>32</v>
      </c>
      <c r="AQ52" s="2">
        <v>76.585000000000008</v>
      </c>
      <c r="AR52" s="12">
        <v>70.631015700000006</v>
      </c>
      <c r="AS52" s="12">
        <f t="shared" si="17"/>
        <v>1.0842970222216415</v>
      </c>
      <c r="AT52" s="12">
        <f t="shared" si="8"/>
        <v>0.38898119479215443</v>
      </c>
      <c r="AU52" s="3">
        <v>1.183424604442304</v>
      </c>
      <c r="AV52" s="1">
        <v>0.94978413809825069</v>
      </c>
      <c r="AW52" s="3">
        <f t="shared" si="24"/>
        <v>0.95781243650740533</v>
      </c>
      <c r="AX52" s="3">
        <f t="shared" si="10"/>
        <v>7.8134140815914188E-3</v>
      </c>
      <c r="AY52" s="3">
        <f t="shared" si="25"/>
        <v>0.9575975521798421</v>
      </c>
      <c r="BC52" s="16">
        <v>1962</v>
      </c>
      <c r="BD52" s="3">
        <f t="shared" si="5"/>
        <v>0.72986716004954233</v>
      </c>
      <c r="BE52" s="3">
        <f t="shared" si="26"/>
        <v>0.79509486852585154</v>
      </c>
      <c r="BF52" s="3">
        <f t="shared" si="27"/>
        <v>0.96455194780081288</v>
      </c>
      <c r="BG52" s="3">
        <f t="shared" si="18"/>
        <v>0.9575975521798421</v>
      </c>
      <c r="BH52" s="5">
        <v>4.47</v>
      </c>
      <c r="BI52" s="15">
        <f t="shared" si="6"/>
        <v>0.8617778821390123</v>
      </c>
      <c r="BR52" s="12">
        <v>148.666651</v>
      </c>
      <c r="BS52" s="12">
        <v>39.405417300000003</v>
      </c>
      <c r="BT52" s="12">
        <v>22.103788900000001</v>
      </c>
      <c r="BU52" s="12">
        <v>68.830656300000001</v>
      </c>
      <c r="BY52" s="12">
        <v>159.10997900000001</v>
      </c>
      <c r="BZ52" s="12">
        <v>44.473192300000001</v>
      </c>
      <c r="CA52" s="12">
        <v>21.774318999999998</v>
      </c>
      <c r="CB52" s="12">
        <v>70.631015700000006</v>
      </c>
    </row>
    <row r="53" spans="1:80" x14ac:dyDescent="0.35">
      <c r="A53" s="8">
        <v>1961</v>
      </c>
      <c r="B53" s="1">
        <v>0.74392959988393936</v>
      </c>
      <c r="C53" s="1">
        <v>0.7482335792371253</v>
      </c>
      <c r="D53" s="1">
        <v>1.0207126660062145</v>
      </c>
      <c r="E53" s="1">
        <v>0.96579489636112992</v>
      </c>
      <c r="F53" s="5">
        <v>4.7608334999999995</v>
      </c>
      <c r="I53" s="2">
        <v>21</v>
      </c>
      <c r="J53" s="2">
        <v>176.29000000000002</v>
      </c>
      <c r="K53" s="12">
        <v>183.43709999999999</v>
      </c>
      <c r="L53" s="12">
        <f t="shared" si="0"/>
        <v>0.96103787074697555</v>
      </c>
      <c r="M53" s="12">
        <f t="shared" si="1"/>
        <v>-0.16723361860401678</v>
      </c>
      <c r="N53" s="3">
        <v>0.84854807777250896</v>
      </c>
      <c r="O53" s="1">
        <v>0.74392959988393936</v>
      </c>
      <c r="P53" s="3">
        <f t="shared" si="2"/>
        <v>0.82860405041641927</v>
      </c>
      <c r="Q53" s="3">
        <f t="shared" si="3"/>
        <v>-6.7726827984908589E-3</v>
      </c>
      <c r="R53" s="3">
        <f t="shared" si="4"/>
        <v>0.7371569170854485</v>
      </c>
      <c r="S53" s="3"/>
      <c r="T53" s="2">
        <v>130</v>
      </c>
      <c r="U53" s="2">
        <v>31.790000000000003</v>
      </c>
      <c r="V53" s="12">
        <v>48.275400900000001</v>
      </c>
      <c r="W53" s="12">
        <f t="shared" si="12"/>
        <v>0.65851343349486302</v>
      </c>
      <c r="X53" s="12">
        <f t="shared" si="13"/>
        <v>-0.90516199557604604</v>
      </c>
      <c r="Y53" s="3">
        <v>1.3305408201199069</v>
      </c>
      <c r="Z53" s="1">
        <v>0.7482335792371253</v>
      </c>
      <c r="AA53" s="3">
        <f t="shared" si="14"/>
        <v>0.96861653396240188</v>
      </c>
      <c r="AB53" s="3">
        <f t="shared" si="15"/>
        <v>-8.2092457864975321E-2</v>
      </c>
      <c r="AC53" s="3">
        <f t="shared" si="16"/>
        <v>0.66614112137214998</v>
      </c>
      <c r="AD53" s="3"/>
      <c r="AE53" s="2">
        <v>133</v>
      </c>
      <c r="AF53" s="2">
        <v>17.34</v>
      </c>
      <c r="AG53" s="12">
        <v>23.370380600000001</v>
      </c>
      <c r="AH53" s="12">
        <f t="shared" si="19"/>
        <v>0.74196480993553005</v>
      </c>
      <c r="AI53" s="12">
        <f t="shared" si="20"/>
        <v>-0.73242438385018227</v>
      </c>
      <c r="AJ53" s="3">
        <v>1.6730359975098408</v>
      </c>
      <c r="AK53" s="1">
        <v>1.0207126660062145</v>
      </c>
      <c r="AL53" s="3">
        <f t="shared" si="21"/>
        <v>1.0823563985304734</v>
      </c>
      <c r="AM53" s="3">
        <f t="shared" si="22"/>
        <v>-4.0401238098689785E-2</v>
      </c>
      <c r="AN53" s="3">
        <f t="shared" si="23"/>
        <v>0.98031142790752468</v>
      </c>
      <c r="AO53" s="3"/>
      <c r="AP53" s="2">
        <v>31</v>
      </c>
      <c r="AQ53" s="2">
        <v>60.690000000000005</v>
      </c>
      <c r="AR53" s="12">
        <v>72.829430200000004</v>
      </c>
      <c r="AS53" s="12">
        <f t="shared" si="17"/>
        <v>0.83331696861195548</v>
      </c>
      <c r="AT53" s="12">
        <f t="shared" si="8"/>
        <v>-0.70671278173724839</v>
      </c>
      <c r="AU53" s="3">
        <v>1.1904491909227195</v>
      </c>
      <c r="AV53" s="1">
        <v>0.96579489636112992</v>
      </c>
      <c r="AW53" s="3">
        <f t="shared" si="24"/>
        <v>0.97982149725365608</v>
      </c>
      <c r="AX53" s="3">
        <f t="shared" si="10"/>
        <v>-1.4195646664659334E-2</v>
      </c>
      <c r="AY53" s="3">
        <f t="shared" si="25"/>
        <v>0.95159924969647058</v>
      </c>
      <c r="BC53" s="16">
        <v>1961</v>
      </c>
      <c r="BD53" s="3">
        <f t="shared" si="5"/>
        <v>0.7371569170854485</v>
      </c>
      <c r="BE53" s="3">
        <f t="shared" si="26"/>
        <v>0.66614112137214998</v>
      </c>
      <c r="BF53" s="3">
        <f t="shared" si="27"/>
        <v>0.98031142790752468</v>
      </c>
      <c r="BG53" s="3">
        <f t="shared" si="18"/>
        <v>0.95159924969647058</v>
      </c>
      <c r="BH53" s="5">
        <v>4.7608334999999995</v>
      </c>
      <c r="BI53" s="15">
        <f t="shared" si="6"/>
        <v>0.83380217901539844</v>
      </c>
      <c r="BR53" s="12">
        <v>167.42397299999999</v>
      </c>
      <c r="BS53" s="12">
        <v>40.366847100000001</v>
      </c>
      <c r="BT53" s="12">
        <v>23.098286399999999</v>
      </c>
      <c r="BU53" s="12">
        <v>72.017112900000001</v>
      </c>
      <c r="BY53" s="12">
        <v>183.43709999999999</v>
      </c>
      <c r="BZ53" s="12">
        <v>48.275400900000001</v>
      </c>
      <c r="CA53" s="12">
        <v>23.370380600000001</v>
      </c>
      <c r="CB53" s="12">
        <v>72.829430200000004</v>
      </c>
    </row>
    <row r="54" spans="1:80" x14ac:dyDescent="0.35">
      <c r="A54" s="8">
        <v>1960</v>
      </c>
      <c r="B54" s="1">
        <v>0.74750011971701091</v>
      </c>
      <c r="C54" s="1">
        <v>0.60159688269914957</v>
      </c>
      <c r="D54" s="1">
        <v>0.93649293999988736</v>
      </c>
      <c r="E54" s="1">
        <v>0.95912820651831299</v>
      </c>
      <c r="F54" s="5">
        <v>5.5725000000000007</v>
      </c>
      <c r="I54" s="2">
        <v>20</v>
      </c>
      <c r="J54" s="2">
        <v>215.30500000000001</v>
      </c>
      <c r="K54" s="12">
        <v>212.86864399999999</v>
      </c>
      <c r="L54" s="12">
        <f t="shared" si="0"/>
        <v>1.0114453493676598</v>
      </c>
      <c r="M54" s="12">
        <f t="shared" si="1"/>
        <v>7.615412624017466E-2</v>
      </c>
      <c r="N54" s="3">
        <v>0.84464584918496832</v>
      </c>
      <c r="O54" s="1">
        <v>0.74750011971701091</v>
      </c>
      <c r="P54" s="3">
        <f t="shared" si="2"/>
        <v>0.81874725244344193</v>
      </c>
      <c r="Q54" s="3">
        <f t="shared" si="3"/>
        <v>3.0841151744864792E-3</v>
      </c>
      <c r="R54" s="3">
        <f t="shared" si="4"/>
        <v>0.75058423489149739</v>
      </c>
      <c r="S54" s="3"/>
      <c r="T54" s="2">
        <v>129</v>
      </c>
      <c r="U54" s="2">
        <v>49.13</v>
      </c>
      <c r="V54" s="12">
        <v>51.940309800000001</v>
      </c>
      <c r="W54" s="12">
        <f t="shared" si="12"/>
        <v>0.94589347251063183</v>
      </c>
      <c r="X54" s="12">
        <f t="shared" si="13"/>
        <v>-0.12234007918503782</v>
      </c>
      <c r="Y54" s="3">
        <v>1.1790916670457101</v>
      </c>
      <c r="Z54" s="1">
        <v>0.60159688269914957</v>
      </c>
      <c r="AA54" s="3">
        <f t="shared" si="14"/>
        <v>0.8976195461290688</v>
      </c>
      <c r="AB54" s="3">
        <f t="shared" si="15"/>
        <v>-1.1095470031642241E-2</v>
      </c>
      <c r="AC54" s="3">
        <f t="shared" si="16"/>
        <v>0.59050141266750733</v>
      </c>
      <c r="AD54" s="3"/>
      <c r="AE54" s="2">
        <v>132</v>
      </c>
      <c r="AF54" s="2">
        <v>24.565000000000001</v>
      </c>
      <c r="AG54" s="12">
        <v>24.9841935</v>
      </c>
      <c r="AH54" s="12">
        <f t="shared" si="19"/>
        <v>0.98322165172151754</v>
      </c>
      <c r="AI54" s="12">
        <f t="shared" si="20"/>
        <v>-3.1063546497493794E-2</v>
      </c>
      <c r="AJ54" s="3">
        <v>1.5835555994752586</v>
      </c>
      <c r="AK54" s="1">
        <v>0.93649293999988736</v>
      </c>
      <c r="AL54" s="3">
        <f t="shared" si="21"/>
        <v>1.0436686557302848</v>
      </c>
      <c r="AM54" s="3">
        <f t="shared" si="22"/>
        <v>-1.7134952985011775E-3</v>
      </c>
      <c r="AN54" s="3">
        <f t="shared" si="23"/>
        <v>0.93477944470138619</v>
      </c>
      <c r="AO54" s="3"/>
      <c r="AP54" s="2">
        <v>30</v>
      </c>
      <c r="AQ54" s="2">
        <v>66.47</v>
      </c>
      <c r="AR54" s="12">
        <v>75.649697599999996</v>
      </c>
      <c r="AS54" s="12">
        <f t="shared" si="17"/>
        <v>0.8786551976911009</v>
      </c>
      <c r="AT54" s="12">
        <f t="shared" si="8"/>
        <v>-0.50878141709667324</v>
      </c>
      <c r="AU54" s="3">
        <v>1.174796329297439</v>
      </c>
      <c r="AV54" s="1">
        <v>0.95912820651831299</v>
      </c>
      <c r="AW54" s="3">
        <f t="shared" si="24"/>
        <v>0.97584567597392147</v>
      </c>
      <c r="AX54" s="3">
        <f t="shared" si="10"/>
        <v>-1.0219825384924719E-2</v>
      </c>
      <c r="AY54" s="3">
        <f t="shared" si="25"/>
        <v>0.94890838113338827</v>
      </c>
      <c r="BC54" s="16">
        <v>1960</v>
      </c>
      <c r="BD54" s="3">
        <f t="shared" si="5"/>
        <v>0.75058423489149739</v>
      </c>
      <c r="BE54" s="3">
        <f t="shared" si="26"/>
        <v>0.59050141266750733</v>
      </c>
      <c r="BF54" s="3">
        <f t="shared" si="27"/>
        <v>0.93477944470138619</v>
      </c>
      <c r="BG54" s="3">
        <f t="shared" si="18"/>
        <v>0.94890838113338827</v>
      </c>
      <c r="BH54" s="5">
        <v>5.5725000000000007</v>
      </c>
      <c r="BI54" s="15">
        <f t="shared" si="6"/>
        <v>0.80619336834844479</v>
      </c>
      <c r="BR54" s="12">
        <v>188.29088899999999</v>
      </c>
      <c r="BS54" s="12">
        <v>41.237381800000001</v>
      </c>
      <c r="BT54" s="12">
        <v>24.084312000000001</v>
      </c>
      <c r="BU54" s="12">
        <v>75.041733300000004</v>
      </c>
      <c r="BY54" s="12">
        <v>212.86864399999999</v>
      </c>
      <c r="BZ54" s="12">
        <v>51.940309800000001</v>
      </c>
      <c r="CA54" s="12">
        <v>24.9841935</v>
      </c>
      <c r="CB54" s="12">
        <v>75.649697599999996</v>
      </c>
    </row>
    <row r="55" spans="1:80" x14ac:dyDescent="0.35">
      <c r="A55" s="8">
        <v>1959</v>
      </c>
      <c r="B55" s="1">
        <v>0.76611107547791379</v>
      </c>
      <c r="C55" s="1">
        <v>0.55070434206708962</v>
      </c>
      <c r="D55" s="1">
        <v>0.84556742820232689</v>
      </c>
      <c r="E55" s="1">
        <v>0.96750626942286255</v>
      </c>
      <c r="F55" s="5">
        <v>4.9716666666666667</v>
      </c>
      <c r="I55" s="2">
        <v>19</v>
      </c>
      <c r="J55" s="2">
        <v>248.54000000000002</v>
      </c>
      <c r="K55" s="12">
        <v>242.07484600000001</v>
      </c>
      <c r="L55" s="12">
        <f t="shared" si="0"/>
        <v>1.0267072523512006</v>
      </c>
      <c r="M55" s="12">
        <f t="shared" si="1"/>
        <v>0.14984478188964398</v>
      </c>
      <c r="N55" s="3">
        <v>0.85578405652525913</v>
      </c>
      <c r="O55" s="1">
        <v>0.76611107547791379</v>
      </c>
      <c r="P55" s="3">
        <f t="shared" si="2"/>
        <v>0.81576290372161919</v>
      </c>
      <c r="Q55" s="3">
        <f t="shared" si="3"/>
        <v>6.0684638963092175E-3</v>
      </c>
      <c r="R55" s="3">
        <f t="shared" si="4"/>
        <v>0.77217953937422301</v>
      </c>
      <c r="S55" s="3"/>
      <c r="T55" s="2">
        <v>128</v>
      </c>
      <c r="U55" s="2">
        <v>52.02</v>
      </c>
      <c r="V55" s="12">
        <v>55.246856600000001</v>
      </c>
      <c r="W55" s="12">
        <f t="shared" si="12"/>
        <v>0.94159203258633906</v>
      </c>
      <c r="X55" s="12">
        <f t="shared" si="13"/>
        <v>-0.13405718193270255</v>
      </c>
      <c r="Y55" s="3">
        <v>1.1233866698774286</v>
      </c>
      <c r="Z55" s="1">
        <v>0.55070434206708962</v>
      </c>
      <c r="AA55" s="3">
        <f t="shared" si="14"/>
        <v>0.89868221310836471</v>
      </c>
      <c r="AB55" s="3">
        <f t="shared" si="15"/>
        <v>-1.2158137010938153E-2</v>
      </c>
      <c r="AC55" s="3">
        <f t="shared" si="16"/>
        <v>0.53854620505615147</v>
      </c>
      <c r="AD55" s="3"/>
      <c r="AE55" s="2">
        <v>131</v>
      </c>
      <c r="AF55" s="2">
        <v>28.900000000000002</v>
      </c>
      <c r="AG55" s="12">
        <v>26.535987500000001</v>
      </c>
      <c r="AH55" s="12">
        <f t="shared" si="19"/>
        <v>1.0890870369908037</v>
      </c>
      <c r="AI55" s="12">
        <f t="shared" si="20"/>
        <v>0.27669906329823807</v>
      </c>
      <c r="AJ55" s="3">
        <v>1.487369415649443</v>
      </c>
      <c r="AK55" s="1">
        <v>0.84556742820232689</v>
      </c>
      <c r="AL55" s="3">
        <f t="shared" si="21"/>
        <v>1.0266921722182683</v>
      </c>
      <c r="AM55" s="3">
        <f t="shared" si="22"/>
        <v>1.5262988213515349E-2</v>
      </c>
      <c r="AN55" s="3">
        <f t="shared" si="23"/>
        <v>0.86083041641584224</v>
      </c>
      <c r="AO55" s="3"/>
      <c r="AP55" s="2">
        <v>29</v>
      </c>
      <c r="AQ55" s="2">
        <v>76.585000000000008</v>
      </c>
      <c r="AR55" s="12">
        <v>79.742348500000006</v>
      </c>
      <c r="AS55" s="12">
        <f t="shared" si="17"/>
        <v>0.96040562437159727</v>
      </c>
      <c r="AT55" s="12">
        <f t="shared" si="8"/>
        <v>-0.15188672046938886</v>
      </c>
      <c r="AU55" s="3">
        <v>1.1741882204195251</v>
      </c>
      <c r="AV55" s="1">
        <v>0.96750626942286255</v>
      </c>
      <c r="AW55" s="3">
        <f t="shared" si="24"/>
        <v>0.96867677915935191</v>
      </c>
      <c r="AX55" s="3">
        <f t="shared" si="10"/>
        <v>-3.0509285703551603E-3</v>
      </c>
      <c r="AY55" s="3">
        <f t="shared" si="25"/>
        <v>0.96445534085250739</v>
      </c>
      <c r="BC55" s="16">
        <v>1959</v>
      </c>
      <c r="BD55" s="3">
        <f t="shared" si="5"/>
        <v>0.77217953937422301</v>
      </c>
      <c r="BE55" s="3">
        <f t="shared" si="26"/>
        <v>0.53854620505615147</v>
      </c>
      <c r="BF55" s="3">
        <f t="shared" si="27"/>
        <v>0.86083041641584224</v>
      </c>
      <c r="BG55" s="3">
        <f t="shared" si="18"/>
        <v>0.96445534085250739</v>
      </c>
      <c r="BH55" s="5">
        <v>4.9716666666666667</v>
      </c>
      <c r="BI55" s="15">
        <f t="shared" si="6"/>
        <v>0.78400287542468106</v>
      </c>
      <c r="BR55" s="12">
        <v>211.387112</v>
      </c>
      <c r="BS55" s="12">
        <v>42.000602700000002</v>
      </c>
      <c r="BT55" s="12">
        <v>25.026570700000001</v>
      </c>
      <c r="BU55" s="12">
        <v>77.964335399999996</v>
      </c>
      <c r="BY55" s="12">
        <v>242.07484600000001</v>
      </c>
      <c r="BZ55" s="12">
        <v>55.246856600000001</v>
      </c>
      <c r="CA55" s="12">
        <v>26.535987500000001</v>
      </c>
      <c r="CB55" s="12">
        <v>79.742348500000006</v>
      </c>
    </row>
    <row r="56" spans="1:80" x14ac:dyDescent="0.35">
      <c r="A56" s="8">
        <v>1958</v>
      </c>
      <c r="B56" s="1">
        <v>0.75602083406370457</v>
      </c>
      <c r="C56" s="1">
        <v>0.50900305422196102</v>
      </c>
      <c r="D56" s="1">
        <v>0.73982211426854882</v>
      </c>
      <c r="E56" s="1">
        <v>0.87146815069715455</v>
      </c>
      <c r="F56" s="5">
        <v>4.498333333333334</v>
      </c>
      <c r="I56" s="2">
        <v>18</v>
      </c>
      <c r="J56" s="2">
        <v>284.66500000000002</v>
      </c>
      <c r="K56" s="12">
        <v>266.21315399999997</v>
      </c>
      <c r="L56" s="12">
        <f t="shared" si="0"/>
        <v>1.0693123000225604</v>
      </c>
      <c r="M56" s="12">
        <f t="shared" si="1"/>
        <v>0.35555922656048822</v>
      </c>
      <c r="N56" s="3">
        <v>0.83822106669043783</v>
      </c>
      <c r="O56" s="1">
        <v>0.75602083406370457</v>
      </c>
      <c r="P56" s="3">
        <f t="shared" si="2"/>
        <v>0.80743181160955824</v>
      </c>
      <c r="Q56" s="3">
        <f t="shared" si="3"/>
        <v>1.4399556008370173E-2</v>
      </c>
      <c r="R56" s="3">
        <f t="shared" si="4"/>
        <v>0.77042039007207475</v>
      </c>
      <c r="S56" s="3"/>
      <c r="T56" s="2">
        <v>127</v>
      </c>
      <c r="U56" s="2">
        <v>66.47</v>
      </c>
      <c r="V56" s="12">
        <v>57.901092300000002</v>
      </c>
      <c r="W56" s="12">
        <f t="shared" si="12"/>
        <v>1.1479921597264926</v>
      </c>
      <c r="X56" s="12">
        <f t="shared" si="13"/>
        <v>0.4281758236183093</v>
      </c>
      <c r="Y56" s="3">
        <v>1.0768729254960789</v>
      </c>
      <c r="Z56" s="1">
        <v>0.50900305422196102</v>
      </c>
      <c r="AA56" s="3">
        <f t="shared" si="14"/>
        <v>0.8476912418302105</v>
      </c>
      <c r="AB56" s="3">
        <f t="shared" si="15"/>
        <v>3.8832834267216065E-2</v>
      </c>
      <c r="AC56" s="3">
        <f t="shared" si="16"/>
        <v>0.54783588848917708</v>
      </c>
      <c r="AD56" s="3"/>
      <c r="AE56" s="2">
        <v>130</v>
      </c>
      <c r="AF56" s="2">
        <v>24.565000000000001</v>
      </c>
      <c r="AG56" s="12">
        <v>27.9385227</v>
      </c>
      <c r="AH56" s="12">
        <f t="shared" si="19"/>
        <v>0.87925192980944555</v>
      </c>
      <c r="AI56" s="12">
        <f t="shared" si="20"/>
        <v>-0.33331524920469668</v>
      </c>
      <c r="AJ56" s="3">
        <v>1.3763634296874099</v>
      </c>
      <c r="AK56" s="1">
        <v>0.73982211426854882</v>
      </c>
      <c r="AL56" s="3">
        <f t="shared" si="21"/>
        <v>1.0603411522719974</v>
      </c>
      <c r="AM56" s="3">
        <f t="shared" si="22"/>
        <v>-1.8385991840213833E-2</v>
      </c>
      <c r="AN56" s="3">
        <f t="shared" si="23"/>
        <v>0.72143612242833499</v>
      </c>
      <c r="AO56" s="3"/>
      <c r="AP56" s="2">
        <v>28</v>
      </c>
      <c r="AQ56" s="2">
        <v>69.36</v>
      </c>
      <c r="AR56" s="12">
        <v>84.772249299999999</v>
      </c>
      <c r="AS56" s="12">
        <f t="shared" si="17"/>
        <v>0.81819228076091643</v>
      </c>
      <c r="AT56" s="12">
        <f t="shared" si="8"/>
        <v>-0.77274205034615173</v>
      </c>
      <c r="AU56" s="3">
        <v>1.0691639299113536</v>
      </c>
      <c r="AV56" s="1">
        <v>0.87146815069715455</v>
      </c>
      <c r="AW56" s="3">
        <f t="shared" si="24"/>
        <v>0.98114781848474197</v>
      </c>
      <c r="AX56" s="3">
        <f t="shared" si="10"/>
        <v>-1.5521967895745226E-2</v>
      </c>
      <c r="AY56" s="3">
        <f t="shared" si="25"/>
        <v>0.85594618280140933</v>
      </c>
      <c r="BC56" s="16">
        <v>1958</v>
      </c>
      <c r="BD56" s="3">
        <f t="shared" si="5"/>
        <v>0.77042039007207475</v>
      </c>
      <c r="BE56" s="3">
        <f t="shared" si="26"/>
        <v>0.54783588848917708</v>
      </c>
      <c r="BF56" s="3">
        <f t="shared" si="27"/>
        <v>0.72143612242833499</v>
      </c>
      <c r="BG56" s="3">
        <f t="shared" si="18"/>
        <v>0.85594618280140933</v>
      </c>
      <c r="BH56" s="5">
        <v>4.498333333333334</v>
      </c>
      <c r="BI56" s="15">
        <f t="shared" si="6"/>
        <v>0.72390964594774909</v>
      </c>
      <c r="BR56" s="12">
        <v>237.04776100000001</v>
      </c>
      <c r="BS56" s="12">
        <v>42.641291500000001</v>
      </c>
      <c r="BT56" s="12">
        <v>25.889779099999998</v>
      </c>
      <c r="BU56" s="12">
        <v>80.658362199999999</v>
      </c>
      <c r="BY56" s="12">
        <v>266.21315399999997</v>
      </c>
      <c r="BZ56" s="12">
        <v>57.901092300000002</v>
      </c>
      <c r="CA56" s="12">
        <v>27.9385227</v>
      </c>
      <c r="CB56" s="12">
        <v>84.772249299999999</v>
      </c>
    </row>
    <row r="57" spans="1:80" x14ac:dyDescent="0.35">
      <c r="A57" s="8">
        <v>1957</v>
      </c>
      <c r="B57" s="1">
        <v>0.81002185054109166</v>
      </c>
      <c r="C57" s="1">
        <v>0.54974787069482467</v>
      </c>
      <c r="D57" s="1">
        <v>0.79748149940580393</v>
      </c>
      <c r="E57" s="1">
        <v>0.85186393727090703</v>
      </c>
      <c r="F57" s="5">
        <v>5.2075000000000005</v>
      </c>
      <c r="I57" s="2">
        <v>17</v>
      </c>
      <c r="J57" s="2">
        <v>320.79000000000002</v>
      </c>
      <c r="K57" s="12">
        <v>282.95404000000002</v>
      </c>
      <c r="L57" s="12">
        <f t="shared" si="0"/>
        <v>1.1337176878619581</v>
      </c>
      <c r="M57" s="12">
        <f t="shared" si="1"/>
        <v>0.66653455266248107</v>
      </c>
      <c r="N57" s="3">
        <v>0.88474933474721285</v>
      </c>
      <c r="O57" s="1">
        <v>0.81002185054109166</v>
      </c>
      <c r="P57" s="3">
        <f t="shared" si="2"/>
        <v>0.79483782925465229</v>
      </c>
      <c r="Q57" s="3">
        <f t="shared" si="3"/>
        <v>2.6993538363276115E-2</v>
      </c>
      <c r="R57" s="3">
        <f t="shared" si="4"/>
        <v>0.83701538890436777</v>
      </c>
      <c r="S57" s="3"/>
      <c r="T57" s="2">
        <v>126</v>
      </c>
      <c r="U57" s="2">
        <v>82.365000000000009</v>
      </c>
      <c r="V57" s="12">
        <v>59.592234900000001</v>
      </c>
      <c r="W57" s="12">
        <f t="shared" si="12"/>
        <v>1.382143162413934</v>
      </c>
      <c r="X57" s="12">
        <f t="shared" si="13"/>
        <v>1.066002087670703</v>
      </c>
      <c r="Y57" s="3">
        <v>1.1128052854327211</v>
      </c>
      <c r="Z57" s="1">
        <v>0.54974787069482467</v>
      </c>
      <c r="AA57" s="3">
        <f t="shared" si="14"/>
        <v>0.78984444096715245</v>
      </c>
      <c r="AB57" s="3">
        <f t="shared" si="15"/>
        <v>9.6679635130274111E-2</v>
      </c>
      <c r="AC57" s="3">
        <f t="shared" si="16"/>
        <v>0.64642750582509878</v>
      </c>
      <c r="AD57" s="3"/>
      <c r="AE57" s="2">
        <v>129</v>
      </c>
      <c r="AF57" s="2">
        <v>36.125</v>
      </c>
      <c r="AG57" s="12">
        <v>29.112476600000001</v>
      </c>
      <c r="AH57" s="12">
        <f t="shared" si="19"/>
        <v>1.240876909798873</v>
      </c>
      <c r="AI57" s="12">
        <f t="shared" si="20"/>
        <v>0.71796933570262833</v>
      </c>
      <c r="AJ57" s="3">
        <v>1.4287621427964099</v>
      </c>
      <c r="AK57" s="1">
        <v>0.79748149940580393</v>
      </c>
      <c r="AL57" s="3">
        <f t="shared" si="21"/>
        <v>1.0023512767833476</v>
      </c>
      <c r="AM57" s="3">
        <f t="shared" si="22"/>
        <v>3.9603883648436033E-2</v>
      </c>
      <c r="AN57" s="3">
        <f t="shared" si="23"/>
        <v>0.83708538305423996</v>
      </c>
      <c r="AO57" s="3"/>
      <c r="AP57" s="2">
        <v>27</v>
      </c>
      <c r="AQ57" s="2">
        <v>112.71000000000001</v>
      </c>
      <c r="AR57" s="12">
        <v>89.6989442</v>
      </c>
      <c r="AS57" s="12">
        <f t="shared" si="17"/>
        <v>1.2565365289996357</v>
      </c>
      <c r="AT57" s="12">
        <f t="shared" si="8"/>
        <v>1.1409205915002929</v>
      </c>
      <c r="AU57" s="3">
        <v>1.0405735447026425</v>
      </c>
      <c r="AV57" s="1">
        <v>0.85186393727090703</v>
      </c>
      <c r="AW57" s="3">
        <f t="shared" si="24"/>
        <v>0.9427083287782847</v>
      </c>
      <c r="AX57" s="3">
        <f t="shared" si="10"/>
        <v>2.2917521810712049E-2</v>
      </c>
      <c r="AY57" s="3">
        <f t="shared" si="25"/>
        <v>0.87478145908161908</v>
      </c>
      <c r="BC57" s="16">
        <v>1957</v>
      </c>
      <c r="BD57" s="3">
        <f t="shared" si="5"/>
        <v>0.83701538890436777</v>
      </c>
      <c r="BE57" s="3">
        <f t="shared" si="26"/>
        <v>0.64642750582509878</v>
      </c>
      <c r="BF57" s="3">
        <f t="shared" si="27"/>
        <v>0.83708538305423996</v>
      </c>
      <c r="BG57" s="3">
        <f t="shared" si="18"/>
        <v>0.87478145908161908</v>
      </c>
      <c r="BH57" s="5">
        <v>5.2075000000000005</v>
      </c>
      <c r="BI57" s="15">
        <f t="shared" si="6"/>
        <v>0.7988274342163314</v>
      </c>
      <c r="BR57" s="12">
        <v>265.92005699999999</v>
      </c>
      <c r="BS57" s="12">
        <v>43.146840699999998</v>
      </c>
      <c r="BT57" s="12">
        <v>26.642940100000001</v>
      </c>
      <c r="BU57" s="12">
        <v>82.896570699999998</v>
      </c>
      <c r="BY57" s="12">
        <v>282.95404000000002</v>
      </c>
      <c r="BZ57" s="12">
        <v>59.592234900000001</v>
      </c>
      <c r="CA57" s="12">
        <v>29.112476600000001</v>
      </c>
      <c r="CB57" s="12">
        <v>89.6989442</v>
      </c>
    </row>
    <row r="58" spans="1:80" x14ac:dyDescent="0.35">
      <c r="A58" s="8">
        <v>1956</v>
      </c>
      <c r="B58" s="1">
        <v>0.84168021076776545</v>
      </c>
      <c r="C58" s="1">
        <v>0.59674099984988582</v>
      </c>
      <c r="D58" s="1">
        <v>0.81494247795829522</v>
      </c>
      <c r="E58" s="1">
        <v>0.91851863878134965</v>
      </c>
      <c r="F58" s="5">
        <v>4.3258335000000008</v>
      </c>
      <c r="I58" s="2">
        <v>16</v>
      </c>
      <c r="J58" s="2">
        <v>254.32000000000002</v>
      </c>
      <c r="K58" s="12">
        <v>296.31700000000001</v>
      </c>
      <c r="L58" s="12">
        <f t="shared" si="0"/>
        <v>0.85827002838176691</v>
      </c>
      <c r="M58" s="12">
        <f t="shared" si="1"/>
        <v>-0.66343842948118381</v>
      </c>
      <c r="N58" s="3">
        <v>0.90893494655327445</v>
      </c>
      <c r="O58" s="1">
        <v>0.84168021076776545</v>
      </c>
      <c r="P58" s="3">
        <f t="shared" si="2"/>
        <v>0.8486995181531648</v>
      </c>
      <c r="Q58" s="3">
        <f t="shared" si="3"/>
        <v>-2.686815053523639E-2</v>
      </c>
      <c r="R58" s="3">
        <f t="shared" si="4"/>
        <v>0.81481206023252906</v>
      </c>
      <c r="S58" s="3"/>
      <c r="T58" s="2">
        <v>125</v>
      </c>
      <c r="U58" s="2">
        <v>40.46</v>
      </c>
      <c r="V58" s="12">
        <v>60.136235599999999</v>
      </c>
      <c r="W58" s="12">
        <f t="shared" si="12"/>
        <v>0.67280566527513075</v>
      </c>
      <c r="X58" s="12">
        <f t="shared" si="13"/>
        <v>-0.86623002135107297</v>
      </c>
      <c r="Y58" s="3">
        <v>1.1549859580515609</v>
      </c>
      <c r="Z58" s="1">
        <v>0.59674099984988582</v>
      </c>
      <c r="AA58" s="3">
        <f t="shared" si="14"/>
        <v>0.96508565057436269</v>
      </c>
      <c r="AB58" s="3">
        <f t="shared" si="15"/>
        <v>-7.8561574476936125E-2</v>
      </c>
      <c r="AC58" s="3">
        <f t="shared" si="16"/>
        <v>0.5181794253729497</v>
      </c>
      <c r="AD58" s="3"/>
      <c r="AE58" s="2">
        <v>128</v>
      </c>
      <c r="AF58" s="2">
        <v>26.01</v>
      </c>
      <c r="AG58" s="12">
        <v>29.972770400000002</v>
      </c>
      <c r="AH58" s="12">
        <f t="shared" si="19"/>
        <v>0.86778765035346883</v>
      </c>
      <c r="AI58" s="12">
        <f t="shared" si="20"/>
        <v>-0.36664320201783041</v>
      </c>
      <c r="AJ58" s="3">
        <v>1.4409624493206461</v>
      </c>
      <c r="AK58" s="1">
        <v>0.81494247795829522</v>
      </c>
      <c r="AL58" s="3">
        <f t="shared" si="21"/>
        <v>1.0621795544151198</v>
      </c>
      <c r="AM58" s="3">
        <f t="shared" si="22"/>
        <v>-2.0224393983336197E-2</v>
      </c>
      <c r="AN58" s="3">
        <f t="shared" si="23"/>
        <v>0.79471808397495902</v>
      </c>
      <c r="AO58" s="3"/>
      <c r="AP58" s="2">
        <v>26</v>
      </c>
      <c r="AQ58" s="2">
        <v>99.704999999999998</v>
      </c>
      <c r="AR58" s="12">
        <v>92.689981299999999</v>
      </c>
      <c r="AS58" s="12">
        <f t="shared" si="17"/>
        <v>1.0756825991505514</v>
      </c>
      <c r="AT58" s="12">
        <f t="shared" si="8"/>
        <v>0.35137353898637441</v>
      </c>
      <c r="AU58" s="3">
        <v>1.0982420744306214</v>
      </c>
      <c r="AV58" s="1">
        <v>0.91851863878134965</v>
      </c>
      <c r="AW58" s="3">
        <f t="shared" si="24"/>
        <v>0.95856785654154231</v>
      </c>
      <c r="AX58" s="3">
        <f t="shared" si="10"/>
        <v>7.0579940474544411E-3</v>
      </c>
      <c r="AY58" s="3">
        <f t="shared" si="25"/>
        <v>0.92557663282880409</v>
      </c>
      <c r="BC58" s="16">
        <v>1956</v>
      </c>
      <c r="BD58" s="3">
        <f t="shared" si="5"/>
        <v>0.81481206023252906</v>
      </c>
      <c r="BE58" s="3">
        <f t="shared" si="26"/>
        <v>0.5181794253729497</v>
      </c>
      <c r="BF58" s="3">
        <f t="shared" si="27"/>
        <v>0.79471808397495902</v>
      </c>
      <c r="BG58" s="3">
        <f t="shared" si="18"/>
        <v>0.92557663282880409</v>
      </c>
      <c r="BH58" s="5">
        <v>4.3258335000000008</v>
      </c>
      <c r="BI58" s="15">
        <f t="shared" si="6"/>
        <v>0.76332155060231044</v>
      </c>
      <c r="BR58" s="12">
        <v>299.046155</v>
      </c>
      <c r="BS58" s="12">
        <v>43.509898100000001</v>
      </c>
      <c r="BT58" s="12">
        <v>27.2574136</v>
      </c>
      <c r="BU58" s="12">
        <v>84.385250499999998</v>
      </c>
      <c r="BY58" s="12">
        <v>296.31700000000001</v>
      </c>
      <c r="BZ58" s="12">
        <v>60.136235599999999</v>
      </c>
      <c r="CA58" s="12">
        <v>29.972770400000002</v>
      </c>
      <c r="CB58" s="12">
        <v>92.689981299999999</v>
      </c>
    </row>
    <row r="59" spans="1:80" x14ac:dyDescent="0.35">
      <c r="A59" s="8">
        <v>1955</v>
      </c>
      <c r="B59" s="1">
        <v>0.85102372196016995</v>
      </c>
      <c r="C59" s="1">
        <v>0.50255449668727059</v>
      </c>
      <c r="D59" s="1">
        <v>0.71453361935570769</v>
      </c>
      <c r="E59" s="1">
        <v>0.89783420886562737</v>
      </c>
      <c r="F59" s="5">
        <v>4.4983335000000002</v>
      </c>
      <c r="I59" s="2">
        <v>15</v>
      </c>
      <c r="J59" s="2">
        <v>280.33</v>
      </c>
      <c r="K59" s="12">
        <v>317.191463</v>
      </c>
      <c r="L59" s="12">
        <f t="shared" si="0"/>
        <v>0.88378797256595765</v>
      </c>
      <c r="M59" s="12">
        <f t="shared" si="1"/>
        <v>-0.5402274485315911</v>
      </c>
      <c r="N59" s="3">
        <v>0.91080570932506688</v>
      </c>
      <c r="O59" s="1">
        <v>0.85102372196016995</v>
      </c>
      <c r="P59" s="3">
        <f t="shared" si="2"/>
        <v>0.84370967880011949</v>
      </c>
      <c r="Q59" s="3">
        <f t="shared" si="3"/>
        <v>-2.1878311182191079E-2</v>
      </c>
      <c r="R59" s="3">
        <f t="shared" si="4"/>
        <v>0.82914541077797888</v>
      </c>
      <c r="S59" s="3"/>
      <c r="T59" s="2">
        <v>124</v>
      </c>
      <c r="U59" s="2">
        <v>66.47</v>
      </c>
      <c r="V59" s="12">
        <v>59.537383599999998</v>
      </c>
      <c r="W59" s="12">
        <f t="shared" si="12"/>
        <v>1.1164414017010986</v>
      </c>
      <c r="X59" s="12">
        <f t="shared" si="13"/>
        <v>0.34223170256655921</v>
      </c>
      <c r="Y59" s="3">
        <v>1.0559869983527244</v>
      </c>
      <c r="Z59" s="1">
        <v>0.50255449668727059</v>
      </c>
      <c r="AA59" s="3">
        <f t="shared" si="14"/>
        <v>0.85548582906505466</v>
      </c>
      <c r="AB59" s="3">
        <f t="shared" si="15"/>
        <v>3.1038247032371902E-2</v>
      </c>
      <c r="AC59" s="3">
        <f t="shared" si="16"/>
        <v>0.53359274371964249</v>
      </c>
      <c r="AD59" s="3"/>
      <c r="AE59" s="2">
        <v>127</v>
      </c>
      <c r="AF59" s="2">
        <v>40.46</v>
      </c>
      <c r="AG59" s="12">
        <v>30.463283799999999</v>
      </c>
      <c r="AH59" s="12">
        <f t="shared" si="19"/>
        <v>1.3281562245761569</v>
      </c>
      <c r="AI59" s="12">
        <f t="shared" si="20"/>
        <v>0.97170014326275667</v>
      </c>
      <c r="AJ59" s="3">
        <v>1.3352929186898035</v>
      </c>
      <c r="AK59" s="1">
        <v>0.71453361935570769</v>
      </c>
      <c r="AL59" s="3">
        <f t="shared" si="21"/>
        <v>0.98835523979271345</v>
      </c>
      <c r="AM59" s="3">
        <f t="shared" si="22"/>
        <v>5.3599920639070153E-2</v>
      </c>
      <c r="AN59" s="3">
        <f t="shared" si="23"/>
        <v>0.76813353999477785</v>
      </c>
      <c r="AO59" s="3"/>
      <c r="AP59" s="2">
        <v>25</v>
      </c>
      <c r="AQ59" s="2">
        <v>96.814999999999998</v>
      </c>
      <c r="AR59" s="12">
        <v>93.497969800000007</v>
      </c>
      <c r="AS59" s="12">
        <f t="shared" si="17"/>
        <v>1.0354770291493536</v>
      </c>
      <c r="AT59" s="12">
        <f t="shared" si="8"/>
        <v>0.17584962686803063</v>
      </c>
      <c r="AU59" s="3">
        <v>1.0685714727324356</v>
      </c>
      <c r="AV59" s="1">
        <v>0.89783420886562737</v>
      </c>
      <c r="AW59" s="3">
        <f t="shared" si="24"/>
        <v>0.96209358227060815</v>
      </c>
      <c r="AX59" s="3">
        <f t="shared" si="10"/>
        <v>3.5322683183885983E-3</v>
      </c>
      <c r="AY59" s="3">
        <f t="shared" si="25"/>
        <v>0.90136647718401597</v>
      </c>
      <c r="BC59" s="16">
        <v>1955</v>
      </c>
      <c r="BD59" s="3">
        <f t="shared" si="5"/>
        <v>0.82914541077797888</v>
      </c>
      <c r="BE59" s="3">
        <f t="shared" si="26"/>
        <v>0.53359274371964249</v>
      </c>
      <c r="BF59" s="3">
        <f t="shared" si="27"/>
        <v>0.76813353999477785</v>
      </c>
      <c r="BG59" s="3">
        <f t="shared" si="18"/>
        <v>0.90136647718401597</v>
      </c>
      <c r="BH59" s="5">
        <v>4.4983335000000002</v>
      </c>
      <c r="BI59" s="15">
        <f t="shared" si="6"/>
        <v>0.75805954291910371</v>
      </c>
      <c r="BR59" s="12">
        <v>337.77909699999998</v>
      </c>
      <c r="BS59" s="12">
        <v>43.729571300000003</v>
      </c>
      <c r="BT59" s="12">
        <v>27.7149052</v>
      </c>
      <c r="BU59" s="12">
        <v>85.319597999999999</v>
      </c>
      <c r="BY59" s="12">
        <v>317.191463</v>
      </c>
      <c r="BZ59" s="12">
        <v>59.537383599999998</v>
      </c>
      <c r="CA59" s="12">
        <v>30.463283799999999</v>
      </c>
      <c r="CB59" s="12">
        <v>93.497969800000007</v>
      </c>
    </row>
    <row r="60" spans="1:80" x14ac:dyDescent="0.35">
      <c r="A60" s="8">
        <v>1954</v>
      </c>
      <c r="B60" s="1">
        <v>0.78957547803383632</v>
      </c>
      <c r="C60" s="1">
        <v>0.49612997694082184</v>
      </c>
      <c r="D60" s="1">
        <v>0.74857702356940203</v>
      </c>
      <c r="E60" s="1">
        <v>0.96979702639810139</v>
      </c>
      <c r="F60" s="5">
        <v>5.3808333333333325</v>
      </c>
      <c r="I60" s="2">
        <v>14</v>
      </c>
      <c r="J60" s="2">
        <v>382.92500000000001</v>
      </c>
      <c r="K60" s="12">
        <v>347.48889800000001</v>
      </c>
      <c r="L60" s="12">
        <f t="shared" si="0"/>
        <v>1.1019776522471807</v>
      </c>
      <c r="M60" s="12">
        <f t="shared" si="1"/>
        <v>0.51328079149567962</v>
      </c>
      <c r="N60" s="3">
        <v>0.84188471697812117</v>
      </c>
      <c r="O60" s="1">
        <v>0.78957547803383632</v>
      </c>
      <c r="P60" s="3">
        <f t="shared" si="2"/>
        <v>0.80104435112939631</v>
      </c>
      <c r="Q60" s="3">
        <f t="shared" si="3"/>
        <v>2.0787016488532095E-2</v>
      </c>
      <c r="R60" s="3">
        <f t="shared" si="4"/>
        <v>0.81036249452236842</v>
      </c>
      <c r="S60" s="3"/>
      <c r="T60" s="2">
        <v>123</v>
      </c>
      <c r="U60" s="2">
        <v>102.595</v>
      </c>
      <c r="V60" s="12">
        <v>57.684588599999998</v>
      </c>
      <c r="W60" s="12">
        <f t="shared" si="12"/>
        <v>1.778551299228647</v>
      </c>
      <c r="X60" s="12">
        <f t="shared" si="13"/>
        <v>2.1458160455122748</v>
      </c>
      <c r="Y60" s="3">
        <v>1.0447500220700543</v>
      </c>
      <c r="Z60" s="1">
        <v>0.49612997694082184</v>
      </c>
      <c r="AA60" s="3">
        <f t="shared" si="14"/>
        <v>0.69191215672480755</v>
      </c>
      <c r="AB60" s="3">
        <f t="shared" si="15"/>
        <v>0.19461191937261901</v>
      </c>
      <c r="AC60" s="3">
        <f t="shared" si="16"/>
        <v>0.69074189631344085</v>
      </c>
      <c r="AD60" s="3"/>
      <c r="AE60" s="2">
        <v>126</v>
      </c>
      <c r="AF60" s="2">
        <v>40.46</v>
      </c>
      <c r="AG60" s="12">
        <v>30.5295159</v>
      </c>
      <c r="AH60" s="12">
        <f t="shared" si="19"/>
        <v>1.3252748629400966</v>
      </c>
      <c r="AI60" s="12">
        <f t="shared" si="20"/>
        <v>0.96332370015414681</v>
      </c>
      <c r="AJ60" s="3">
        <v>1.364075650875243</v>
      </c>
      <c r="AK60" s="1">
        <v>0.74857702356940203</v>
      </c>
      <c r="AL60" s="3">
        <f t="shared" si="21"/>
        <v>0.98881729250411021</v>
      </c>
      <c r="AM60" s="3">
        <f t="shared" si="22"/>
        <v>5.3137867927673388E-2</v>
      </c>
      <c r="AN60" s="3">
        <f t="shared" si="23"/>
        <v>0.80171489149707542</v>
      </c>
      <c r="AO60" s="3"/>
      <c r="AP60" s="2">
        <v>24</v>
      </c>
      <c r="AQ60" s="2">
        <v>101.15</v>
      </c>
      <c r="AR60" s="12">
        <v>92.906142099999997</v>
      </c>
      <c r="AS60" s="12">
        <f t="shared" si="17"/>
        <v>1.0887331850581707</v>
      </c>
      <c r="AT60" s="12">
        <f t="shared" si="8"/>
        <v>0.40834798043500009</v>
      </c>
      <c r="AU60" s="3">
        <v>1.1315481184824459</v>
      </c>
      <c r="AV60" s="1">
        <v>0.96979702639810139</v>
      </c>
      <c r="AW60" s="3">
        <f t="shared" si="24"/>
        <v>0.95742341843228262</v>
      </c>
      <c r="AX60" s="3">
        <f t="shared" si="10"/>
        <v>8.2024321567141234E-3</v>
      </c>
      <c r="AY60" s="3">
        <f t="shared" si="25"/>
        <v>0.97799945855481552</v>
      </c>
      <c r="BC60" s="16">
        <v>1954</v>
      </c>
      <c r="BD60" s="3">
        <f t="shared" si="5"/>
        <v>0.81036249452236842</v>
      </c>
      <c r="BE60" s="3">
        <f t="shared" si="26"/>
        <v>0.69074189631344085</v>
      </c>
      <c r="BF60" s="3">
        <f t="shared" si="27"/>
        <v>0.80171489149707542</v>
      </c>
      <c r="BG60" s="3">
        <f t="shared" si="18"/>
        <v>0.97799945855481552</v>
      </c>
      <c r="BH60" s="5">
        <v>5.3808333333333325</v>
      </c>
      <c r="BI60" s="15">
        <f t="shared" si="6"/>
        <v>0.82020468522192502</v>
      </c>
      <c r="BR60" s="12">
        <v>383.21820100000002</v>
      </c>
      <c r="BS60" s="12">
        <v>43.806776800000002</v>
      </c>
      <c r="BT60" s="12">
        <v>28.002163899999999</v>
      </c>
      <c r="BU60" s="12">
        <v>86.301670400000006</v>
      </c>
      <c r="BY60" s="12">
        <v>347.48889800000001</v>
      </c>
      <c r="BZ60" s="12">
        <v>57.684588599999998</v>
      </c>
      <c r="CA60" s="12">
        <v>30.5295159</v>
      </c>
      <c r="CB60" s="12">
        <v>92.906142099999997</v>
      </c>
    </row>
    <row r="61" spans="1:80" x14ac:dyDescent="0.35">
      <c r="A61" s="8">
        <v>1953</v>
      </c>
      <c r="B61" s="1">
        <v>0.7732369086935178</v>
      </c>
      <c r="C61" s="1">
        <v>0.48265238579015235</v>
      </c>
      <c r="D61" s="1">
        <v>0.77511925769042533</v>
      </c>
      <c r="E61" s="1">
        <v>0.93140509281452843</v>
      </c>
      <c r="F61" s="5">
        <v>5.34</v>
      </c>
      <c r="I61" s="2">
        <v>13</v>
      </c>
      <c r="J61" s="2">
        <v>410.38</v>
      </c>
      <c r="K61" s="12">
        <v>380.84200800000002</v>
      </c>
      <c r="L61" s="12">
        <f t="shared" si="0"/>
        <v>1.0775597002944066</v>
      </c>
      <c r="M61" s="12">
        <f t="shared" si="1"/>
        <v>0.39538101903888323</v>
      </c>
      <c r="N61" s="3">
        <v>0.81807339921719047</v>
      </c>
      <c r="O61" s="1">
        <v>0.7732369086935178</v>
      </c>
      <c r="P61" s="3">
        <f t="shared" si="2"/>
        <v>0.80581909539152252</v>
      </c>
      <c r="Q61" s="3">
        <f t="shared" si="3"/>
        <v>1.6012272226405888E-2</v>
      </c>
      <c r="R61" s="3">
        <f t="shared" si="4"/>
        <v>0.78924918091992369</v>
      </c>
      <c r="S61" s="3"/>
      <c r="T61" s="2">
        <v>122</v>
      </c>
      <c r="U61" s="2">
        <v>49.13</v>
      </c>
      <c r="V61" s="12">
        <v>54.591476200000002</v>
      </c>
      <c r="W61" s="12">
        <f t="shared" si="12"/>
        <v>0.89995734535568395</v>
      </c>
      <c r="X61" s="12">
        <f t="shared" si="13"/>
        <v>-0.24746988017669327</v>
      </c>
      <c r="Y61" s="3">
        <v>1.0264599743831635</v>
      </c>
      <c r="Z61" s="1">
        <v>0.48265238579015235</v>
      </c>
      <c r="AA61" s="3">
        <f t="shared" si="14"/>
        <v>0.90896802625280948</v>
      </c>
      <c r="AB61" s="3">
        <f t="shared" si="15"/>
        <v>-2.2443950155382919E-2</v>
      </c>
      <c r="AC61" s="3">
        <f t="shared" si="16"/>
        <v>0.46020843563476943</v>
      </c>
      <c r="AD61" s="3"/>
      <c r="AE61" s="2">
        <v>125</v>
      </c>
      <c r="AF61" s="2">
        <v>33.234999999999999</v>
      </c>
      <c r="AG61" s="12">
        <v>30.1812121</v>
      </c>
      <c r="AH61" s="12">
        <f t="shared" si="19"/>
        <v>1.1011817514115014</v>
      </c>
      <c r="AI61" s="12">
        <f t="shared" si="20"/>
        <v>0.31185976162640011</v>
      </c>
      <c r="AJ61" s="3">
        <v>1.3853572129680112</v>
      </c>
      <c r="AK61" s="1">
        <v>0.77511925769042533</v>
      </c>
      <c r="AL61" s="3">
        <f t="shared" si="21"/>
        <v>1.0247526740581923</v>
      </c>
      <c r="AM61" s="3">
        <f t="shared" si="22"/>
        <v>1.7202486373591341E-2</v>
      </c>
      <c r="AN61" s="3">
        <f t="shared" si="23"/>
        <v>0.79232174406401668</v>
      </c>
      <c r="AO61" s="3"/>
      <c r="AP61" s="2">
        <v>23</v>
      </c>
      <c r="AQ61" s="2">
        <v>80.92</v>
      </c>
      <c r="AR61" s="12">
        <v>92.2383004</v>
      </c>
      <c r="AS61" s="12">
        <f t="shared" si="17"/>
        <v>0.87729283442000627</v>
      </c>
      <c r="AT61" s="12">
        <f t="shared" si="8"/>
        <v>-0.51472903408262194</v>
      </c>
      <c r="AU61" s="3">
        <v>1.0841700131164094</v>
      </c>
      <c r="AV61" s="1">
        <v>0.93140509281452843</v>
      </c>
      <c r="AW61" s="3">
        <f t="shared" si="24"/>
        <v>0.97596514497379105</v>
      </c>
      <c r="AX61" s="3">
        <f t="shared" si="10"/>
        <v>-1.0339294384794306E-2</v>
      </c>
      <c r="AY61" s="3">
        <f t="shared" si="25"/>
        <v>0.92106579842973413</v>
      </c>
      <c r="BC61" s="16">
        <v>1953</v>
      </c>
      <c r="BD61" s="3">
        <f t="shared" si="5"/>
        <v>0.78924918091992369</v>
      </c>
      <c r="BE61" s="3">
        <f t="shared" si="26"/>
        <v>0.46020843563476943</v>
      </c>
      <c r="BF61" s="3">
        <f t="shared" si="27"/>
        <v>0.79232174406401668</v>
      </c>
      <c r="BG61" s="3">
        <f t="shared" si="18"/>
        <v>0.92106579842973413</v>
      </c>
      <c r="BH61" s="5">
        <v>5.34</v>
      </c>
      <c r="BI61" s="15">
        <f t="shared" si="6"/>
        <v>0.74071128976211109</v>
      </c>
      <c r="BR61" s="12">
        <v>436.07857999999999</v>
      </c>
      <c r="BS61" s="12">
        <v>43.747765100000002</v>
      </c>
      <c r="BT61" s="12">
        <v>28.1241357</v>
      </c>
      <c r="BU61" s="12">
        <v>88.2355333</v>
      </c>
      <c r="BY61" s="12">
        <v>380.84200800000002</v>
      </c>
      <c r="BZ61" s="12">
        <v>54.591476200000002</v>
      </c>
      <c r="CA61" s="12">
        <v>30.1812121</v>
      </c>
      <c r="CB61" s="12">
        <v>92.2383004</v>
      </c>
    </row>
    <row r="62" spans="1:80" x14ac:dyDescent="0.35">
      <c r="A62" s="8">
        <v>1952</v>
      </c>
      <c r="B62" s="1">
        <v>0.76873829631661628</v>
      </c>
      <c r="C62" s="1">
        <v>0.55880331165982078</v>
      </c>
      <c r="D62" s="1">
        <v>0.80545336422548686</v>
      </c>
      <c r="E62" s="1">
        <v>0.93706754472413112</v>
      </c>
      <c r="F62" s="5">
        <v>4.1200001666666664</v>
      </c>
      <c r="I62" s="2">
        <v>12</v>
      </c>
      <c r="J62" s="2">
        <v>439.28000000000003</v>
      </c>
      <c r="K62" s="12">
        <v>418.10941300000002</v>
      </c>
      <c r="L62" s="12">
        <f t="shared" si="0"/>
        <v>1.050634083667473</v>
      </c>
      <c r="M62" s="12">
        <f t="shared" si="1"/>
        <v>0.26537322478512509</v>
      </c>
      <c r="N62" s="3">
        <v>0.80610203841967687</v>
      </c>
      <c r="O62" s="1">
        <v>0.76873829631661628</v>
      </c>
      <c r="P62" s="3">
        <f t="shared" si="2"/>
        <v>0.81108419435405266</v>
      </c>
      <c r="Q62" s="3">
        <f t="shared" si="3"/>
        <v>1.0747173263875753E-2</v>
      </c>
      <c r="R62" s="3">
        <f t="shared" si="4"/>
        <v>0.77948546958049203</v>
      </c>
      <c r="S62" s="3"/>
      <c r="T62" s="2">
        <v>121</v>
      </c>
      <c r="U62" s="2">
        <v>53.465000000000003</v>
      </c>
      <c r="V62" s="12">
        <v>50.698138</v>
      </c>
      <c r="W62" s="12">
        <f t="shared" si="12"/>
        <v>1.0545752193108158</v>
      </c>
      <c r="X62" s="12">
        <f t="shared" si="13"/>
        <v>0.17370850372358232</v>
      </c>
      <c r="Y62" s="3">
        <v>1.0977984437166104</v>
      </c>
      <c r="Z62" s="1">
        <v>0.55880331165982078</v>
      </c>
      <c r="AA62" s="3">
        <f t="shared" si="14"/>
        <v>0.87076981543202936</v>
      </c>
      <c r="AB62" s="3">
        <f t="shared" si="15"/>
        <v>1.5754260665397202E-2</v>
      </c>
      <c r="AC62" s="3">
        <f t="shared" si="16"/>
        <v>0.57455757232521798</v>
      </c>
      <c r="AD62" s="3"/>
      <c r="AE62" s="2">
        <v>124</v>
      </c>
      <c r="AF62" s="2">
        <v>34.68</v>
      </c>
      <c r="AG62" s="12">
        <v>29.501895900000001</v>
      </c>
      <c r="AH62" s="12">
        <f t="shared" si="19"/>
        <v>1.175517672408301</v>
      </c>
      <c r="AI62" s="12">
        <f t="shared" si="20"/>
        <v>0.52796266428292804</v>
      </c>
      <c r="AJ62" s="3">
        <v>1.4104306474748176</v>
      </c>
      <c r="AK62" s="1">
        <v>0.80545336422548686</v>
      </c>
      <c r="AL62" s="3">
        <f t="shared" si="21"/>
        <v>1.0128322287309237</v>
      </c>
      <c r="AM62" s="3">
        <f t="shared" si="22"/>
        <v>2.9122931700859889E-2</v>
      </c>
      <c r="AN62" s="3">
        <f t="shared" si="23"/>
        <v>0.83457629592634675</v>
      </c>
      <c r="AO62" s="3"/>
      <c r="AP62" s="2">
        <v>22</v>
      </c>
      <c r="AQ62" s="2">
        <v>99.704999999999998</v>
      </c>
      <c r="AR62" s="12">
        <v>93.291492300000002</v>
      </c>
      <c r="AS62" s="12">
        <f t="shared" si="17"/>
        <v>1.0687469729755839</v>
      </c>
      <c r="AT62" s="12">
        <f t="shared" si="8"/>
        <v>0.32109494228486207</v>
      </c>
      <c r="AU62" s="3">
        <v>1.0808462932435485</v>
      </c>
      <c r="AV62" s="1">
        <v>0.93706754472413112</v>
      </c>
      <c r="AW62" s="3">
        <f t="shared" si="24"/>
        <v>0.95917605872973499</v>
      </c>
      <c r="AX62" s="3">
        <f t="shared" si="10"/>
        <v>6.4497918592617554E-3</v>
      </c>
      <c r="AY62" s="3">
        <f t="shared" si="25"/>
        <v>0.94351733658339287</v>
      </c>
      <c r="BC62" s="16">
        <v>1952</v>
      </c>
      <c r="BD62" s="3">
        <f t="shared" si="5"/>
        <v>0.77948546958049203</v>
      </c>
      <c r="BE62" s="3">
        <f t="shared" si="26"/>
        <v>0.57455757232521798</v>
      </c>
      <c r="BF62" s="3">
        <f t="shared" si="27"/>
        <v>0.83457629592634675</v>
      </c>
      <c r="BG62" s="3">
        <f t="shared" si="18"/>
        <v>0.94351733658339287</v>
      </c>
      <c r="BH62" s="5">
        <v>4.1200001666666664</v>
      </c>
      <c r="BI62" s="15">
        <f t="shared" si="6"/>
        <v>0.78303416860386243</v>
      </c>
      <c r="BR62" s="12">
        <v>496.95746500000001</v>
      </c>
      <c r="BS62" s="12">
        <v>43.568359000000001</v>
      </c>
      <c r="BT62" s="12">
        <v>28.1055721</v>
      </c>
      <c r="BU62" s="12">
        <v>92.277382099999997</v>
      </c>
      <c r="BY62" s="12">
        <v>418.10941300000002</v>
      </c>
      <c r="BZ62" s="12">
        <v>50.698138</v>
      </c>
      <c r="CA62" s="12">
        <v>29.501895900000001</v>
      </c>
      <c r="CB62" s="12">
        <v>93.291492300000002</v>
      </c>
    </row>
    <row r="63" spans="1:80" x14ac:dyDescent="0.35">
      <c r="A63" s="8">
        <v>1951</v>
      </c>
      <c r="B63" s="1">
        <v>0.77619432378741648</v>
      </c>
      <c r="C63" s="1">
        <v>0.79640101174943645</v>
      </c>
      <c r="D63" s="1">
        <v>0.97696711011264825</v>
      </c>
      <c r="E63" s="1">
        <v>0.90664225264641696</v>
      </c>
      <c r="F63" s="5">
        <v>4.3425001666666665</v>
      </c>
      <c r="I63" s="2">
        <v>11</v>
      </c>
      <c r="J63" s="2">
        <v>502.86</v>
      </c>
      <c r="K63" s="12">
        <v>469.54403300000001</v>
      </c>
      <c r="L63" s="12">
        <f t="shared" si="0"/>
        <v>1.0709538715403077</v>
      </c>
      <c r="M63" s="12">
        <f t="shared" si="1"/>
        <v>0.36348539943478542</v>
      </c>
      <c r="N63" s="3">
        <v>0.806085317469865</v>
      </c>
      <c r="O63" s="1">
        <v>0.77619432378741648</v>
      </c>
      <c r="P63" s="3">
        <f t="shared" si="2"/>
        <v>0.80711081481996705</v>
      </c>
      <c r="Q63" s="3">
        <f t="shared" si="3"/>
        <v>1.4720552797961362E-2</v>
      </c>
      <c r="R63" s="3">
        <f t="shared" si="4"/>
        <v>0.79091487658537785</v>
      </c>
      <c r="S63" s="3"/>
      <c r="T63" s="2">
        <v>120</v>
      </c>
      <c r="U63" s="2">
        <v>37.57</v>
      </c>
      <c r="V63" s="12">
        <v>46.505490999999999</v>
      </c>
      <c r="W63" s="12">
        <f t="shared" si="12"/>
        <v>0.80786159208597541</v>
      </c>
      <c r="X63" s="12">
        <f t="shared" si="13"/>
        <v>-0.4983382923078184</v>
      </c>
      <c r="Y63" s="3">
        <v>1.330583687270005</v>
      </c>
      <c r="Z63" s="1">
        <v>0.79640101174943645</v>
      </c>
      <c r="AA63" s="3">
        <f t="shared" si="14"/>
        <v>0.93172020172325809</v>
      </c>
      <c r="AB63" s="3">
        <f t="shared" si="15"/>
        <v>-4.5196125625831529E-2</v>
      </c>
      <c r="AC63" s="3">
        <f t="shared" si="16"/>
        <v>0.75120488612360492</v>
      </c>
      <c r="AD63" s="3"/>
      <c r="AE63" s="2">
        <v>123</v>
      </c>
      <c r="AF63" s="2">
        <v>30.345000000000002</v>
      </c>
      <c r="AG63" s="12">
        <v>28.613290599999999</v>
      </c>
      <c r="AH63" s="12">
        <f t="shared" si="19"/>
        <v>1.0605211551585754</v>
      </c>
      <c r="AI63" s="12">
        <f t="shared" si="20"/>
        <v>0.19365482441467474</v>
      </c>
      <c r="AJ63" s="3">
        <v>1.5766837213337241</v>
      </c>
      <c r="AK63" s="1">
        <v>0.97696711011264825</v>
      </c>
      <c r="AL63" s="3">
        <f t="shared" si="21"/>
        <v>1.0312729728331009</v>
      </c>
      <c r="AM63" s="3">
        <f t="shared" si="22"/>
        <v>1.0682187598682669E-2</v>
      </c>
      <c r="AN63" s="3">
        <f t="shared" si="23"/>
        <v>0.98764929771133092</v>
      </c>
      <c r="AO63" s="3"/>
      <c r="AP63" s="2">
        <v>21</v>
      </c>
      <c r="AQ63" s="2">
        <v>99.704999999999998</v>
      </c>
      <c r="AR63" s="12">
        <v>97.282613699999999</v>
      </c>
      <c r="AS63" s="12">
        <f t="shared" si="17"/>
        <v>1.0249005059369616</v>
      </c>
      <c r="AT63" s="12">
        <f t="shared" si="8"/>
        <v>0.12967610586598521</v>
      </c>
      <c r="AU63" s="3">
        <v>1.0414348293833708</v>
      </c>
      <c r="AV63" s="1">
        <v>0.90664225264641696</v>
      </c>
      <c r="AW63" s="3">
        <f t="shared" si="24"/>
        <v>0.96302106371193286</v>
      </c>
      <c r="AX63" s="3">
        <f t="shared" si="10"/>
        <v>2.6047868770638916E-3</v>
      </c>
      <c r="AY63" s="3">
        <f t="shared" si="25"/>
        <v>0.90924703952348085</v>
      </c>
      <c r="BC63" s="16">
        <v>1951</v>
      </c>
      <c r="BD63" s="3">
        <f t="shared" si="5"/>
        <v>0.79091487658537785</v>
      </c>
      <c r="BE63" s="3">
        <f t="shared" si="26"/>
        <v>0.75120488612360492</v>
      </c>
      <c r="BF63" s="3">
        <f t="shared" si="27"/>
        <v>0.98764929771133092</v>
      </c>
      <c r="BG63" s="3">
        <f t="shared" si="18"/>
        <v>0.90924703952348085</v>
      </c>
      <c r="BH63" s="5">
        <v>4.3425001666666665</v>
      </c>
      <c r="BI63" s="15">
        <f t="shared" si="6"/>
        <v>0.85975402498594855</v>
      </c>
      <c r="BR63" s="12">
        <v>566.22733100000005</v>
      </c>
      <c r="BS63" s="12">
        <v>43.287661800000002</v>
      </c>
      <c r="BT63" s="12">
        <v>27.9827753</v>
      </c>
      <c r="BU63" s="12">
        <v>99.555705200000006</v>
      </c>
      <c r="BY63" s="12">
        <v>469.54403300000001</v>
      </c>
      <c r="BZ63" s="12">
        <v>46.505490999999999</v>
      </c>
      <c r="CA63" s="12">
        <v>28.613290599999999</v>
      </c>
      <c r="CB63" s="12">
        <v>97.282613699999999</v>
      </c>
    </row>
    <row r="64" spans="1:80" x14ac:dyDescent="0.35">
      <c r="A64" s="8">
        <v>1950</v>
      </c>
      <c r="B64" s="1">
        <v>0.78930514113778072</v>
      </c>
      <c r="C64" s="1">
        <v>0.87766532753963444</v>
      </c>
      <c r="D64" s="1">
        <v>1.0679511504390828</v>
      </c>
      <c r="E64" s="1">
        <v>0.91394933882837204</v>
      </c>
      <c r="F64" s="5">
        <v>4.3633335000000004</v>
      </c>
      <c r="I64" s="2">
        <v>10</v>
      </c>
      <c r="J64" s="2">
        <v>492.745</v>
      </c>
      <c r="K64" s="12">
        <v>553.32973400000003</v>
      </c>
      <c r="L64" s="12">
        <f t="shared" si="0"/>
        <v>0.89050880464703164</v>
      </c>
      <c r="M64" s="12">
        <f t="shared" si="1"/>
        <v>-0.50777654623595703</v>
      </c>
      <c r="N64" s="3">
        <v>0.81172338639961705</v>
      </c>
      <c r="O64" s="1">
        <v>0.78930514113778072</v>
      </c>
      <c r="P64" s="3">
        <f t="shared" si="2"/>
        <v>0.84239547134824611</v>
      </c>
      <c r="Q64" s="3">
        <f t="shared" si="3"/>
        <v>-2.0564103730317695E-2</v>
      </c>
      <c r="R64" s="3">
        <f t="shared" si="4"/>
        <v>0.76874103740746302</v>
      </c>
      <c r="S64" s="3"/>
      <c r="T64" s="2">
        <v>119</v>
      </c>
      <c r="U64" s="2">
        <v>27.455000000000002</v>
      </c>
      <c r="V64" s="12">
        <v>42.506611800000002</v>
      </c>
      <c r="W64" s="12">
        <f t="shared" si="12"/>
        <v>0.64589951627243081</v>
      </c>
      <c r="X64" s="12">
        <f t="shared" si="13"/>
        <v>-0.93952224859528966</v>
      </c>
      <c r="Y64" s="3">
        <v>1.4070355465239814</v>
      </c>
      <c r="Z64" s="1">
        <v>0.87766532753963444</v>
      </c>
      <c r="AA64" s="3">
        <f t="shared" si="14"/>
        <v>0.9717327912036452</v>
      </c>
      <c r="AB64" s="3">
        <f t="shared" si="15"/>
        <v>-8.5208715106218635E-2</v>
      </c>
      <c r="AC64" s="3">
        <f t="shared" si="16"/>
        <v>0.79245661243341581</v>
      </c>
      <c r="AD64" s="3"/>
      <c r="AE64" s="2">
        <v>122</v>
      </c>
      <c r="AF64" s="2">
        <v>18.785</v>
      </c>
      <c r="AG64" s="12">
        <v>27.672766500000002</v>
      </c>
      <c r="AH64" s="12">
        <f t="shared" si="19"/>
        <v>0.67882623878606418</v>
      </c>
      <c r="AI64" s="12">
        <f t="shared" si="20"/>
        <v>-0.91597532815842231</v>
      </c>
      <c r="AJ64" s="3">
        <v>1.6624070896319036</v>
      </c>
      <c r="AK64" s="1">
        <v>1.0679511504390828</v>
      </c>
      <c r="AL64" s="3">
        <f t="shared" si="21"/>
        <v>1.0924812463205675</v>
      </c>
      <c r="AM64" s="3">
        <f t="shared" si="22"/>
        <v>-5.0526085888783934E-2</v>
      </c>
      <c r="AN64" s="3">
        <f t="shared" si="23"/>
        <v>1.0174250645502989</v>
      </c>
      <c r="AO64" s="3"/>
      <c r="AP64" s="2">
        <v>20</v>
      </c>
      <c r="AQ64" s="2">
        <v>98.26</v>
      </c>
      <c r="AR64" s="12">
        <v>105.746117</v>
      </c>
      <c r="AS64" s="12">
        <f t="shared" si="17"/>
        <v>0.92920669607187567</v>
      </c>
      <c r="AT64" s="12">
        <f t="shared" si="8"/>
        <v>-0.28809068297766049</v>
      </c>
      <c r="AU64" s="3">
        <v>1.0397557437828622</v>
      </c>
      <c r="AV64" s="1">
        <v>0.91394933882837204</v>
      </c>
      <c r="AW64" s="3">
        <f t="shared" si="24"/>
        <v>0.97141269023392018</v>
      </c>
      <c r="AX64" s="3">
        <f t="shared" si="10"/>
        <v>-5.7868396449234361E-3</v>
      </c>
      <c r="AY64" s="3">
        <f t="shared" si="25"/>
        <v>0.9081624991834486</v>
      </c>
      <c r="BC64" s="16">
        <v>1950</v>
      </c>
      <c r="BD64" s="3">
        <f t="shared" si="5"/>
        <v>0.76874103740746302</v>
      </c>
      <c r="BE64" s="3">
        <f t="shared" si="26"/>
        <v>0.79245661243341581</v>
      </c>
      <c r="BF64" s="3">
        <f t="shared" si="27"/>
        <v>1.0174250645502989</v>
      </c>
      <c r="BG64" s="3">
        <f t="shared" si="18"/>
        <v>0.9081624991834486</v>
      </c>
      <c r="BH64" s="5">
        <v>4.3633335000000004</v>
      </c>
      <c r="BI64" s="15">
        <f t="shared" si="6"/>
        <v>0.87169630339365656</v>
      </c>
      <c r="BR64" s="12">
        <v>643.81359299999997</v>
      </c>
      <c r="BS64" s="12">
        <v>42.9262035</v>
      </c>
      <c r="BT64" s="12">
        <v>27.801928499999999</v>
      </c>
      <c r="BU64" s="12">
        <v>111.28840099999999</v>
      </c>
      <c r="BY64" s="12">
        <v>553.32973400000003</v>
      </c>
      <c r="BZ64" s="12">
        <v>42.506611800000002</v>
      </c>
      <c r="CA64" s="12">
        <v>27.672766500000002</v>
      </c>
      <c r="CB64" s="12">
        <v>105.746117</v>
      </c>
    </row>
    <row r="65" spans="1:80" x14ac:dyDescent="0.35">
      <c r="A65" s="8">
        <v>1949</v>
      </c>
      <c r="B65" s="1">
        <v>0.82789353762295192</v>
      </c>
      <c r="C65" s="1">
        <v>0.73241981860951277</v>
      </c>
      <c r="D65" s="1">
        <v>1.0662229168347976</v>
      </c>
      <c r="E65" s="1">
        <v>1.1067419359668396</v>
      </c>
      <c r="F65" s="5">
        <v>4.7175000000000002</v>
      </c>
      <c r="I65" s="2">
        <v>9</v>
      </c>
      <c r="J65" s="2">
        <v>562.10500000000002</v>
      </c>
      <c r="K65" s="12">
        <v>692.69535399999995</v>
      </c>
      <c r="L65" s="12">
        <f t="shared" si="0"/>
        <v>0.81147505429926714</v>
      </c>
      <c r="M65" s="12">
        <f t="shared" si="1"/>
        <v>-0.88938353769987766</v>
      </c>
      <c r="N65" s="3">
        <v>0.84283903446417618</v>
      </c>
      <c r="O65" s="1">
        <v>0.82789353762295192</v>
      </c>
      <c r="P65" s="3">
        <f t="shared" si="2"/>
        <v>0.85784991841723679</v>
      </c>
      <c r="Q65" s="3">
        <f t="shared" si="3"/>
        <v>-3.601855079930838E-2</v>
      </c>
      <c r="R65" s="3">
        <f t="shared" si="4"/>
        <v>0.79187498682364355</v>
      </c>
      <c r="S65" s="3"/>
      <c r="T65" s="2">
        <v>118</v>
      </c>
      <c r="U65" s="2">
        <v>24.565000000000001</v>
      </c>
      <c r="V65" s="12">
        <v>39.081488800000002</v>
      </c>
      <c r="W65" s="12">
        <f t="shared" si="12"/>
        <v>0.6285584493904951</v>
      </c>
      <c r="X65" s="12">
        <f t="shared" si="13"/>
        <v>-0.98675923574051272</v>
      </c>
      <c r="Y65" s="3">
        <v>1.2569775810576387</v>
      </c>
      <c r="Z65" s="1">
        <v>0.73241981860951277</v>
      </c>
      <c r="AA65" s="3">
        <f t="shared" si="14"/>
        <v>0.97601688664273822</v>
      </c>
      <c r="AB65" s="3">
        <f t="shared" si="15"/>
        <v>-8.9492810545311663E-2</v>
      </c>
      <c r="AC65" s="3">
        <f t="shared" si="16"/>
        <v>0.64292700806420111</v>
      </c>
      <c r="AD65" s="3"/>
      <c r="AE65" s="2">
        <v>121</v>
      </c>
      <c r="AF65" s="2">
        <v>18.785</v>
      </c>
      <c r="AG65" s="12">
        <v>26.8421919</v>
      </c>
      <c r="AH65" s="12">
        <f t="shared" si="19"/>
        <v>0.69983107452562399</v>
      </c>
      <c r="AI65" s="12">
        <f t="shared" si="20"/>
        <v>-0.85491190266675621</v>
      </c>
      <c r="AJ65" s="3">
        <v>1.6554181839993634</v>
      </c>
      <c r="AK65" s="1">
        <v>1.0662229168347976</v>
      </c>
      <c r="AL65" s="3">
        <f t="shared" si="21"/>
        <v>1.0891129286528216</v>
      </c>
      <c r="AM65" s="3">
        <f t="shared" si="22"/>
        <v>-4.715776822103801E-2</v>
      </c>
      <c r="AN65" s="3">
        <f t="shared" si="23"/>
        <v>1.0190651486137596</v>
      </c>
      <c r="AO65" s="3"/>
      <c r="AP65" s="2">
        <v>19</v>
      </c>
      <c r="AQ65" s="2">
        <v>79.475000000000009</v>
      </c>
      <c r="AR65" s="12">
        <v>120.379739</v>
      </c>
      <c r="AS65" s="12">
        <f t="shared" si="17"/>
        <v>0.66020246147900363</v>
      </c>
      <c r="AT65" s="12">
        <f t="shared" si="8"/>
        <v>-1.4624721338745108</v>
      </c>
      <c r="AU65" s="3">
        <v>1.2235621691388661</v>
      </c>
      <c r="AV65" s="1">
        <v>1.1067419359668396</v>
      </c>
      <c r="AW65" s="3">
        <f t="shared" si="24"/>
        <v>0.99500233592489051</v>
      </c>
      <c r="AX65" s="3">
        <f t="shared" si="10"/>
        <v>-2.9376485335893765E-2</v>
      </c>
      <c r="AY65" s="3">
        <f t="shared" si="25"/>
        <v>1.0773654506309458</v>
      </c>
      <c r="BC65" s="16">
        <v>1949</v>
      </c>
      <c r="BD65" s="3">
        <f t="shared" si="5"/>
        <v>0.79187498682364355</v>
      </c>
      <c r="BE65" s="3">
        <f t="shared" si="26"/>
        <v>0.64292700806420111</v>
      </c>
      <c r="BF65" s="3">
        <f t="shared" si="27"/>
        <v>1.0190651486137596</v>
      </c>
      <c r="BG65" s="3">
        <f t="shared" si="18"/>
        <v>1.0773654506309458</v>
      </c>
      <c r="BH65" s="5">
        <v>4.7175000000000002</v>
      </c>
      <c r="BI65" s="15">
        <f t="shared" si="6"/>
        <v>0.88280814853313749</v>
      </c>
      <c r="BR65" s="12">
        <v>728.99546799999996</v>
      </c>
      <c r="BS65" s="12">
        <v>42.503480199999998</v>
      </c>
      <c r="BT65" s="12">
        <v>27.611265299999999</v>
      </c>
      <c r="BU65" s="12">
        <v>128.67352299999999</v>
      </c>
      <c r="BY65" s="12">
        <v>692.69535399999995</v>
      </c>
      <c r="BZ65" s="12">
        <v>39.081488800000002</v>
      </c>
      <c r="CA65" s="12">
        <v>26.8421919</v>
      </c>
      <c r="CB65" s="12">
        <v>120.379739</v>
      </c>
    </row>
    <row r="66" spans="1:80" x14ac:dyDescent="0.35">
      <c r="A66" s="8">
        <v>1948</v>
      </c>
      <c r="B66" s="1">
        <v>0.8721592403710815</v>
      </c>
      <c r="C66" s="1">
        <v>0.63755847296765067</v>
      </c>
      <c r="D66" s="1">
        <v>1.0565926135349923</v>
      </c>
      <c r="E66" s="1">
        <v>0.9524121672233784</v>
      </c>
      <c r="F66" s="5">
        <v>4.6050001666666667</v>
      </c>
      <c r="I66" s="2">
        <v>8</v>
      </c>
      <c r="J66" s="2">
        <v>890.12</v>
      </c>
      <c r="K66" s="12">
        <v>892.61352199999999</v>
      </c>
      <c r="L66" s="12">
        <f t="shared" si="0"/>
        <v>0.9972064931366792</v>
      </c>
      <c r="M66" s="12">
        <f t="shared" si="1"/>
        <v>7.4031551135018423E-3</v>
      </c>
      <c r="N66" s="3">
        <v>0.87963198879169369</v>
      </c>
      <c r="O66" s="1">
        <v>0.8721592403710815</v>
      </c>
      <c r="P66" s="3">
        <f t="shared" si="2"/>
        <v>0.82153155217585216</v>
      </c>
      <c r="Q66" s="3">
        <f t="shared" si="3"/>
        <v>2.9981544207624555E-4</v>
      </c>
      <c r="R66" s="3">
        <f t="shared" si="4"/>
        <v>0.87245905581315775</v>
      </c>
      <c r="S66" s="3"/>
      <c r="T66" s="2">
        <v>117</v>
      </c>
      <c r="U66" s="2">
        <v>39.015000000000001</v>
      </c>
      <c r="V66" s="12">
        <v>36.413119999999999</v>
      </c>
      <c r="W66" s="12">
        <f t="shared" si="12"/>
        <v>1.0714544647643487</v>
      </c>
      <c r="X66" s="12">
        <f t="shared" si="13"/>
        <v>0.21968749140283383</v>
      </c>
      <c r="Y66" s="3">
        <v>1.157303778879555</v>
      </c>
      <c r="Z66" s="1">
        <v>0.63755847296765067</v>
      </c>
      <c r="AA66" s="3">
        <f t="shared" si="14"/>
        <v>0.86659981257377738</v>
      </c>
      <c r="AB66" s="3">
        <f t="shared" si="15"/>
        <v>1.9924263523649177E-2</v>
      </c>
      <c r="AC66" s="3">
        <f t="shared" si="16"/>
        <v>0.65748273649129985</v>
      </c>
      <c r="AD66" s="3"/>
      <c r="AE66" s="2">
        <v>120</v>
      </c>
      <c r="AF66" s="2">
        <v>21.675000000000001</v>
      </c>
      <c r="AG66" s="12">
        <v>26.224889600000001</v>
      </c>
      <c r="AH66" s="12">
        <f t="shared" si="19"/>
        <v>0.82650490929044751</v>
      </c>
      <c r="AI66" s="12">
        <f t="shared" si="20"/>
        <v>-0.48665678433048976</v>
      </c>
      <c r="AJ66" s="3">
        <v>1.640527208671303</v>
      </c>
      <c r="AK66" s="1">
        <v>1.0565926135349923</v>
      </c>
      <c r="AL66" s="3">
        <f t="shared" si="21"/>
        <v>1.0687996198048082</v>
      </c>
      <c r="AM66" s="3">
        <f t="shared" si="22"/>
        <v>-2.6844459373024598E-2</v>
      </c>
      <c r="AN66" s="3">
        <f t="shared" si="23"/>
        <v>1.0297481541619677</v>
      </c>
      <c r="AO66" s="3"/>
      <c r="AP66" s="2">
        <v>18</v>
      </c>
      <c r="AQ66" s="2">
        <v>190.74</v>
      </c>
      <c r="AR66" s="12">
        <v>141.58457200000001</v>
      </c>
      <c r="AS66" s="12">
        <f t="shared" si="17"/>
        <v>1.3471806801096944</v>
      </c>
      <c r="AT66" s="12">
        <f t="shared" si="8"/>
        <v>1.5366422791423235</v>
      </c>
      <c r="AU66" s="3">
        <v>1.0602462286129415</v>
      </c>
      <c r="AV66" s="1">
        <v>0.9524121672233784</v>
      </c>
      <c r="AW66" s="3">
        <f t="shared" si="24"/>
        <v>0.93475951930366352</v>
      </c>
      <c r="AX66" s="3">
        <f t="shared" si="10"/>
        <v>3.0866331285333226E-2</v>
      </c>
      <c r="AY66" s="3">
        <f t="shared" si="25"/>
        <v>0.98327849850871163</v>
      </c>
      <c r="BC66" s="16">
        <v>1948</v>
      </c>
      <c r="BD66" s="3">
        <f t="shared" si="5"/>
        <v>0.87245905581315775</v>
      </c>
      <c r="BE66" s="3">
        <f t="shared" si="26"/>
        <v>0.65748273649129985</v>
      </c>
      <c r="BF66" s="3">
        <f t="shared" si="27"/>
        <v>1.0297481541619677</v>
      </c>
      <c r="BG66" s="3">
        <f t="shared" si="18"/>
        <v>0.98327849850871163</v>
      </c>
      <c r="BH66" s="5">
        <v>4.6050001666666667</v>
      </c>
      <c r="BI66" s="15">
        <f t="shared" si="6"/>
        <v>0.88574211124378421</v>
      </c>
      <c r="BR66" s="12">
        <v>819.88546299999996</v>
      </c>
      <c r="BS66" s="12">
        <v>42.035877599999999</v>
      </c>
      <c r="BT66" s="12">
        <v>27.446574399999999</v>
      </c>
      <c r="BU66" s="12">
        <v>152.50791699999999</v>
      </c>
      <c r="BY66" s="12">
        <v>892.61352199999999</v>
      </c>
      <c r="BZ66" s="12">
        <v>36.413119999999999</v>
      </c>
      <c r="CA66" s="12">
        <v>26.224889600000001</v>
      </c>
      <c r="CB66" s="12">
        <v>141.58457200000001</v>
      </c>
    </row>
    <row r="67" spans="1:80" x14ac:dyDescent="0.35">
      <c r="A67" s="8">
        <v>1947</v>
      </c>
      <c r="B67" s="1">
        <v>0.95647943737451191</v>
      </c>
      <c r="C67" s="1">
        <v>0.78738662794001701</v>
      </c>
      <c r="D67" s="1">
        <v>1.030265551146498</v>
      </c>
      <c r="E67" s="1">
        <v>0.87293481311114074</v>
      </c>
      <c r="F67" s="5">
        <v>4.2225001666666664</v>
      </c>
      <c r="I67" s="2">
        <v>7</v>
      </c>
      <c r="J67" s="2">
        <v>1232.585</v>
      </c>
      <c r="K67" s="12">
        <v>1126.5860499999999</v>
      </c>
      <c r="L67" s="12">
        <f t="shared" si="0"/>
        <v>1.0940886406324668</v>
      </c>
      <c r="M67" s="12">
        <f t="shared" si="1"/>
        <v>0.47518944476509828</v>
      </c>
      <c r="N67" s="3">
        <v>0.95647943737451191</v>
      </c>
      <c r="O67" s="1">
        <v>0.95647943737451191</v>
      </c>
      <c r="P67" s="3">
        <f t="shared" si="2"/>
        <v>0.80258698717905574</v>
      </c>
      <c r="Q67" s="3">
        <f t="shared" si="3"/>
        <v>1.9244380438872666E-2</v>
      </c>
      <c r="R67" s="3">
        <f t="shared" si="4"/>
        <v>0.97572381781338458</v>
      </c>
      <c r="S67" s="3"/>
      <c r="T67" s="2">
        <v>116</v>
      </c>
      <c r="U67" s="2">
        <v>34.68</v>
      </c>
      <c r="V67" s="12">
        <v>34.518459900000003</v>
      </c>
      <c r="W67" s="12">
        <f t="shared" si="12"/>
        <v>1.0046798177111023</v>
      </c>
      <c r="X67" s="12">
        <f t="shared" si="13"/>
        <v>3.7793657190892227E-2</v>
      </c>
      <c r="Y67" s="3">
        <v>1.3023194773157001</v>
      </c>
      <c r="Z67" s="1">
        <v>0.78738662794001701</v>
      </c>
      <c r="AA67" s="3">
        <f t="shared" si="14"/>
        <v>0.88309643085196732</v>
      </c>
      <c r="AB67" s="3">
        <f t="shared" si="15"/>
        <v>3.4276452454592432E-3</v>
      </c>
      <c r="AC67" s="3">
        <f t="shared" si="16"/>
        <v>0.79081427318547626</v>
      </c>
      <c r="AD67" s="3"/>
      <c r="AE67" s="2">
        <v>119</v>
      </c>
      <c r="AF67" s="2">
        <v>27.455000000000002</v>
      </c>
      <c r="AG67" s="12">
        <v>25.860339100000001</v>
      </c>
      <c r="AH67" s="12">
        <f t="shared" si="19"/>
        <v>1.0616643460796691</v>
      </c>
      <c r="AI67" s="12">
        <f t="shared" si="20"/>
        <v>0.1969782093008266</v>
      </c>
      <c r="AJ67" s="3">
        <v>1.6089394742545535</v>
      </c>
      <c r="AK67" s="1">
        <v>1.030265551146498</v>
      </c>
      <c r="AL67" s="3">
        <f t="shared" si="21"/>
        <v>1.0310896517052963</v>
      </c>
      <c r="AM67" s="3">
        <f t="shared" si="22"/>
        <v>1.0865508726487283E-2</v>
      </c>
      <c r="AN67" s="3">
        <f t="shared" si="23"/>
        <v>1.0411310598729853</v>
      </c>
      <c r="AO67" s="3"/>
      <c r="AP67" s="2">
        <v>17</v>
      </c>
      <c r="AQ67" s="2">
        <v>195.07500000000002</v>
      </c>
      <c r="AR67" s="12">
        <v>167.45083099999999</v>
      </c>
      <c r="AS67" s="12">
        <f t="shared" si="17"/>
        <v>1.1649688379271168</v>
      </c>
      <c r="AT67" s="12">
        <f t="shared" si="8"/>
        <v>0.74116704092972219</v>
      </c>
      <c r="AU67" s="3">
        <v>0.97178270271824008</v>
      </c>
      <c r="AV67" s="1">
        <v>0.87293481311114074</v>
      </c>
      <c r="AW67" s="3">
        <f t="shared" si="24"/>
        <v>0.95073812575307992</v>
      </c>
      <c r="AX67" s="3">
        <f t="shared" si="10"/>
        <v>1.4887724835916827E-2</v>
      </c>
      <c r="AY67" s="3">
        <f t="shared" si="25"/>
        <v>0.88782253794705757</v>
      </c>
      <c r="BC67" s="16">
        <v>1947</v>
      </c>
      <c r="BD67" s="3">
        <f t="shared" si="5"/>
        <v>0.97572381781338458</v>
      </c>
      <c r="BE67" s="3">
        <f t="shared" si="26"/>
        <v>0.79081427318547626</v>
      </c>
      <c r="BF67" s="3">
        <f t="shared" si="27"/>
        <v>1.0411310598729853</v>
      </c>
      <c r="BG67" s="3">
        <f t="shared" si="18"/>
        <v>0.88782253794705757</v>
      </c>
      <c r="BH67" s="5">
        <v>4.2225001666666664</v>
      </c>
      <c r="BI67" s="15">
        <f t="shared" si="6"/>
        <v>0.92387292220472594</v>
      </c>
      <c r="BR67" s="12">
        <v>913.54979700000001</v>
      </c>
      <c r="BS67" s="12">
        <v>41.536500199999999</v>
      </c>
      <c r="BT67" s="12">
        <v>27.328987000000001</v>
      </c>
      <c r="BU67" s="12">
        <v>182.90790200000001</v>
      </c>
      <c r="BY67" s="12">
        <v>1126.5860499999999</v>
      </c>
      <c r="BZ67" s="12">
        <v>34.518459900000003</v>
      </c>
      <c r="CA67" s="12">
        <v>25.860339100000001</v>
      </c>
      <c r="CB67" s="12">
        <v>167.45083099999999</v>
      </c>
    </row>
    <row r="68" spans="1:80" x14ac:dyDescent="0.35">
      <c r="A68" s="8">
        <v>1946</v>
      </c>
      <c r="B68" s="1"/>
      <c r="C68" s="1">
        <v>0.93523702886132387</v>
      </c>
      <c r="D68" s="1">
        <v>1.0691186132704371</v>
      </c>
      <c r="E68" s="1">
        <v>0.86889505458064009</v>
      </c>
      <c r="F68" s="5">
        <v>4.3075000000000001</v>
      </c>
      <c r="I68" s="2"/>
      <c r="N68" s="3"/>
      <c r="O68" s="1"/>
      <c r="P68" s="3"/>
      <c r="Q68" s="3"/>
      <c r="R68" s="3"/>
      <c r="S68" s="3"/>
      <c r="T68" s="2">
        <v>115</v>
      </c>
      <c r="U68" s="2">
        <v>28.900000000000002</v>
      </c>
      <c r="V68" s="1">
        <v>33.4051683</v>
      </c>
      <c r="W68" s="12">
        <f t="shared" ref="W68:W131" si="28">U68/V68</f>
        <v>0.86513559041102039</v>
      </c>
      <c r="X68" s="12">
        <f t="shared" si="13"/>
        <v>-0.34232418192721903</v>
      </c>
      <c r="Y68" s="3">
        <v>1.4453574217007856</v>
      </c>
      <c r="Z68" s="1">
        <v>0.93523702886132387</v>
      </c>
      <c r="AA68" s="3">
        <f t="shared" ref="AA68:AA131" si="29" xml:space="preserve"> SLOPE(Z$4:Z$500,X$4:X$500)*X68 + INTERCEPT(Z$4:Z$500,X$4:X$500)</f>
        <v>0.91757071042185823</v>
      </c>
      <c r="AB68" s="3">
        <f t="shared" si="15"/>
        <v>-3.1046634324431666E-2</v>
      </c>
      <c r="AC68" s="3">
        <f t="shared" ref="AC68:AC131" si="30">Z68+AB68</f>
        <v>0.90419039453689221</v>
      </c>
      <c r="AD68" s="3"/>
      <c r="AE68" s="2">
        <v>118</v>
      </c>
      <c r="AF68" s="2">
        <v>17.34</v>
      </c>
      <c r="AG68" s="1">
        <v>25.753541200000001</v>
      </c>
      <c r="AH68" s="12">
        <f t="shared" si="19"/>
        <v>0.67330546371618982</v>
      </c>
      <c r="AI68" s="12">
        <f t="shared" si="20"/>
        <v>-0.93202484367548988</v>
      </c>
      <c r="AJ68" s="3">
        <v>1.6425318643502376</v>
      </c>
      <c r="AK68" s="1">
        <v>1.0691186132704371</v>
      </c>
      <c r="AL68" s="3">
        <f t="shared" si="21"/>
        <v>1.0933665531345831</v>
      </c>
      <c r="AM68" s="3">
        <f t="shared" si="22"/>
        <v>-5.1411392702799485E-2</v>
      </c>
      <c r="AN68" s="3">
        <f t="shared" si="23"/>
        <v>1.0177072205676376</v>
      </c>
      <c r="AO68" s="3"/>
      <c r="AP68" s="2">
        <v>16</v>
      </c>
      <c r="AQ68" s="2">
        <v>192.185</v>
      </c>
      <c r="AR68" s="1">
        <v>199.54293999999999</v>
      </c>
      <c r="AS68" s="12">
        <f t="shared" si="17"/>
        <v>0.96312603192074853</v>
      </c>
      <c r="AT68" s="12">
        <f t="shared" si="8"/>
        <v>-0.14001034175944699</v>
      </c>
      <c r="AU68" s="3">
        <v>0.9587567724052759</v>
      </c>
      <c r="AV68" s="1">
        <v>0.86889505458064009</v>
      </c>
      <c r="AW68" s="3">
        <f t="shared" si="24"/>
        <v>0.96843821990277867</v>
      </c>
      <c r="AX68" s="3">
        <f t="shared" si="10"/>
        <v>-2.8123693137819261E-3</v>
      </c>
      <c r="AY68" s="3">
        <f t="shared" si="25"/>
        <v>0.86608268526685817</v>
      </c>
      <c r="BC68" s="16">
        <v>1946</v>
      </c>
      <c r="BD68" s="3"/>
      <c r="BE68" s="3">
        <f t="shared" si="26"/>
        <v>0.90419039453689221</v>
      </c>
      <c r="BF68" s="3">
        <f t="shared" si="27"/>
        <v>1.0177072205676376</v>
      </c>
      <c r="BG68" s="3">
        <f t="shared" si="18"/>
        <v>0.86608268526685817</v>
      </c>
      <c r="BH68" s="5">
        <v>4.3075000000000001</v>
      </c>
      <c r="BI68" s="15">
        <f t="shared" si="6"/>
        <v>0.92932676679046278</v>
      </c>
      <c r="BS68" s="1">
        <v>41.0171116</v>
      </c>
      <c r="BT68" s="1">
        <v>27.270333600000001</v>
      </c>
      <c r="BU68" s="1">
        <v>220.449444</v>
      </c>
      <c r="BZ68" s="1">
        <v>33.4051683</v>
      </c>
      <c r="CA68" s="1">
        <v>25.753541200000001</v>
      </c>
      <c r="CB68" s="1">
        <v>199.54293999999999</v>
      </c>
    </row>
    <row r="69" spans="1:80" x14ac:dyDescent="0.35">
      <c r="A69" s="8">
        <v>1945</v>
      </c>
      <c r="B69" s="1"/>
      <c r="C69" s="1">
        <v>1.0109721360206834</v>
      </c>
      <c r="D69" s="1">
        <v>1.0828828912623802</v>
      </c>
      <c r="E69" s="1">
        <v>0.96487445048789999</v>
      </c>
      <c r="F69" s="5">
        <v>4.1833333333333336</v>
      </c>
      <c r="I69" s="2"/>
      <c r="N69" s="3"/>
      <c r="O69" s="1"/>
      <c r="P69" s="3"/>
      <c r="Q69" s="3"/>
      <c r="R69" s="3"/>
      <c r="S69" s="3"/>
      <c r="T69" s="2">
        <v>114</v>
      </c>
      <c r="U69" s="2">
        <v>27.455000000000002</v>
      </c>
      <c r="V69" s="1">
        <v>33.077944600000002</v>
      </c>
      <c r="W69" s="12">
        <f t="shared" si="28"/>
        <v>0.83000925033292428</v>
      </c>
      <c r="X69" s="12">
        <f t="shared" si="13"/>
        <v>-0.43800817219290566</v>
      </c>
      <c r="Y69" s="3">
        <v>1.5162800723239238</v>
      </c>
      <c r="Z69" s="1">
        <v>1.0109721360206834</v>
      </c>
      <c r="AA69" s="3">
        <f t="shared" si="29"/>
        <v>0.92624864208230062</v>
      </c>
      <c r="AB69" s="3">
        <f t="shared" ref="AB69:AB132" si="31">AA$2-AA69</f>
        <v>-3.9724565984874061E-2</v>
      </c>
      <c r="AC69" s="3">
        <f t="shared" si="30"/>
        <v>0.9712475700358093</v>
      </c>
      <c r="AD69" s="3"/>
      <c r="AE69" s="2">
        <v>117</v>
      </c>
      <c r="AF69" s="2">
        <v>27.455000000000002</v>
      </c>
      <c r="AG69" s="1">
        <v>25.900290699999999</v>
      </c>
      <c r="AH69" s="12">
        <f t="shared" si="19"/>
        <v>1.0600267123642748</v>
      </c>
      <c r="AI69" s="12">
        <f t="shared" si="20"/>
        <v>0.19221742347024365</v>
      </c>
      <c r="AJ69" s="3">
        <v>1.6510354703139256</v>
      </c>
      <c r="AK69" s="1">
        <v>1.0828828912623802</v>
      </c>
      <c r="AL69" s="3">
        <f t="shared" si="21"/>
        <v>1.0313522612607935</v>
      </c>
      <c r="AM69" s="3">
        <f t="shared" si="22"/>
        <v>1.060289917099011E-2</v>
      </c>
      <c r="AN69" s="3">
        <f t="shared" si="23"/>
        <v>1.0934857904333704</v>
      </c>
      <c r="AO69" s="3"/>
      <c r="AP69" s="2">
        <v>15</v>
      </c>
      <c r="AQ69" s="2">
        <v>222.53</v>
      </c>
      <c r="AR69" s="1">
        <v>242.311205</v>
      </c>
      <c r="AS69" s="12">
        <f t="shared" si="17"/>
        <v>0.91836446440848662</v>
      </c>
      <c r="AT69" s="12">
        <f t="shared" si="8"/>
        <v>-0.33542419715479377</v>
      </c>
      <c r="AU69" s="3">
        <v>1.0457499965300723</v>
      </c>
      <c r="AV69" s="1">
        <v>0.96487445048789999</v>
      </c>
      <c r="AW69" s="3">
        <f t="shared" si="24"/>
        <v>0.97236347230553277</v>
      </c>
      <c r="AX69" s="3">
        <f t="shared" si="10"/>
        <v>-6.7376217165360242E-3</v>
      </c>
      <c r="AY69" s="3">
        <f t="shared" si="25"/>
        <v>0.95813682877136397</v>
      </c>
      <c r="BC69" s="16">
        <v>1945</v>
      </c>
      <c r="BD69" s="3"/>
      <c r="BE69" s="3">
        <f t="shared" si="26"/>
        <v>0.9712475700358093</v>
      </c>
      <c r="BF69" s="3">
        <f t="shared" si="27"/>
        <v>1.0934857904333704</v>
      </c>
      <c r="BG69" s="3">
        <f t="shared" si="18"/>
        <v>0.95813682877136397</v>
      </c>
      <c r="BH69" s="5">
        <v>4.1833333333333336</v>
      </c>
      <c r="BI69" s="15">
        <f t="shared" ref="BI69:BI132" si="32">AVERAGE(BD69:BG69)</f>
        <v>1.0076233964135146</v>
      </c>
      <c r="BS69" s="1">
        <v>40.487927800000001</v>
      </c>
      <c r="BT69" s="1">
        <v>27.277997899999999</v>
      </c>
      <c r="BU69" s="1">
        <v>265.941057</v>
      </c>
      <c r="BZ69" s="1">
        <v>33.077944600000002</v>
      </c>
      <c r="CA69" s="1">
        <v>25.900290699999999</v>
      </c>
      <c r="CB69" s="1">
        <v>242.311205</v>
      </c>
    </row>
    <row r="70" spans="1:80" x14ac:dyDescent="0.35">
      <c r="A70" s="8">
        <v>1944</v>
      </c>
      <c r="B70" s="1"/>
      <c r="C70" s="1">
        <v>0.92992500664416666</v>
      </c>
      <c r="D70" s="1">
        <v>0.97223107812787601</v>
      </c>
      <c r="E70" s="1">
        <v>0.97800065855507212</v>
      </c>
      <c r="F70" s="5">
        <v>4.1333333333333337</v>
      </c>
      <c r="I70" s="2"/>
      <c r="N70" s="3"/>
      <c r="O70" s="1"/>
      <c r="P70" s="3"/>
      <c r="Q70" s="3"/>
      <c r="R70" s="3"/>
      <c r="S70" s="3"/>
      <c r="T70" s="2">
        <v>113</v>
      </c>
      <c r="U70" s="2">
        <v>14.450000000000001</v>
      </c>
      <c r="V70" s="1">
        <v>33.486195100000003</v>
      </c>
      <c r="W70" s="12">
        <f t="shared" si="28"/>
        <v>0.43152110763399332</v>
      </c>
      <c r="X70" s="12">
        <f t="shared" si="13"/>
        <v>-1.5234880565823499</v>
      </c>
      <c r="Y70" s="3">
        <v>1.4304204864111858</v>
      </c>
      <c r="Z70" s="1">
        <v>0.92992500664416666</v>
      </c>
      <c r="AA70" s="3">
        <f t="shared" si="29"/>
        <v>1.0246947899630556</v>
      </c>
      <c r="AB70" s="3">
        <f t="shared" si="31"/>
        <v>-0.13817071386562907</v>
      </c>
      <c r="AC70" s="3">
        <f t="shared" si="30"/>
        <v>0.79175429277853759</v>
      </c>
      <c r="AD70" s="3"/>
      <c r="AE70" s="2">
        <v>116</v>
      </c>
      <c r="AF70" s="2">
        <v>26.01</v>
      </c>
      <c r="AG70" s="1">
        <v>26.2537357</v>
      </c>
      <c r="AH70" s="12">
        <f t="shared" si="19"/>
        <v>0.99071615168274896</v>
      </c>
      <c r="AI70" s="12">
        <f t="shared" si="20"/>
        <v>-9.2761902118149667E-3</v>
      </c>
      <c r="AJ70" s="3">
        <v>1.5351229851511663</v>
      </c>
      <c r="AK70" s="1">
        <v>0.97223107812787601</v>
      </c>
      <c r="AL70" s="3">
        <f t="shared" si="21"/>
        <v>1.0424668440644695</v>
      </c>
      <c r="AM70" s="3">
        <f t="shared" si="22"/>
        <v>-5.1168363268594419E-4</v>
      </c>
      <c r="AN70" s="3">
        <f t="shared" si="23"/>
        <v>0.97171939449519007</v>
      </c>
      <c r="AO70" s="3"/>
      <c r="AP70" s="2">
        <v>14</v>
      </c>
      <c r="AQ70" s="2">
        <v>248.54000000000002</v>
      </c>
      <c r="AR70" s="1">
        <v>299.79683899999998</v>
      </c>
      <c r="AS70" s="12">
        <f t="shared" si="17"/>
        <v>0.82902808725078003</v>
      </c>
      <c r="AT70" s="12">
        <f t="shared" si="8"/>
        <v>-0.7254365863022012</v>
      </c>
      <c r="AU70" s="3">
        <v>1.0498900328147809</v>
      </c>
      <c r="AV70" s="1">
        <v>0.97800065855507212</v>
      </c>
      <c r="AW70" s="3">
        <f t="shared" si="24"/>
        <v>0.98019759985246413</v>
      </c>
      <c r="AX70" s="3">
        <f t="shared" si="10"/>
        <v>-1.4571749263467382E-2</v>
      </c>
      <c r="AY70" s="3">
        <f t="shared" si="25"/>
        <v>0.96342890929160474</v>
      </c>
      <c r="BC70" s="16">
        <v>1944</v>
      </c>
      <c r="BD70" s="3"/>
      <c r="BE70" s="3">
        <f t="shared" si="26"/>
        <v>0.79175429277853759</v>
      </c>
      <c r="BF70" s="3">
        <f t="shared" si="27"/>
        <v>0.97171939449519007</v>
      </c>
      <c r="BG70" s="3">
        <f t="shared" si="18"/>
        <v>0.96342890929160474</v>
      </c>
      <c r="BH70" s="5">
        <v>4.1333333333333337</v>
      </c>
      <c r="BI70" s="15">
        <f t="shared" si="32"/>
        <v>0.90896753218844406</v>
      </c>
      <c r="BS70" s="1">
        <v>39.956679399999999</v>
      </c>
      <c r="BT70" s="1">
        <v>27.347829600000001</v>
      </c>
      <c r="BU70" s="1">
        <v>319.61895800000002</v>
      </c>
      <c r="BZ70" s="1">
        <v>33.486195100000003</v>
      </c>
      <c r="CA70" s="1">
        <v>26.2537357</v>
      </c>
      <c r="CB70" s="1">
        <v>299.79683899999998</v>
      </c>
    </row>
    <row r="71" spans="1:80" x14ac:dyDescent="0.35">
      <c r="A71" s="8">
        <v>1943</v>
      </c>
      <c r="B71" s="1"/>
      <c r="C71" s="1">
        <v>0.77363898107192797</v>
      </c>
      <c r="D71" s="1">
        <v>0.91212467942659048</v>
      </c>
      <c r="E71" s="1">
        <v>0.95183925243446932</v>
      </c>
      <c r="F71" s="5">
        <v>4.3466666666666667</v>
      </c>
      <c r="I71" s="2"/>
      <c r="N71" s="3"/>
      <c r="O71" s="1"/>
      <c r="P71" s="3"/>
      <c r="Q71" s="3"/>
      <c r="R71" s="3"/>
      <c r="S71" s="3"/>
      <c r="T71" s="2">
        <v>112</v>
      </c>
      <c r="U71" s="2">
        <v>30.345000000000002</v>
      </c>
      <c r="V71" s="1">
        <v>34.470931999999998</v>
      </c>
      <c r="W71" s="12">
        <f t="shared" si="28"/>
        <v>0.88030692062518079</v>
      </c>
      <c r="X71" s="12">
        <f t="shared" ref="X71:X134" si="33">(W71-AVERAGE(W$4:W$253))/STDEV(W$4:W$253)</f>
        <v>-0.3009975475752828</v>
      </c>
      <c r="Y71" s="3">
        <v>1.2693220043027256</v>
      </c>
      <c r="Z71" s="1">
        <v>0.77363898107192797</v>
      </c>
      <c r="AA71" s="3">
        <f t="shared" si="29"/>
        <v>0.91382264653294243</v>
      </c>
      <c r="AB71" s="3">
        <f t="shared" si="31"/>
        <v>-2.7298570435515868E-2</v>
      </c>
      <c r="AC71" s="3">
        <f t="shared" si="30"/>
        <v>0.7463404106364121</v>
      </c>
      <c r="AD71" s="3"/>
      <c r="AE71" s="2">
        <v>115</v>
      </c>
      <c r="AF71" s="2">
        <v>20.23</v>
      </c>
      <c r="AG71" s="1">
        <v>26.763615099999999</v>
      </c>
      <c r="AH71" s="12">
        <f t="shared" ref="AH71:AH134" si="34">AF71/AG71</f>
        <v>0.75587695923784226</v>
      </c>
      <c r="AI71" s="12">
        <f t="shared" ref="AI71:AI134" si="35">(AH71-AVERAGE(AH$4:AH$253))/STDEV(AH$4:AH$253)</f>
        <v>-0.69198019743120864</v>
      </c>
      <c r="AJ71" s="3">
        <v>1.4697559144216257</v>
      </c>
      <c r="AK71" s="1">
        <v>0.91212467942659048</v>
      </c>
      <c r="AL71" s="3">
        <f t="shared" ref="AL71:AL134" si="36" xml:space="preserve"> SLOPE(AK$4:AK$500,AI$4:AI$500)*AI71 + INTERCEPT(AK$4:AK$500,AI$4:AI$500)</f>
        <v>1.0801254580521795</v>
      </c>
      <c r="AM71" s="3">
        <f t="shared" ref="AM71:AM134" si="37">AL$2-AL71</f>
        <v>-3.8170297620395921E-2</v>
      </c>
      <c r="AN71" s="3">
        <f t="shared" ref="AN71:AN134" si="38">AK71+AM71</f>
        <v>0.87395438180619456</v>
      </c>
      <c r="AO71" s="3"/>
      <c r="AP71" s="2">
        <v>13</v>
      </c>
      <c r="AQ71" s="2">
        <v>248.54000000000002</v>
      </c>
      <c r="AR71" s="1">
        <v>373.43096800000001</v>
      </c>
      <c r="AS71" s="12">
        <f t="shared" ref="AS71:AS78" si="39">AQ71/AR71</f>
        <v>0.66555808515591564</v>
      </c>
      <c r="AT71" s="12">
        <f t="shared" ref="AT71:AT78" si="40">(AS71-AVERAGE(AS$4:AS$253))/STDEV(AS$4:AS$253)</f>
        <v>-1.4390912933696449</v>
      </c>
      <c r="AU71" s="3">
        <v>1.0147424549117143</v>
      </c>
      <c r="AV71" s="1">
        <v>0.95183925243446932</v>
      </c>
      <c r="AW71" s="3">
        <f t="shared" si="24"/>
        <v>0.99453268805788309</v>
      </c>
      <c r="AX71" s="3">
        <f t="shared" si="10"/>
        <v>-2.8906837468886337E-2</v>
      </c>
      <c r="AY71" s="3">
        <f t="shared" si="25"/>
        <v>0.92293241496558298</v>
      </c>
      <c r="BC71" s="16">
        <v>1943</v>
      </c>
      <c r="BD71" s="3"/>
      <c r="BE71" s="3">
        <f t="shared" si="26"/>
        <v>0.7463404106364121</v>
      </c>
      <c r="BF71" s="3">
        <f t="shared" si="27"/>
        <v>0.87395438180619456</v>
      </c>
      <c r="BG71" s="3">
        <f t="shared" ref="BG71:BG78" si="41">AY71</f>
        <v>0.92293241496558298</v>
      </c>
      <c r="BH71" s="5">
        <v>4.3466666666666667</v>
      </c>
      <c r="BI71" s="15">
        <f t="shared" si="32"/>
        <v>0.84774240246939658</v>
      </c>
      <c r="BS71" s="1">
        <v>39.427833499999998</v>
      </c>
      <c r="BT71" s="1">
        <v>27.472588699999999</v>
      </c>
      <c r="BU71" s="1">
        <v>380.63670100000002</v>
      </c>
      <c r="BZ71" s="1">
        <v>34.470931999999998</v>
      </c>
      <c r="CA71" s="1">
        <v>26.763615099999999</v>
      </c>
      <c r="CB71" s="1">
        <v>373.43096800000001</v>
      </c>
    </row>
    <row r="72" spans="1:80" x14ac:dyDescent="0.35">
      <c r="A72" s="8">
        <v>1942</v>
      </c>
      <c r="B72" s="1"/>
      <c r="C72" s="1">
        <v>0.64056590464035223</v>
      </c>
      <c r="D72" s="1">
        <v>0.91456542009011033</v>
      </c>
      <c r="E72" s="1">
        <v>0.85081201799572392</v>
      </c>
      <c r="F72" s="5">
        <v>4.6083333333333334</v>
      </c>
      <c r="I72" s="2"/>
      <c r="N72" s="3"/>
      <c r="O72" s="1"/>
      <c r="P72" s="3"/>
      <c r="Q72" s="3"/>
      <c r="R72" s="3"/>
      <c r="S72" s="3"/>
      <c r="T72" s="2">
        <v>111</v>
      </c>
      <c r="U72" s="2">
        <v>44.795000000000002</v>
      </c>
      <c r="V72" s="1">
        <v>35.670913499999997</v>
      </c>
      <c r="W72" s="12">
        <f t="shared" si="28"/>
        <v>1.2557850529956291</v>
      </c>
      <c r="X72" s="12">
        <f t="shared" si="33"/>
        <v>0.72180317355978085</v>
      </c>
      <c r="Y72" s="3">
        <v>1.1314364713349288</v>
      </c>
      <c r="Z72" s="1">
        <v>0.64056590464035223</v>
      </c>
      <c r="AA72" s="3">
        <f t="shared" si="29"/>
        <v>0.82106110162228618</v>
      </c>
      <c r="AB72" s="3">
        <f t="shared" si="31"/>
        <v>6.5462974475140379E-2</v>
      </c>
      <c r="AC72" s="3">
        <f t="shared" si="30"/>
        <v>0.70602887911549261</v>
      </c>
      <c r="AD72" s="3"/>
      <c r="AE72" s="2">
        <v>114</v>
      </c>
      <c r="AF72" s="2">
        <v>24.565000000000001</v>
      </c>
      <c r="AG72" s="1">
        <v>27.371344000000001</v>
      </c>
      <c r="AH72" s="12">
        <f t="shared" si="34"/>
        <v>0.89747145774062098</v>
      </c>
      <c r="AI72" s="12">
        <f t="shared" si="35"/>
        <v>-0.28034902751588203</v>
      </c>
      <c r="AJ72" s="3">
        <v>1.4669359830568907</v>
      </c>
      <c r="AK72" s="1">
        <v>0.91456542009011033</v>
      </c>
      <c r="AL72" s="3">
        <f t="shared" si="36"/>
        <v>1.0574194842052014</v>
      </c>
      <c r="AM72" s="3">
        <f t="shared" si="37"/>
        <v>-1.5464323773417776E-2</v>
      </c>
      <c r="AN72" s="3">
        <f t="shared" si="38"/>
        <v>0.89910109631669255</v>
      </c>
      <c r="AO72" s="3"/>
      <c r="AP72" s="2">
        <v>12</v>
      </c>
      <c r="AQ72" s="2">
        <v>488.41</v>
      </c>
      <c r="AR72" s="1">
        <v>458.018124</v>
      </c>
      <c r="AS72" s="12">
        <f t="shared" si="39"/>
        <v>1.066355182049521</v>
      </c>
      <c r="AT72" s="12">
        <f t="shared" si="40"/>
        <v>0.31065319253975937</v>
      </c>
      <c r="AU72" s="3">
        <v>0.90472904869050541</v>
      </c>
      <c r="AV72" s="1">
        <v>0.85081201799572392</v>
      </c>
      <c r="AW72" s="3">
        <f t="shared" ref="AW72:AW78" si="42" xml:space="preserve"> SLOPE(AV$4:AV$500,AT$4:AT$500)*AT72 + INTERCEPT(AV$4:AV$500,AT$4:AT$500)</f>
        <v>0.95938580078304547</v>
      </c>
      <c r="AX72" s="3">
        <f t="shared" ref="AX72:AX78" si="43">AW$2-AW72</f>
        <v>6.2400498059512755E-3</v>
      </c>
      <c r="AY72" s="3">
        <f t="shared" ref="AY72:AY78" si="44">AV72+AX72</f>
        <v>0.8570520678016752</v>
      </c>
      <c r="BC72" s="16">
        <v>1942</v>
      </c>
      <c r="BD72" s="3"/>
      <c r="BE72" s="3">
        <f t="shared" ref="BE72:BE135" si="45">AC72</f>
        <v>0.70602887911549261</v>
      </c>
      <c r="BF72" s="3">
        <f t="shared" si="27"/>
        <v>0.89910109631669255</v>
      </c>
      <c r="BG72" s="3">
        <f t="shared" si="41"/>
        <v>0.8570520678016752</v>
      </c>
      <c r="BH72" s="5">
        <v>4.6083333333333334</v>
      </c>
      <c r="BI72" s="15">
        <f t="shared" si="32"/>
        <v>0.82072734774462008</v>
      </c>
      <c r="BS72" s="1">
        <v>38.901343599999997</v>
      </c>
      <c r="BT72" s="1">
        <v>27.641401900000002</v>
      </c>
      <c r="BU72" s="1">
        <v>446.32418799999999</v>
      </c>
      <c r="BZ72" s="1">
        <v>35.670913499999997</v>
      </c>
      <c r="CA72" s="1">
        <v>27.371344000000001</v>
      </c>
      <c r="CB72" s="1">
        <v>458.018124</v>
      </c>
    </row>
    <row r="73" spans="1:80" x14ac:dyDescent="0.35">
      <c r="A73" s="8">
        <v>1941</v>
      </c>
      <c r="B73" s="1"/>
      <c r="C73" s="1">
        <v>0.63889071274148534</v>
      </c>
      <c r="D73" s="1">
        <v>1.0185316531747675</v>
      </c>
      <c r="E73" s="1">
        <v>0.92724066510387237</v>
      </c>
      <c r="F73" s="5">
        <v>4.6341668333333326</v>
      </c>
      <c r="I73" s="2"/>
      <c r="N73" s="3"/>
      <c r="O73" s="1"/>
      <c r="P73" s="3"/>
      <c r="Q73" s="3"/>
      <c r="R73" s="3"/>
      <c r="S73" s="3"/>
      <c r="T73" s="2">
        <v>110</v>
      </c>
      <c r="U73" s="2">
        <v>66.47</v>
      </c>
      <c r="V73" s="1">
        <v>36.662696599999997</v>
      </c>
      <c r="W73" s="12">
        <f t="shared" si="28"/>
        <v>1.8130144851374628</v>
      </c>
      <c r="X73" s="12">
        <f t="shared" si="33"/>
        <v>2.2396936068435211</v>
      </c>
      <c r="Y73" s="3">
        <v>1.1249488228998403</v>
      </c>
      <c r="Z73" s="1">
        <v>0.63889071274148534</v>
      </c>
      <c r="AA73" s="3">
        <f t="shared" si="29"/>
        <v>0.68339805672313059</v>
      </c>
      <c r="AB73" s="3">
        <f t="shared" si="31"/>
        <v>0.20312601937429597</v>
      </c>
      <c r="AC73" s="3">
        <f t="shared" si="30"/>
        <v>0.84201673211578132</v>
      </c>
      <c r="AD73" s="3"/>
      <c r="AE73" s="2">
        <v>113</v>
      </c>
      <c r="AF73" s="2">
        <v>44.795000000000002</v>
      </c>
      <c r="AG73" s="1">
        <v>27.977536600000001</v>
      </c>
      <c r="AH73" s="12">
        <f t="shared" si="34"/>
        <v>1.6011059386836797</v>
      </c>
      <c r="AI73" s="12">
        <f t="shared" si="35"/>
        <v>1.7651957333751691</v>
      </c>
      <c r="AJ73" s="3">
        <v>1.5656415441132927</v>
      </c>
      <c r="AK73" s="1">
        <v>1.0185316531747675</v>
      </c>
      <c r="AL73" s="3">
        <f t="shared" si="36"/>
        <v>0.94458525483144062</v>
      </c>
      <c r="AM73" s="3">
        <f t="shared" si="37"/>
        <v>9.7369905600342976E-2</v>
      </c>
      <c r="AN73" s="3">
        <f t="shared" si="38"/>
        <v>1.1159015587751104</v>
      </c>
      <c r="AO73" s="3"/>
      <c r="AP73" s="2">
        <v>11</v>
      </c>
      <c r="AQ73" s="2">
        <v>748.51</v>
      </c>
      <c r="AR73" s="1">
        <v>538.50101800000004</v>
      </c>
      <c r="AS73" s="12">
        <f t="shared" si="39"/>
        <v>1.38998808726486</v>
      </c>
      <c r="AT73" s="12">
        <f t="shared" si="40"/>
        <v>1.7235249317522379</v>
      </c>
      <c r="AU73" s="3">
        <v>0.97217152401619034</v>
      </c>
      <c r="AV73" s="1">
        <v>0.92724066510387237</v>
      </c>
      <c r="AW73" s="3">
        <f t="shared" si="42"/>
        <v>0.93100563204881126</v>
      </c>
      <c r="AX73" s="3">
        <f t="shared" si="43"/>
        <v>3.4620218540185488E-2</v>
      </c>
      <c r="AY73" s="3">
        <f t="shared" si="44"/>
        <v>0.96186088364405786</v>
      </c>
      <c r="BC73" s="16">
        <v>1941</v>
      </c>
      <c r="BD73" s="3"/>
      <c r="BE73" s="3">
        <f t="shared" si="45"/>
        <v>0.84201673211578132</v>
      </c>
      <c r="BF73" s="3">
        <f t="shared" ref="BF73:BF136" si="46">AN73</f>
        <v>1.1159015587751104</v>
      </c>
      <c r="BG73" s="3">
        <f t="shared" si="41"/>
        <v>0.96186088364405786</v>
      </c>
      <c r="BH73" s="5">
        <v>4.6341668333333326</v>
      </c>
      <c r="BI73" s="15">
        <f t="shared" si="32"/>
        <v>0.97325972484498313</v>
      </c>
      <c r="BS73" s="1">
        <v>38.3751289</v>
      </c>
      <c r="BT73" s="1">
        <v>27.833627499999999</v>
      </c>
      <c r="BU73" s="1">
        <v>511.80076400000002</v>
      </c>
      <c r="BZ73" s="1">
        <v>36.662696599999997</v>
      </c>
      <c r="CA73" s="1">
        <v>27.977536600000001</v>
      </c>
      <c r="CB73" s="1">
        <v>538.50101800000004</v>
      </c>
    </row>
    <row r="74" spans="1:80" x14ac:dyDescent="0.35">
      <c r="A74" s="8">
        <v>1940</v>
      </c>
      <c r="B74" s="1"/>
      <c r="C74" s="1">
        <v>0.80448837901534609</v>
      </c>
      <c r="D74" s="1">
        <v>1.0802660947784299</v>
      </c>
      <c r="E74" s="1">
        <v>0.87786477611177838</v>
      </c>
      <c r="F74" s="5">
        <v>4.5866668333333331</v>
      </c>
      <c r="I74" s="2"/>
      <c r="N74" s="3"/>
      <c r="O74" s="1"/>
      <c r="P74" s="3"/>
      <c r="Q74" s="3"/>
      <c r="R74" s="3"/>
      <c r="S74" s="3"/>
      <c r="T74" s="2">
        <v>109</v>
      </c>
      <c r="U74" s="2">
        <v>36.125</v>
      </c>
      <c r="V74" s="1">
        <v>37.1692483</v>
      </c>
      <c r="W74" s="12">
        <f t="shared" si="28"/>
        <v>0.97190558464966326</v>
      </c>
      <c r="X74" s="12">
        <f t="shared" si="33"/>
        <v>-5.1483204282403883E-2</v>
      </c>
      <c r="Y74" s="3">
        <v>1.2857340326374798</v>
      </c>
      <c r="Z74" s="1">
        <v>0.80448837901534609</v>
      </c>
      <c r="AA74" s="3">
        <f t="shared" si="29"/>
        <v>0.89119327652670166</v>
      </c>
      <c r="AB74" s="3">
        <f t="shared" si="31"/>
        <v>-4.6692004292750999E-3</v>
      </c>
      <c r="AC74" s="3">
        <f t="shared" si="30"/>
        <v>0.79981917858607099</v>
      </c>
      <c r="AD74" s="3"/>
      <c r="AE74" s="2">
        <v>112</v>
      </c>
      <c r="AF74" s="2">
        <v>21.675000000000001</v>
      </c>
      <c r="AG74" s="1">
        <v>28.481490300000001</v>
      </c>
      <c r="AH74" s="12">
        <f t="shared" si="34"/>
        <v>0.76102057061248651</v>
      </c>
      <c r="AI74" s="12">
        <f t="shared" si="35"/>
        <v>-0.67702713929602232</v>
      </c>
      <c r="AJ74" s="3">
        <v>1.6221153136887001</v>
      </c>
      <c r="AK74" s="1">
        <v>1.0802660947784299</v>
      </c>
      <c r="AL74" s="3">
        <f t="shared" si="36"/>
        <v>1.0793006328888672</v>
      </c>
      <c r="AM74" s="3">
        <f t="shared" si="37"/>
        <v>-3.7345472457083639E-2</v>
      </c>
      <c r="AN74" s="3">
        <f t="shared" si="38"/>
        <v>1.0429206223213463</v>
      </c>
      <c r="AO74" s="3"/>
      <c r="AP74" s="2">
        <v>10</v>
      </c>
      <c r="AQ74" s="2">
        <v>489.85500000000002</v>
      </c>
      <c r="AR74" s="1">
        <v>603.73892999999998</v>
      </c>
      <c r="AS74" s="12">
        <f t="shared" si="39"/>
        <v>0.81136891404369105</v>
      </c>
      <c r="AT74" s="12">
        <f t="shared" si="40"/>
        <v>-0.80253056024639235</v>
      </c>
      <c r="AU74" s="3">
        <v>0.91380946324163259</v>
      </c>
      <c r="AV74" s="1">
        <v>0.87786477611177838</v>
      </c>
      <c r="AW74" s="3">
        <f t="shared" si="42"/>
        <v>0.98174617636383832</v>
      </c>
      <c r="AX74" s="3">
        <f t="shared" si="43"/>
        <v>-1.6120325774841571E-2</v>
      </c>
      <c r="AY74" s="3">
        <f t="shared" si="44"/>
        <v>0.86174445033693681</v>
      </c>
      <c r="BC74" s="16">
        <v>1940</v>
      </c>
      <c r="BD74" s="3"/>
      <c r="BE74" s="3">
        <f t="shared" si="45"/>
        <v>0.79981917858607099</v>
      </c>
      <c r="BF74" s="3">
        <f t="shared" si="46"/>
        <v>1.0429206223213463</v>
      </c>
      <c r="BG74" s="3">
        <f t="shared" si="41"/>
        <v>0.86174445033693681</v>
      </c>
      <c r="BH74" s="5">
        <v>4.5866668333333331</v>
      </c>
      <c r="BI74" s="15">
        <f t="shared" si="32"/>
        <v>0.90149475041478466</v>
      </c>
      <c r="BS74" s="1">
        <v>37.848657199999998</v>
      </c>
      <c r="BT74" s="1">
        <v>28.027866899999999</v>
      </c>
      <c r="BU74" s="1">
        <v>573.26831300000003</v>
      </c>
      <c r="BZ74" s="1">
        <v>37.1692483</v>
      </c>
      <c r="CA74" s="1">
        <v>28.481490300000001</v>
      </c>
      <c r="CB74" s="1">
        <v>603.73892999999998</v>
      </c>
    </row>
    <row r="75" spans="1:80" x14ac:dyDescent="0.35">
      <c r="A75" s="8">
        <v>1939</v>
      </c>
      <c r="B75" s="1"/>
      <c r="C75" s="1">
        <v>0.82854963771163348</v>
      </c>
      <c r="D75" s="1">
        <v>1.0526995297423998</v>
      </c>
      <c r="E75" s="1">
        <v>0.88105877881891626</v>
      </c>
      <c r="F75" s="5">
        <v>4.975000333333333</v>
      </c>
      <c r="I75" s="2"/>
      <c r="N75" s="3"/>
      <c r="O75" s="1"/>
      <c r="P75" s="3"/>
      <c r="Q75" s="3"/>
      <c r="R75" s="3"/>
      <c r="S75" s="3"/>
      <c r="T75" s="2">
        <v>108</v>
      </c>
      <c r="U75" s="2">
        <v>31.790000000000003</v>
      </c>
      <c r="V75" s="1">
        <v>37.213309700000003</v>
      </c>
      <c r="W75" s="12">
        <f t="shared" si="28"/>
        <v>0.85426424728892092</v>
      </c>
      <c r="X75" s="12">
        <f t="shared" si="33"/>
        <v>-0.37193767103986802</v>
      </c>
      <c r="Y75" s="3">
        <v>1.3049828347975458</v>
      </c>
      <c r="Z75" s="1">
        <v>0.82854963771163348</v>
      </c>
      <c r="AA75" s="3">
        <f t="shared" si="29"/>
        <v>0.92025646625241309</v>
      </c>
      <c r="AB75" s="3">
        <f t="shared" si="31"/>
        <v>-3.3732390154986525E-2</v>
      </c>
      <c r="AC75" s="3">
        <f t="shared" si="30"/>
        <v>0.79481724755664696</v>
      </c>
      <c r="AD75" s="3"/>
      <c r="AE75" s="2">
        <v>111</v>
      </c>
      <c r="AF75" s="2">
        <v>23.12</v>
      </c>
      <c r="AG75" s="1">
        <v>28.863109999999999</v>
      </c>
      <c r="AH75" s="12">
        <f t="shared" si="34"/>
        <v>0.80102248163832668</v>
      </c>
      <c r="AI75" s="12">
        <f t="shared" si="35"/>
        <v>-0.56073707429683561</v>
      </c>
      <c r="AJ75" s="3">
        <v>1.5892880766244151</v>
      </c>
      <c r="AK75" s="1">
        <v>1.0526995297423998</v>
      </c>
      <c r="AL75" s="3">
        <f t="shared" si="36"/>
        <v>1.0728859603190566</v>
      </c>
      <c r="AM75" s="3">
        <f t="shared" si="37"/>
        <v>-3.0930799887272986E-2</v>
      </c>
      <c r="AN75" s="3">
        <f t="shared" si="38"/>
        <v>1.0217687298551268</v>
      </c>
      <c r="AO75" s="3"/>
      <c r="AP75" s="2">
        <v>9</v>
      </c>
      <c r="AQ75" s="2">
        <v>723.94500000000005</v>
      </c>
      <c r="AR75" s="1">
        <v>656.92719599999998</v>
      </c>
      <c r="AS75" s="12">
        <f t="shared" si="39"/>
        <v>1.1020170947527648</v>
      </c>
      <c r="AT75" s="12">
        <f t="shared" si="40"/>
        <v>0.46634103457532122</v>
      </c>
      <c r="AU75" s="3">
        <v>0.90801729416630694</v>
      </c>
      <c r="AV75" s="1">
        <v>0.88105877881891626</v>
      </c>
      <c r="AW75" s="3">
        <f t="shared" si="42"/>
        <v>0.95625851958390362</v>
      </c>
      <c r="AX75" s="3">
        <f t="shared" si="43"/>
        <v>9.3673310050931269E-3</v>
      </c>
      <c r="AY75" s="3">
        <f t="shared" si="44"/>
        <v>0.89042610982400938</v>
      </c>
      <c r="BC75" s="16">
        <v>1939</v>
      </c>
      <c r="BD75" s="3"/>
      <c r="BE75" s="3">
        <f t="shared" si="45"/>
        <v>0.79481724755664696</v>
      </c>
      <c r="BF75" s="3">
        <f t="shared" si="46"/>
        <v>1.0217687298551268</v>
      </c>
      <c r="BG75" s="3">
        <f t="shared" si="41"/>
        <v>0.89042610982400938</v>
      </c>
      <c r="BH75" s="5">
        <v>4.975000333333333</v>
      </c>
      <c r="BI75" s="15">
        <f t="shared" si="32"/>
        <v>0.90233736241192763</v>
      </c>
      <c r="BS75" s="1">
        <v>37.3256339</v>
      </c>
      <c r="BT75" s="1">
        <v>28.219814299999999</v>
      </c>
      <c r="BU75" s="1">
        <v>630.519947</v>
      </c>
      <c r="BZ75" s="1">
        <v>37.213309700000003</v>
      </c>
      <c r="CA75" s="1">
        <v>28.863109999999999</v>
      </c>
      <c r="CB75" s="1">
        <v>656.92719599999998</v>
      </c>
    </row>
    <row r="76" spans="1:80" x14ac:dyDescent="0.35">
      <c r="A76" s="8">
        <v>1938</v>
      </c>
      <c r="B76" s="1"/>
      <c r="C76" s="1">
        <v>0.73447137977133159</v>
      </c>
      <c r="D76" s="1">
        <v>0.91521038777654806</v>
      </c>
      <c r="E76" s="1">
        <v>0.91416066433292542</v>
      </c>
      <c r="F76" s="5">
        <v>3.0849999999999995</v>
      </c>
      <c r="I76" s="2"/>
      <c r="N76" s="3"/>
      <c r="O76" s="1"/>
      <c r="P76" s="3"/>
      <c r="Q76" s="3"/>
      <c r="R76" s="3"/>
      <c r="S76" s="3"/>
      <c r="T76" s="2">
        <v>107</v>
      </c>
      <c r="U76" s="2">
        <v>37.57</v>
      </c>
      <c r="V76" s="1">
        <v>36.865203700000002</v>
      </c>
      <c r="W76" s="12">
        <f t="shared" si="28"/>
        <v>1.0191181989861078</v>
      </c>
      <c r="X76" s="12">
        <f t="shared" si="33"/>
        <v>7.7123741973376653E-2</v>
      </c>
      <c r="Y76" s="3">
        <v>1.2060921203210226</v>
      </c>
      <c r="Z76" s="1">
        <v>0.73447137977133159</v>
      </c>
      <c r="AA76" s="3">
        <f t="shared" si="29"/>
        <v>0.87952944135880229</v>
      </c>
      <c r="AB76" s="3">
        <f t="shared" si="31"/>
        <v>6.9946347386242724E-3</v>
      </c>
      <c r="AC76" s="3">
        <f t="shared" si="30"/>
        <v>0.74146601450995586</v>
      </c>
      <c r="AD76" s="3"/>
      <c r="AE76" s="2">
        <v>110</v>
      </c>
      <c r="AF76" s="2">
        <v>37.57</v>
      </c>
      <c r="AG76" s="1">
        <v>29.079719600000001</v>
      </c>
      <c r="AH76" s="12">
        <f t="shared" si="34"/>
        <v>1.2919656900680707</v>
      </c>
      <c r="AI76" s="12">
        <f t="shared" si="35"/>
        <v>0.86649017947922613</v>
      </c>
      <c r="AJ76" s="3">
        <v>1.4465382626303083</v>
      </c>
      <c r="AK76" s="1">
        <v>0.91521038777654806</v>
      </c>
      <c r="AL76" s="3">
        <f t="shared" si="36"/>
        <v>0.99415872325243726</v>
      </c>
      <c r="AM76" s="3">
        <f t="shared" si="37"/>
        <v>4.7796437179346341E-2</v>
      </c>
      <c r="AN76" s="3">
        <f t="shared" si="38"/>
        <v>0.9630068249558944</v>
      </c>
      <c r="AO76" s="3"/>
      <c r="AP76" s="2">
        <v>8</v>
      </c>
      <c r="AQ76" s="2">
        <v>641.58000000000004</v>
      </c>
      <c r="AR76" s="1">
        <v>697.87851599999999</v>
      </c>
      <c r="AS76" s="12">
        <f t="shared" si="39"/>
        <v>0.91932905984456481</v>
      </c>
      <c r="AT76" s="12">
        <f t="shared" si="40"/>
        <v>-0.33121309992257203</v>
      </c>
      <c r="AU76" s="3">
        <v>0.93213300789785258</v>
      </c>
      <c r="AV76" s="1">
        <v>0.91416066433292542</v>
      </c>
      <c r="AW76" s="3">
        <f t="shared" si="42"/>
        <v>0.97227888454948264</v>
      </c>
      <c r="AX76" s="3">
        <f t="shared" si="43"/>
        <v>-6.6530339604858879E-3</v>
      </c>
      <c r="AY76" s="3">
        <f t="shared" si="44"/>
        <v>0.90750763037243953</v>
      </c>
      <c r="BC76" s="16">
        <v>1938</v>
      </c>
      <c r="BD76" s="3"/>
      <c r="BE76" s="3">
        <f t="shared" si="45"/>
        <v>0.74146601450995586</v>
      </c>
      <c r="BF76" s="3">
        <f t="shared" si="46"/>
        <v>0.9630068249558944</v>
      </c>
      <c r="BG76" s="3">
        <f t="shared" si="41"/>
        <v>0.90750763037243953</v>
      </c>
      <c r="BH76" s="5">
        <v>3.0849999999999995</v>
      </c>
      <c r="BI76" s="15">
        <f t="shared" si="32"/>
        <v>0.87066015661276319</v>
      </c>
      <c r="BS76" s="1">
        <v>36.810333900000003</v>
      </c>
      <c r="BT76" s="1">
        <v>28.401198999999998</v>
      </c>
      <c r="BU76" s="1">
        <v>683.33482500000002</v>
      </c>
      <c r="BZ76" s="1">
        <v>36.865203700000002</v>
      </c>
      <c r="CA76" s="1">
        <v>29.079719600000001</v>
      </c>
      <c r="CB76" s="1">
        <v>697.87851599999999</v>
      </c>
    </row>
    <row r="77" spans="1:80" x14ac:dyDescent="0.35">
      <c r="A77" s="8">
        <v>1937</v>
      </c>
      <c r="B77" s="1"/>
      <c r="C77" s="1">
        <v>0.67294855457683656</v>
      </c>
      <c r="D77" s="1">
        <v>0.81447332647388815</v>
      </c>
      <c r="E77" s="1">
        <v>0.94755615534425452</v>
      </c>
      <c r="F77" s="5">
        <v>4.3791666666666673</v>
      </c>
      <c r="I77" s="2"/>
      <c r="N77" s="3"/>
      <c r="O77" s="1"/>
      <c r="P77" s="3"/>
      <c r="Q77" s="3"/>
      <c r="R77" s="3"/>
      <c r="S77" s="3"/>
      <c r="T77" s="2">
        <v>106</v>
      </c>
      <c r="U77" s="2">
        <v>46.24</v>
      </c>
      <c r="V77" s="1">
        <v>36.1433727</v>
      </c>
      <c r="W77" s="12">
        <f t="shared" si="28"/>
        <v>1.2793493397476987</v>
      </c>
      <c r="X77" s="12">
        <f t="shared" si="33"/>
        <v>0.78599218326560161</v>
      </c>
      <c r="Y77" s="3">
        <v>1.1397568385903063</v>
      </c>
      <c r="Z77" s="1">
        <v>0.67294855457683656</v>
      </c>
      <c r="AA77" s="3">
        <f t="shared" si="29"/>
        <v>0.81523956514547458</v>
      </c>
      <c r="AB77" s="3">
        <f t="shared" si="31"/>
        <v>7.1284510951951985E-2</v>
      </c>
      <c r="AC77" s="3">
        <f t="shared" si="30"/>
        <v>0.74423306552878854</v>
      </c>
      <c r="AD77" s="3"/>
      <c r="AE77" s="2">
        <v>109</v>
      </c>
      <c r="AF77" s="2">
        <v>41.905000000000001</v>
      </c>
      <c r="AG77" s="1">
        <v>29.058880599999998</v>
      </c>
      <c r="AH77" s="12">
        <f t="shared" si="34"/>
        <v>1.4420720666025932</v>
      </c>
      <c r="AI77" s="12">
        <f t="shared" si="35"/>
        <v>1.3028663384261323</v>
      </c>
      <c r="AJ77" s="3">
        <v>1.3405405292993933</v>
      </c>
      <c r="AK77" s="1">
        <v>0.81447332647388815</v>
      </c>
      <c r="AL77" s="3">
        <f t="shared" si="36"/>
        <v>0.97008779185399285</v>
      </c>
      <c r="AM77" s="3">
        <f t="shared" si="37"/>
        <v>7.1867368577790747E-2</v>
      </c>
      <c r="AN77" s="3">
        <f t="shared" si="38"/>
        <v>0.8863406950516789</v>
      </c>
      <c r="AO77" s="3"/>
      <c r="AP77" s="2">
        <v>7</v>
      </c>
      <c r="AQ77" s="2">
        <v>853.995</v>
      </c>
      <c r="AR77" s="1">
        <v>728.26052300000003</v>
      </c>
      <c r="AS77" s="12">
        <f t="shared" si="39"/>
        <v>1.1726504087878453</v>
      </c>
      <c r="AT77" s="12">
        <f t="shared" si="40"/>
        <v>0.77470217968410804</v>
      </c>
      <c r="AU77" s="3">
        <v>0.95654232712671805</v>
      </c>
      <c r="AV77" s="1">
        <v>0.94755615534425452</v>
      </c>
      <c r="AW77" s="3">
        <f t="shared" si="42"/>
        <v>0.95006450983313384</v>
      </c>
      <c r="AX77" s="3">
        <f t="shared" si="43"/>
        <v>1.5561340755862907E-2</v>
      </c>
      <c r="AY77" s="3">
        <f t="shared" si="44"/>
        <v>0.96311749610011743</v>
      </c>
      <c r="BC77" s="16">
        <v>1937</v>
      </c>
      <c r="BD77" s="3"/>
      <c r="BE77" s="3">
        <f t="shared" si="45"/>
        <v>0.74423306552878854</v>
      </c>
      <c r="BF77" s="3">
        <f t="shared" si="46"/>
        <v>0.8863406950516789</v>
      </c>
      <c r="BG77" s="3">
        <f t="shared" si="41"/>
        <v>0.96311749610011743</v>
      </c>
      <c r="BH77" s="5">
        <v>4.3791666666666673</v>
      </c>
      <c r="BI77" s="15">
        <f t="shared" si="32"/>
        <v>0.86456375222686166</v>
      </c>
      <c r="BS77" s="1">
        <v>36.306192000000003</v>
      </c>
      <c r="BT77" s="1">
        <v>28.558605499999999</v>
      </c>
      <c r="BU77" s="1">
        <v>732.47777900000006</v>
      </c>
      <c r="BZ77" s="1">
        <v>36.1433727</v>
      </c>
      <c r="CA77" s="1">
        <v>29.058880599999998</v>
      </c>
      <c r="CB77" s="1">
        <v>728.26052300000003</v>
      </c>
    </row>
    <row r="78" spans="1:80" x14ac:dyDescent="0.35">
      <c r="A78" s="8">
        <v>1936</v>
      </c>
      <c r="B78" s="1"/>
      <c r="C78" s="1">
        <v>0.7218833868937411</v>
      </c>
      <c r="D78" s="1">
        <v>0.99627781524322256</v>
      </c>
      <c r="E78" s="1">
        <v>1.1915659861838355</v>
      </c>
      <c r="F78" s="5">
        <v>4.2166666666666668</v>
      </c>
      <c r="I78" s="2"/>
      <c r="N78" s="3"/>
      <c r="O78" s="1"/>
      <c r="P78" s="3"/>
      <c r="Q78" s="3"/>
      <c r="R78" s="3"/>
      <c r="S78" s="3"/>
      <c r="T78" s="2">
        <v>105</v>
      </c>
      <c r="U78" s="2">
        <v>41.905000000000001</v>
      </c>
      <c r="V78" s="1">
        <v>35.083901599999997</v>
      </c>
      <c r="W78" s="12">
        <f t="shared" si="28"/>
        <v>1.1944224584189349</v>
      </c>
      <c r="X78" s="12">
        <f t="shared" si="33"/>
        <v>0.55465174562564901</v>
      </c>
      <c r="Y78" s="3">
        <v>1.1838792143709893</v>
      </c>
      <c r="Z78" s="1">
        <v>0.7218833868937411</v>
      </c>
      <c r="AA78" s="3">
        <f t="shared" si="29"/>
        <v>0.83622067705941072</v>
      </c>
      <c r="AB78" s="3">
        <f t="shared" si="31"/>
        <v>5.0303399038015839E-2</v>
      </c>
      <c r="AC78" s="3">
        <f t="shared" si="30"/>
        <v>0.77218678593175694</v>
      </c>
      <c r="AD78" s="3"/>
      <c r="AE78" s="2">
        <v>108</v>
      </c>
      <c r="AF78" s="2">
        <v>41.905000000000001</v>
      </c>
      <c r="AG78" s="1">
        <v>28.785564000000001</v>
      </c>
      <c r="AH78" s="12">
        <f t="shared" si="34"/>
        <v>1.4557644241398222</v>
      </c>
      <c r="AI78" s="12">
        <f t="shared" si="35"/>
        <v>1.3426715654056105</v>
      </c>
      <c r="AJ78" s="3">
        <v>1.5170843460404726</v>
      </c>
      <c r="AK78" s="1">
        <v>0.99627781524322256</v>
      </c>
      <c r="AL78" s="3">
        <f t="shared" si="36"/>
        <v>0.96789209699698053</v>
      </c>
      <c r="AM78" s="3">
        <f t="shared" si="37"/>
        <v>7.4063063434803067E-2</v>
      </c>
      <c r="AN78" s="3">
        <f t="shared" si="38"/>
        <v>1.0703408786780257</v>
      </c>
      <c r="AO78" s="3"/>
      <c r="AP78" s="2">
        <v>6</v>
      </c>
      <c r="AQ78" s="2">
        <v>644.47</v>
      </c>
      <c r="AR78" s="1">
        <v>749.12609799999996</v>
      </c>
      <c r="AS78" s="12">
        <f t="shared" si="39"/>
        <v>0.86029575223796306</v>
      </c>
      <c r="AT78" s="12">
        <f t="shared" si="40"/>
        <v>-0.58893254267857853</v>
      </c>
      <c r="AU78" s="3">
        <v>1.1915659861838355</v>
      </c>
      <c r="AV78" s="1">
        <v>1.1915659861838355</v>
      </c>
      <c r="AW78" s="3">
        <f t="shared" si="42"/>
        <v>0.97745566108801341</v>
      </c>
      <c r="AX78" s="3">
        <f t="shared" si="43"/>
        <v>-1.1829810499016657E-2</v>
      </c>
      <c r="AY78" s="3">
        <f t="shared" si="44"/>
        <v>1.1797361756848188</v>
      </c>
      <c r="BC78" s="16">
        <v>1936</v>
      </c>
      <c r="BD78" s="3"/>
      <c r="BE78" s="3">
        <f t="shared" si="45"/>
        <v>0.77218678593175694</v>
      </c>
      <c r="BF78" s="3">
        <f t="shared" si="46"/>
        <v>1.0703408786780257</v>
      </c>
      <c r="BG78" s="3">
        <f t="shared" si="41"/>
        <v>1.1797361756848188</v>
      </c>
      <c r="BH78" s="5">
        <v>4.2166666666666668</v>
      </c>
      <c r="BI78" s="15">
        <f t="shared" si="32"/>
        <v>1.0074212800982005</v>
      </c>
      <c r="BS78" s="1">
        <v>35.816913499999998</v>
      </c>
      <c r="BT78" s="1">
        <v>28.691762300000001</v>
      </c>
      <c r="BU78" s="1">
        <v>778.90369899999996</v>
      </c>
      <c r="BZ78" s="1">
        <v>35.083901599999997</v>
      </c>
      <c r="CA78" s="1">
        <v>28.785564000000001</v>
      </c>
      <c r="CB78" s="1">
        <v>749.12609799999996</v>
      </c>
    </row>
    <row r="79" spans="1:80" x14ac:dyDescent="0.35">
      <c r="A79" s="8">
        <v>1935</v>
      </c>
      <c r="B79" s="1"/>
      <c r="C79" s="1">
        <v>0.87498998073550682</v>
      </c>
      <c r="D79" s="1">
        <v>1.1180724880248478</v>
      </c>
      <c r="F79" s="5">
        <v>4.0758333333333328</v>
      </c>
      <c r="I79" s="2"/>
      <c r="N79" s="3"/>
      <c r="O79" s="1"/>
      <c r="P79" s="3"/>
      <c r="Q79" s="3"/>
      <c r="R79" s="3"/>
      <c r="S79" s="3"/>
      <c r="T79" s="2">
        <v>104</v>
      </c>
      <c r="U79" s="2">
        <v>34.68</v>
      </c>
      <c r="V79" s="1">
        <v>33.835694799999999</v>
      </c>
      <c r="W79" s="12">
        <f t="shared" si="28"/>
        <v>1.0249530918454792</v>
      </c>
      <c r="X79" s="12">
        <f t="shared" si="33"/>
        <v>9.301796352666529E-2</v>
      </c>
      <c r="Y79" s="3">
        <v>1.3321733516765339</v>
      </c>
      <c r="Z79" s="1">
        <v>0.87498998073550682</v>
      </c>
      <c r="AA79" s="3">
        <f t="shared" si="29"/>
        <v>0.87808793617018732</v>
      </c>
      <c r="AB79" s="3">
        <f t="shared" si="31"/>
        <v>8.436139927239239E-3</v>
      </c>
      <c r="AC79" s="3">
        <f t="shared" si="30"/>
        <v>0.88342612066274606</v>
      </c>
      <c r="AD79" s="3"/>
      <c r="AE79" s="2">
        <v>107</v>
      </c>
      <c r="AF79" s="2">
        <v>20.23</v>
      </c>
      <c r="AG79" s="1">
        <v>28.346789699999999</v>
      </c>
      <c r="AH79" s="12">
        <f t="shared" si="34"/>
        <v>0.7136610605327206</v>
      </c>
      <c r="AI79" s="12">
        <f t="shared" si="35"/>
        <v>-0.81470657420971826</v>
      </c>
      <c r="AJ79" s="3">
        <v>1.6336183467938428</v>
      </c>
      <c r="AK79" s="1">
        <v>1.1180724880248478</v>
      </c>
      <c r="AL79" s="3">
        <f t="shared" si="36"/>
        <v>1.086895163810955</v>
      </c>
      <c r="AM79" s="3">
        <f t="shared" si="37"/>
        <v>-4.4940003379171367E-2</v>
      </c>
      <c r="AN79" s="3">
        <f t="shared" si="38"/>
        <v>1.0731324846456765</v>
      </c>
      <c r="AO79" s="3"/>
      <c r="AP79" s="2"/>
      <c r="AQ79" s="2"/>
      <c r="AS79" s="12"/>
      <c r="AT79" s="12"/>
      <c r="AU79" s="3"/>
      <c r="AW79" s="3"/>
      <c r="AX79" s="3"/>
      <c r="AY79" s="3"/>
      <c r="BC79" s="16">
        <v>1935</v>
      </c>
      <c r="BD79" s="3"/>
      <c r="BE79" s="3">
        <f t="shared" si="45"/>
        <v>0.88342612066274606</v>
      </c>
      <c r="BF79" s="3">
        <f t="shared" si="46"/>
        <v>1.0731324846456765</v>
      </c>
      <c r="BG79" s="3"/>
      <c r="BH79" s="5">
        <v>4.0758333333333328</v>
      </c>
      <c r="BI79" s="15">
        <f t="shared" si="32"/>
        <v>0.97827930265421126</v>
      </c>
      <c r="BS79" s="1">
        <v>35.347897199999998</v>
      </c>
      <c r="BT79" s="1">
        <v>28.8225677</v>
      </c>
      <c r="BZ79" s="1">
        <v>33.835694799999999</v>
      </c>
      <c r="CA79" s="1">
        <v>28.346789699999999</v>
      </c>
    </row>
    <row r="80" spans="1:80" x14ac:dyDescent="0.35">
      <c r="A80" s="8">
        <v>1934</v>
      </c>
      <c r="B80" s="1"/>
      <c r="C80" s="1">
        <v>1.1236051225733454</v>
      </c>
      <c r="D80" s="1">
        <v>1.1554143429035459</v>
      </c>
      <c r="F80" s="5">
        <v>4.458333333333333</v>
      </c>
      <c r="I80" s="2"/>
      <c r="N80" s="3"/>
      <c r="O80" s="1"/>
      <c r="P80" s="3"/>
      <c r="Q80" s="3"/>
      <c r="R80" s="3"/>
      <c r="S80" s="3"/>
      <c r="T80" s="2">
        <v>103</v>
      </c>
      <c r="U80" s="2">
        <v>27.455000000000002</v>
      </c>
      <c r="V80" s="1">
        <v>32.637665499999997</v>
      </c>
      <c r="W80" s="12">
        <f t="shared" si="28"/>
        <v>0.84120599863369527</v>
      </c>
      <c r="X80" s="12">
        <f t="shared" si="33"/>
        <v>-0.40750828085676327</v>
      </c>
      <c r="Y80" s="3">
        <v>1.575976036978151</v>
      </c>
      <c r="Z80" s="1">
        <v>1.1236051225733454</v>
      </c>
      <c r="AA80" s="3">
        <f t="shared" si="29"/>
        <v>0.92348249518634629</v>
      </c>
      <c r="AB80" s="3">
        <f t="shared" si="31"/>
        <v>-3.6958419088919725E-2</v>
      </c>
      <c r="AC80" s="3">
        <f t="shared" si="30"/>
        <v>1.0866467034844258</v>
      </c>
      <c r="AD80" s="3"/>
      <c r="AE80" s="2">
        <v>106</v>
      </c>
      <c r="AF80" s="2">
        <v>30.345000000000002</v>
      </c>
      <c r="AG80" s="1">
        <v>27.9095555</v>
      </c>
      <c r="AH80" s="12">
        <f t="shared" si="34"/>
        <v>1.0872620310989904</v>
      </c>
      <c r="AI80" s="12">
        <f t="shared" si="35"/>
        <v>0.27139356542725479</v>
      </c>
      <c r="AJ80" s="3">
        <v>1.6656995296442858</v>
      </c>
      <c r="AK80" s="1">
        <v>1.1554143429035459</v>
      </c>
      <c r="AL80" s="3">
        <f t="shared" si="36"/>
        <v>1.0269848286172687</v>
      </c>
      <c r="AM80" s="3">
        <f t="shared" si="37"/>
        <v>1.4970331814514903E-2</v>
      </c>
      <c r="AN80" s="3">
        <f t="shared" si="38"/>
        <v>1.1703846747180608</v>
      </c>
      <c r="AO80" s="3"/>
      <c r="AP80" s="2"/>
      <c r="AQ80" s="2"/>
      <c r="AS80" s="12"/>
      <c r="AT80" s="12"/>
      <c r="AU80" s="3"/>
      <c r="AW80" s="3"/>
      <c r="AX80" s="3"/>
      <c r="AY80" s="3"/>
      <c r="BC80" s="16">
        <v>1934</v>
      </c>
      <c r="BD80" s="3"/>
      <c r="BE80" s="3">
        <f t="shared" si="45"/>
        <v>1.0866467034844258</v>
      </c>
      <c r="BF80" s="3">
        <f t="shared" si="46"/>
        <v>1.1703846747180608</v>
      </c>
      <c r="BG80" s="3"/>
      <c r="BH80" s="5">
        <v>4.458333333333333</v>
      </c>
      <c r="BI80" s="15">
        <f t="shared" si="32"/>
        <v>1.1285156891012433</v>
      </c>
      <c r="BS80" s="1">
        <v>34.905764400000002</v>
      </c>
      <c r="BT80" s="1">
        <v>28.9897758</v>
      </c>
      <c r="BZ80" s="1">
        <v>32.637665499999997</v>
      </c>
      <c r="CA80" s="1">
        <v>27.9095555</v>
      </c>
    </row>
    <row r="81" spans="1:79" x14ac:dyDescent="0.35">
      <c r="A81" s="8">
        <v>1933</v>
      </c>
      <c r="B81" s="1"/>
      <c r="C81" s="1">
        <v>1.154219518266864</v>
      </c>
      <c r="D81" s="1">
        <v>1.174349571805702</v>
      </c>
      <c r="F81" s="5">
        <v>4.9533335000000003</v>
      </c>
      <c r="I81" s="2"/>
      <c r="N81" s="3"/>
      <c r="O81" s="1"/>
      <c r="P81" s="3"/>
      <c r="Q81" s="3"/>
      <c r="R81" s="3"/>
      <c r="S81" s="3"/>
      <c r="T81" s="2">
        <v>102</v>
      </c>
      <c r="U81" s="2">
        <v>15.895000000000001</v>
      </c>
      <c r="V81" s="1">
        <v>31.740537700000001</v>
      </c>
      <c r="W81" s="12">
        <f t="shared" si="28"/>
        <v>0.50077916606938899</v>
      </c>
      <c r="X81" s="12">
        <f t="shared" si="33"/>
        <v>-1.3348294210849068</v>
      </c>
      <c r="Y81" s="3">
        <v>1.6017779761354483</v>
      </c>
      <c r="Z81" s="1">
        <v>1.154219518266864</v>
      </c>
      <c r="AA81" s="3">
        <f t="shared" si="29"/>
        <v>1.0075846470702563</v>
      </c>
      <c r="AB81" s="3">
        <f t="shared" si="31"/>
        <v>-0.12106057097282974</v>
      </c>
      <c r="AC81" s="3">
        <f t="shared" si="30"/>
        <v>1.0331589472940341</v>
      </c>
      <c r="AD81" s="3"/>
      <c r="AE81" s="2">
        <v>105</v>
      </c>
      <c r="AF81" s="2">
        <v>23.12</v>
      </c>
      <c r="AG81" s="1">
        <v>27.617215099999999</v>
      </c>
      <c r="AH81" s="12">
        <f t="shared" si="34"/>
        <v>0.83715899363075175</v>
      </c>
      <c r="AI81" s="12">
        <f t="shared" si="35"/>
        <v>-0.45568416005660295</v>
      </c>
      <c r="AJ81" s="3">
        <v>1.6793740865181868</v>
      </c>
      <c r="AK81" s="1">
        <v>1.174349571805702</v>
      </c>
      <c r="AL81" s="3">
        <f t="shared" si="36"/>
        <v>1.0670911398641862</v>
      </c>
      <c r="AM81" s="3">
        <f t="shared" si="37"/>
        <v>-2.5135979432402644E-2</v>
      </c>
      <c r="AN81" s="3">
        <f t="shared" si="38"/>
        <v>1.1492135923732993</v>
      </c>
      <c r="AO81" s="3"/>
      <c r="AP81" s="2"/>
      <c r="AQ81" s="2"/>
      <c r="AS81" s="12"/>
      <c r="AT81" s="12"/>
      <c r="AU81" s="3"/>
      <c r="AW81" s="3"/>
      <c r="AX81" s="3"/>
      <c r="AY81" s="3"/>
      <c r="BC81" s="16">
        <v>1933</v>
      </c>
      <c r="BD81" s="3"/>
      <c r="BE81" s="3">
        <f t="shared" si="45"/>
        <v>1.0331589472940341</v>
      </c>
      <c r="BF81" s="3">
        <f t="shared" si="46"/>
        <v>1.1492135923732993</v>
      </c>
      <c r="BG81" s="3"/>
      <c r="BH81" s="5">
        <v>4.9533335000000003</v>
      </c>
      <c r="BI81" s="15">
        <f t="shared" si="32"/>
        <v>1.0911862698336667</v>
      </c>
      <c r="BS81" s="1">
        <v>34.496989599999999</v>
      </c>
      <c r="BT81" s="1">
        <v>29.226346400000001</v>
      </c>
      <c r="BZ81" s="1">
        <v>31.740537700000001</v>
      </c>
      <c r="CA81" s="1">
        <v>27.617215099999999</v>
      </c>
    </row>
    <row r="82" spans="1:79" x14ac:dyDescent="0.35">
      <c r="A82" s="8">
        <v>1932</v>
      </c>
      <c r="B82" s="1"/>
      <c r="C82" s="1">
        <v>1.0665549072790954</v>
      </c>
      <c r="D82" s="1">
        <v>1.2301869150534852</v>
      </c>
      <c r="F82" s="5">
        <v>4.0866666666666669</v>
      </c>
      <c r="I82" s="2"/>
      <c r="N82" s="3"/>
      <c r="O82" s="1"/>
      <c r="P82" s="3"/>
      <c r="Q82" s="3"/>
      <c r="R82" s="3"/>
      <c r="S82" s="3"/>
      <c r="T82" s="2">
        <v>101</v>
      </c>
      <c r="U82" s="2">
        <v>23.12</v>
      </c>
      <c r="V82" s="1">
        <v>31.310897199999999</v>
      </c>
      <c r="W82" s="12">
        <f t="shared" si="28"/>
        <v>0.7384010701552175</v>
      </c>
      <c r="X82" s="12">
        <f t="shared" si="33"/>
        <v>-0.68754843744379268</v>
      </c>
      <c r="Y82" s="3">
        <v>1.5093009086114584</v>
      </c>
      <c r="Z82" s="1">
        <v>1.0665549072790954</v>
      </c>
      <c r="AA82" s="3">
        <f t="shared" si="29"/>
        <v>0.94888036304589052</v>
      </c>
      <c r="AB82" s="3">
        <f t="shared" si="31"/>
        <v>-6.2356286948463957E-2</v>
      </c>
      <c r="AC82" s="3">
        <f t="shared" si="30"/>
        <v>1.0041986203306315</v>
      </c>
      <c r="AD82" s="3"/>
      <c r="AE82" s="2">
        <v>104</v>
      </c>
      <c r="AF82" s="2">
        <v>18.785</v>
      </c>
      <c r="AG82" s="1">
        <v>27.609106700000002</v>
      </c>
      <c r="AH82" s="12">
        <f t="shared" si="34"/>
        <v>0.68039144489959169</v>
      </c>
      <c r="AI82" s="12">
        <f t="shared" si="35"/>
        <v>-0.91142509753164902</v>
      </c>
      <c r="AJ82" s="3">
        <v>1.7299507577377149</v>
      </c>
      <c r="AK82" s="1">
        <v>1.2301869150534852</v>
      </c>
      <c r="AL82" s="3">
        <f t="shared" si="36"/>
        <v>1.0922302511939581</v>
      </c>
      <c r="AM82" s="3">
        <f t="shared" si="37"/>
        <v>-5.0275090762174512E-2</v>
      </c>
      <c r="AN82" s="3">
        <f t="shared" si="38"/>
        <v>1.1799118242913107</v>
      </c>
      <c r="AO82" s="3"/>
      <c r="AP82" s="2"/>
      <c r="AQ82" s="2"/>
      <c r="AS82" s="12"/>
      <c r="AT82" s="12"/>
      <c r="AU82" s="3"/>
      <c r="AW82" s="3"/>
      <c r="AX82" s="3"/>
      <c r="AY82" s="3"/>
      <c r="BC82" s="16">
        <v>1932</v>
      </c>
      <c r="BD82" s="3"/>
      <c r="BE82" s="3">
        <f t="shared" si="45"/>
        <v>1.0041986203306315</v>
      </c>
      <c r="BF82" s="3">
        <f t="shared" si="46"/>
        <v>1.1799118242913107</v>
      </c>
      <c r="BG82" s="3"/>
      <c r="BH82" s="5">
        <v>4.0866666666666669</v>
      </c>
      <c r="BI82" s="15">
        <f t="shared" si="32"/>
        <v>1.0920552223109712</v>
      </c>
      <c r="BS82" s="1">
        <v>34.126263299999998</v>
      </c>
      <c r="BT82" s="1">
        <v>29.5625249</v>
      </c>
      <c r="BZ82" s="1">
        <v>31.310897199999999</v>
      </c>
      <c r="CA82" s="1">
        <v>27.609106700000002</v>
      </c>
    </row>
    <row r="83" spans="1:79" x14ac:dyDescent="0.35">
      <c r="A83" s="8">
        <v>1931</v>
      </c>
      <c r="B83" s="1"/>
      <c r="C83" s="1">
        <v>0.99939596268791742</v>
      </c>
      <c r="D83" s="1">
        <v>1.2224752982224896</v>
      </c>
      <c r="F83" s="5">
        <v>3.8441666333333333</v>
      </c>
      <c r="I83" s="2"/>
      <c r="N83" s="3"/>
      <c r="O83" s="1"/>
      <c r="P83" s="3"/>
      <c r="Q83" s="3"/>
      <c r="R83" s="3"/>
      <c r="S83" s="3"/>
      <c r="T83" s="2">
        <v>100</v>
      </c>
      <c r="U83" s="2">
        <v>33.234999999999999</v>
      </c>
      <c r="V83" s="1">
        <v>31.334593300000002</v>
      </c>
      <c r="W83" s="12">
        <f t="shared" si="28"/>
        <v>1.0606488388665316</v>
      </c>
      <c r="X83" s="12">
        <f t="shared" si="33"/>
        <v>0.19025301570958872</v>
      </c>
      <c r="Y83" s="3">
        <v>1.4373295074840591</v>
      </c>
      <c r="Z83" s="1">
        <v>0.99939596268791742</v>
      </c>
      <c r="AA83" s="3">
        <f t="shared" si="29"/>
        <v>0.86926933302142684</v>
      </c>
      <c r="AB83" s="3">
        <f t="shared" si="31"/>
        <v>1.7254743075999723E-2</v>
      </c>
      <c r="AC83" s="3">
        <f t="shared" si="30"/>
        <v>1.0166507057639171</v>
      </c>
      <c r="AD83" s="3"/>
      <c r="AE83" s="2">
        <v>103</v>
      </c>
      <c r="AF83" s="2">
        <v>18.785</v>
      </c>
      <c r="AG83" s="1">
        <v>27.990487699999999</v>
      </c>
      <c r="AH83" s="12">
        <f t="shared" si="34"/>
        <v>0.67112085367487184</v>
      </c>
      <c r="AI83" s="12">
        <f t="shared" si="35"/>
        <v>-0.9383757513493417</v>
      </c>
      <c r="AJ83" s="3">
        <v>1.7169784688784642</v>
      </c>
      <c r="AK83" s="1">
        <v>1.2224752982224896</v>
      </c>
      <c r="AL83" s="3">
        <f t="shared" si="36"/>
        <v>1.0937168753504072</v>
      </c>
      <c r="AM83" s="3">
        <f t="shared" si="37"/>
        <v>-5.176171491862358E-2</v>
      </c>
      <c r="AN83" s="3">
        <f t="shared" si="38"/>
        <v>1.170713583303866</v>
      </c>
      <c r="AO83" s="3"/>
      <c r="AQ83" s="2"/>
      <c r="AS83" s="12"/>
      <c r="AT83" s="12"/>
      <c r="AU83" s="3"/>
      <c r="AW83" s="3"/>
      <c r="AX83" s="3"/>
      <c r="AY83" s="3"/>
      <c r="BC83" s="16">
        <v>1931</v>
      </c>
      <c r="BD83" s="3"/>
      <c r="BE83" s="3">
        <f t="shared" si="45"/>
        <v>1.0166507057639171</v>
      </c>
      <c r="BF83" s="3">
        <f t="shared" si="46"/>
        <v>1.170713583303866</v>
      </c>
      <c r="BG83" s="3"/>
      <c r="BH83" s="5">
        <v>3.8441666333333333</v>
      </c>
      <c r="BI83" s="15">
        <f t="shared" si="32"/>
        <v>1.0936821445338916</v>
      </c>
      <c r="BS83" s="1">
        <v>33.794899200000003</v>
      </c>
      <c r="BT83" s="1">
        <v>30.018652500000002</v>
      </c>
      <c r="BZ83" s="1">
        <v>31.334593300000002</v>
      </c>
      <c r="CA83" s="1">
        <v>27.990487699999999</v>
      </c>
    </row>
    <row r="84" spans="1:79" x14ac:dyDescent="0.35">
      <c r="A84" s="8">
        <v>1930</v>
      </c>
      <c r="B84" s="1"/>
      <c r="C84" s="1">
        <v>1.0190038634922214</v>
      </c>
      <c r="D84" s="1">
        <v>1.0849212657071172</v>
      </c>
      <c r="F84" s="5">
        <v>4.13</v>
      </c>
      <c r="I84" s="2"/>
      <c r="N84" s="3"/>
      <c r="O84" s="1"/>
      <c r="P84" s="3"/>
      <c r="Q84" s="3"/>
      <c r="R84" s="3"/>
      <c r="S84" s="3"/>
      <c r="T84" s="2">
        <v>99</v>
      </c>
      <c r="U84" s="2">
        <v>36.125</v>
      </c>
      <c r="V84" s="1">
        <v>31.687490400000002</v>
      </c>
      <c r="W84" s="12">
        <f t="shared" si="28"/>
        <v>1.1400397931165922</v>
      </c>
      <c r="X84" s="12">
        <f t="shared" si="33"/>
        <v>0.40651361322009683</v>
      </c>
      <c r="Y84" s="3">
        <v>1.4521249517521417</v>
      </c>
      <c r="Z84" s="1">
        <v>1.0190038634922214</v>
      </c>
      <c r="AA84" s="3">
        <f t="shared" si="29"/>
        <v>0.84965586706090834</v>
      </c>
      <c r="AB84" s="3">
        <f t="shared" si="31"/>
        <v>3.6868209036518218E-2</v>
      </c>
      <c r="AC84" s="3">
        <f t="shared" si="30"/>
        <v>1.0558720725287396</v>
      </c>
      <c r="AD84" s="3"/>
      <c r="AE84" s="2">
        <v>102</v>
      </c>
      <c r="AF84" s="2">
        <v>21.675000000000001</v>
      </c>
      <c r="AG84" s="1">
        <v>28.7981129</v>
      </c>
      <c r="AH84" s="12">
        <f t="shared" si="34"/>
        <v>0.75265348376351426</v>
      </c>
      <c r="AI84" s="12">
        <f t="shared" si="35"/>
        <v>-0.70135120403613649</v>
      </c>
      <c r="AJ84" s="3">
        <v>1.574163764334837</v>
      </c>
      <c r="AK84" s="1">
        <v>1.0849212657071172</v>
      </c>
      <c r="AL84" s="3">
        <f t="shared" si="36"/>
        <v>1.0806423718489049</v>
      </c>
      <c r="AM84" s="3">
        <f t="shared" si="37"/>
        <v>-3.8687211417121281E-2</v>
      </c>
      <c r="AN84" s="3">
        <f t="shared" si="38"/>
        <v>1.0462340542899959</v>
      </c>
      <c r="AO84" s="3"/>
      <c r="AQ84" s="2"/>
      <c r="AS84" s="12"/>
      <c r="AT84" s="12"/>
      <c r="AU84" s="3"/>
      <c r="AW84" s="3"/>
      <c r="AX84" s="3"/>
      <c r="AY84" s="3"/>
      <c r="BC84" s="16">
        <v>1930</v>
      </c>
      <c r="BD84" s="3"/>
      <c r="BE84" s="3">
        <f t="shared" si="45"/>
        <v>1.0558720725287396</v>
      </c>
      <c r="BF84" s="3">
        <f t="shared" si="46"/>
        <v>1.0462340542899959</v>
      </c>
      <c r="BG84" s="3"/>
      <c r="BH84" s="5">
        <v>4.13</v>
      </c>
      <c r="BI84" s="15">
        <f t="shared" si="32"/>
        <v>1.0510530634093678</v>
      </c>
      <c r="BS84" s="1">
        <v>33.501913600000002</v>
      </c>
      <c r="BT84" s="1">
        <v>30.597383099999998</v>
      </c>
      <c r="BZ84" s="1">
        <v>31.687490400000002</v>
      </c>
      <c r="CA84" s="1">
        <v>28.7981129</v>
      </c>
    </row>
    <row r="85" spans="1:79" x14ac:dyDescent="0.35">
      <c r="A85" s="8">
        <v>1929</v>
      </c>
      <c r="B85" s="1"/>
      <c r="C85" s="1">
        <v>0.99661866572303426</v>
      </c>
      <c r="D85" s="1">
        <v>0.96343406632959971</v>
      </c>
      <c r="F85" s="5">
        <v>4.1791668333333334</v>
      </c>
      <c r="I85" s="2"/>
      <c r="N85" s="3"/>
      <c r="O85" s="1"/>
      <c r="P85" s="3"/>
      <c r="Q85" s="3"/>
      <c r="R85" s="3"/>
      <c r="S85" s="3"/>
      <c r="T85" s="2">
        <v>98</v>
      </c>
      <c r="U85" s="2">
        <v>28.900000000000002</v>
      </c>
      <c r="V85" s="1">
        <v>32.254514100000002</v>
      </c>
      <c r="W85" s="12">
        <f t="shared" si="28"/>
        <v>0.89599861620609567</v>
      </c>
      <c r="X85" s="12">
        <f t="shared" si="33"/>
        <v>-0.25825344033615028</v>
      </c>
      <c r="Y85" s="3">
        <v>1.4249272974467333</v>
      </c>
      <c r="Z85" s="1">
        <v>0.99661866572303426</v>
      </c>
      <c r="AA85" s="3">
        <f t="shared" si="29"/>
        <v>0.90994602683430903</v>
      </c>
      <c r="AB85" s="3">
        <f t="shared" si="31"/>
        <v>-2.3421950736882469E-2</v>
      </c>
      <c r="AC85" s="3">
        <f t="shared" si="30"/>
        <v>0.97319671498615179</v>
      </c>
      <c r="AD85" s="3"/>
      <c r="AE85" s="2">
        <v>101</v>
      </c>
      <c r="AF85" s="2">
        <v>26.01</v>
      </c>
      <c r="AG85" s="1">
        <v>29.9949631</v>
      </c>
      <c r="AH85" s="12">
        <f t="shared" si="34"/>
        <v>0.86714559085421916</v>
      </c>
      <c r="AI85" s="12">
        <f t="shared" si="35"/>
        <v>-0.36850974136523451</v>
      </c>
      <c r="AJ85" s="3">
        <v>1.4474158929290644</v>
      </c>
      <c r="AK85" s="1">
        <v>0.96343406632959971</v>
      </c>
      <c r="AL85" s="3">
        <f t="shared" si="36"/>
        <v>1.0622825145325843</v>
      </c>
      <c r="AM85" s="3">
        <f t="shared" si="37"/>
        <v>-2.0327354100800665E-2</v>
      </c>
      <c r="AN85" s="3">
        <f t="shared" si="38"/>
        <v>0.94310671222879905</v>
      </c>
      <c r="AO85" s="3"/>
      <c r="AS85" s="12"/>
      <c r="AT85" s="12"/>
      <c r="AW85" s="3"/>
      <c r="AX85" s="3"/>
      <c r="AY85" s="3"/>
      <c r="BC85" s="16">
        <v>1929</v>
      </c>
      <c r="BD85" s="3"/>
      <c r="BE85" s="3">
        <f t="shared" si="45"/>
        <v>0.97319671498615179</v>
      </c>
      <c r="BF85" s="3">
        <f t="shared" si="46"/>
        <v>0.94310671222879905</v>
      </c>
      <c r="BG85" s="3"/>
      <c r="BH85" s="5">
        <v>4.1791668333333334</v>
      </c>
      <c r="BI85" s="15">
        <f t="shared" si="32"/>
        <v>0.95815171360747542</v>
      </c>
      <c r="BS85" s="1">
        <v>33.245936899999997</v>
      </c>
      <c r="BT85" s="1">
        <v>31.282458099999999</v>
      </c>
      <c r="BZ85" s="1">
        <v>32.254514100000002</v>
      </c>
      <c r="CA85" s="1">
        <v>29.9949631</v>
      </c>
    </row>
    <row r="86" spans="1:79" x14ac:dyDescent="0.35">
      <c r="A86" s="8">
        <v>1928</v>
      </c>
      <c r="B86" s="1"/>
      <c r="C86" s="1">
        <v>0.97381988725759272</v>
      </c>
      <c r="D86" s="1">
        <v>0.97417797241757009</v>
      </c>
      <c r="F86" s="5">
        <v>4.2033333333333331</v>
      </c>
      <c r="I86" s="2"/>
      <c r="N86" s="3"/>
      <c r="O86" s="1"/>
      <c r="P86" s="3"/>
      <c r="Q86" s="3"/>
      <c r="R86" s="3"/>
      <c r="S86" s="3"/>
      <c r="T86" s="2">
        <v>97</v>
      </c>
      <c r="U86" s="2">
        <v>37.57</v>
      </c>
      <c r="V86" s="1">
        <v>32.958962300000003</v>
      </c>
      <c r="W86" s="12">
        <f t="shared" si="28"/>
        <v>1.1399023931041663</v>
      </c>
      <c r="X86" s="12">
        <f t="shared" si="33"/>
        <v>0.40613933621252257</v>
      </c>
      <c r="Y86" s="3">
        <v>1.3973160624450705</v>
      </c>
      <c r="Z86" s="1">
        <v>0.97381988725759272</v>
      </c>
      <c r="AA86" s="3">
        <f t="shared" si="29"/>
        <v>0.84968981161406487</v>
      </c>
      <c r="AB86" s="3">
        <f t="shared" si="31"/>
        <v>3.6834264483361689E-2</v>
      </c>
      <c r="AC86" s="3">
        <f t="shared" si="30"/>
        <v>1.0106541517409544</v>
      </c>
      <c r="AD86" s="3"/>
      <c r="AE86" s="2">
        <v>100</v>
      </c>
      <c r="AF86" s="2">
        <v>27.455000000000002</v>
      </c>
      <c r="AG86" s="1">
        <v>31.485745000000001</v>
      </c>
      <c r="AH86" s="12">
        <f t="shared" si="34"/>
        <v>0.87198190800312969</v>
      </c>
      <c r="AI86" s="12">
        <f t="shared" si="35"/>
        <v>-0.3544500221873137</v>
      </c>
      <c r="AJ86" s="3">
        <v>1.4528991269887797</v>
      </c>
      <c r="AK86" s="1">
        <v>0.97417797241757009</v>
      </c>
      <c r="AL86" s="3">
        <f t="shared" si="36"/>
        <v>1.0615069668110271</v>
      </c>
      <c r="AM86" s="3">
        <f t="shared" si="37"/>
        <v>-1.9551806379243475E-2</v>
      </c>
      <c r="AN86" s="3">
        <f t="shared" si="38"/>
        <v>0.95462616603832662</v>
      </c>
      <c r="AO86" s="3"/>
      <c r="AS86" s="12"/>
      <c r="AT86" s="12"/>
      <c r="AW86" s="3"/>
      <c r="AX86" s="3"/>
      <c r="AY86" s="3"/>
      <c r="BC86" s="16">
        <v>1928</v>
      </c>
      <c r="BD86" s="3"/>
      <c r="BE86" s="3">
        <f t="shared" si="45"/>
        <v>1.0106541517409544</v>
      </c>
      <c r="BF86" s="3">
        <f t="shared" si="46"/>
        <v>0.95462616603832662</v>
      </c>
      <c r="BG86" s="3"/>
      <c r="BH86" s="5">
        <v>4.2033333333333331</v>
      </c>
      <c r="BI86" s="15">
        <f t="shared" si="32"/>
        <v>0.98264015888964051</v>
      </c>
      <c r="BS86" s="1">
        <v>33.0258021</v>
      </c>
      <c r="BT86" s="1">
        <v>32.042346700000003</v>
      </c>
      <c r="BZ86" s="1">
        <v>32.958962300000003</v>
      </c>
      <c r="CA86" s="1">
        <v>31.485745000000001</v>
      </c>
    </row>
    <row r="87" spans="1:79" x14ac:dyDescent="0.35">
      <c r="A87" s="8">
        <v>1927</v>
      </c>
      <c r="B87" s="1"/>
      <c r="C87" s="1">
        <v>0.87664689683901775</v>
      </c>
      <c r="D87" s="1">
        <v>0.90713521022727184</v>
      </c>
      <c r="F87" s="5">
        <v>4.2133333333333338</v>
      </c>
      <c r="I87" s="2"/>
      <c r="N87" s="3"/>
      <c r="O87" s="1"/>
      <c r="P87" s="3"/>
      <c r="Q87" s="3"/>
      <c r="R87" s="3"/>
      <c r="S87" s="3"/>
      <c r="T87" s="2">
        <v>96</v>
      </c>
      <c r="U87" s="2">
        <v>24.565000000000001</v>
      </c>
      <c r="V87" s="1">
        <v>33.713843900000001</v>
      </c>
      <c r="W87" s="12">
        <f t="shared" si="28"/>
        <v>0.72863242983693122</v>
      </c>
      <c r="X87" s="12">
        <f t="shared" si="33"/>
        <v>-0.71415816914501118</v>
      </c>
      <c r="Y87" s="3">
        <v>1.295330615490274</v>
      </c>
      <c r="Z87" s="1">
        <v>0.87664689683901775</v>
      </c>
      <c r="AA87" s="3">
        <f t="shared" si="29"/>
        <v>0.95129369711112644</v>
      </c>
      <c r="AB87" s="3">
        <f t="shared" si="31"/>
        <v>-6.4769621013699874E-2</v>
      </c>
      <c r="AC87" s="3">
        <f t="shared" si="30"/>
        <v>0.81187727582531788</v>
      </c>
      <c r="AD87" s="3"/>
      <c r="AE87" s="2">
        <v>99</v>
      </c>
      <c r="AF87" s="2">
        <v>28.900000000000002</v>
      </c>
      <c r="AG87" s="1">
        <v>33.137287100000002</v>
      </c>
      <c r="AH87" s="12">
        <f t="shared" si="34"/>
        <v>0.87212933010439475</v>
      </c>
      <c r="AI87" s="12">
        <f t="shared" si="35"/>
        <v>-0.35402144951918901</v>
      </c>
      <c r="AJ87" s="3">
        <v>1.3805956927702265</v>
      </c>
      <c r="AK87" s="1">
        <v>0.90713521022727184</v>
      </c>
      <c r="AL87" s="3">
        <f t="shared" si="36"/>
        <v>1.0614833263277372</v>
      </c>
      <c r="AM87" s="3">
        <f t="shared" si="37"/>
        <v>-1.9528165895953631E-2</v>
      </c>
      <c r="AN87" s="3">
        <f t="shared" si="38"/>
        <v>0.88760704433131821</v>
      </c>
      <c r="AO87" s="3"/>
      <c r="AS87" s="12"/>
      <c r="AT87" s="12"/>
      <c r="AW87" s="3"/>
      <c r="AX87" s="3"/>
      <c r="AY87" s="3"/>
      <c r="BC87" s="16">
        <v>1927</v>
      </c>
      <c r="BD87" s="3"/>
      <c r="BE87" s="3">
        <f t="shared" si="45"/>
        <v>0.81187727582531788</v>
      </c>
      <c r="BF87" s="3">
        <f t="shared" si="46"/>
        <v>0.88760704433131821</v>
      </c>
      <c r="BG87" s="3"/>
      <c r="BH87" s="5">
        <v>4.2133333333333338</v>
      </c>
      <c r="BI87" s="15">
        <f t="shared" si="32"/>
        <v>0.84974216007831804</v>
      </c>
      <c r="BS87" s="1">
        <v>32.839971200000001</v>
      </c>
      <c r="BT87" s="1">
        <v>32.835394200000003</v>
      </c>
      <c r="BZ87" s="1">
        <v>33.713843900000001</v>
      </c>
      <c r="CA87" s="1">
        <v>33.137287100000002</v>
      </c>
    </row>
    <row r="88" spans="1:79" x14ac:dyDescent="0.35">
      <c r="A88" s="8">
        <v>1926</v>
      </c>
      <c r="B88" s="1"/>
      <c r="C88" s="1">
        <v>0.75572572173972974</v>
      </c>
      <c r="D88" s="1">
        <v>0.86062553045550128</v>
      </c>
      <c r="F88" s="5">
        <v>4.2316668333333327</v>
      </c>
      <c r="I88" s="2"/>
      <c r="N88" s="3"/>
      <c r="O88" s="1"/>
      <c r="P88" s="3"/>
      <c r="Q88" s="3"/>
      <c r="R88" s="3"/>
      <c r="S88" s="3"/>
      <c r="T88" s="2">
        <v>95</v>
      </c>
      <c r="U88" s="2">
        <v>36.125</v>
      </c>
      <c r="V88" s="1">
        <v>34.446156500000001</v>
      </c>
      <c r="W88" s="12">
        <f t="shared" si="28"/>
        <v>1.0487381952178032</v>
      </c>
      <c r="X88" s="12">
        <f t="shared" si="33"/>
        <v>0.15780847669956949</v>
      </c>
      <c r="Y88" s="3">
        <v>1.1695969838547648</v>
      </c>
      <c r="Z88" s="1">
        <v>0.75572572173972974</v>
      </c>
      <c r="AA88" s="3">
        <f t="shared" si="29"/>
        <v>0.8722118471400554</v>
      </c>
      <c r="AB88" s="3">
        <f t="shared" si="31"/>
        <v>1.4312228957371165E-2</v>
      </c>
      <c r="AC88" s="3">
        <f t="shared" si="30"/>
        <v>0.7700379506971009</v>
      </c>
      <c r="AD88" s="3"/>
      <c r="AE88" s="2">
        <v>98</v>
      </c>
      <c r="AF88" s="2">
        <v>43.35</v>
      </c>
      <c r="AG88" s="1">
        <v>34.782382200000001</v>
      </c>
      <c r="AH88" s="12">
        <f t="shared" si="34"/>
        <v>1.2463206157282696</v>
      </c>
      <c r="AI88" s="12">
        <f t="shared" si="35"/>
        <v>0.7337948025398765</v>
      </c>
      <c r="AJ88" s="3">
        <v>1.3288253409702009</v>
      </c>
      <c r="AK88" s="1">
        <v>0.86062553045550128</v>
      </c>
      <c r="AL88" s="3">
        <f t="shared" si="36"/>
        <v>1.0014783287114202</v>
      </c>
      <c r="AM88" s="3">
        <f t="shared" si="37"/>
        <v>4.0476831720363426E-2</v>
      </c>
      <c r="AN88" s="3">
        <f t="shared" si="38"/>
        <v>0.9011023621758647</v>
      </c>
      <c r="AO88" s="3"/>
      <c r="AS88" s="12"/>
      <c r="AT88" s="12"/>
      <c r="AW88" s="3"/>
      <c r="AX88" s="3"/>
      <c r="AY88" s="3"/>
      <c r="BC88" s="16">
        <v>1926</v>
      </c>
      <c r="BD88" s="3"/>
      <c r="BE88" s="3">
        <f t="shared" si="45"/>
        <v>0.7700379506971009</v>
      </c>
      <c r="BF88" s="3">
        <f t="shared" si="46"/>
        <v>0.9011023621758647</v>
      </c>
      <c r="BG88" s="3"/>
      <c r="BH88" s="5">
        <v>4.2316668333333327</v>
      </c>
      <c r="BI88" s="15">
        <f t="shared" si="32"/>
        <v>0.8355701564364828</v>
      </c>
      <c r="BS88" s="1">
        <v>32.687108000000002</v>
      </c>
      <c r="BT88" s="1">
        <v>33.611882399999999</v>
      </c>
      <c r="BZ88" s="1">
        <v>34.446156500000001</v>
      </c>
      <c r="CA88" s="1">
        <v>34.782382200000001</v>
      </c>
    </row>
    <row r="89" spans="1:79" x14ac:dyDescent="0.35">
      <c r="A89" s="8">
        <v>1925</v>
      </c>
      <c r="B89" s="1"/>
      <c r="C89" s="1">
        <v>0.75418551221023877</v>
      </c>
      <c r="D89" s="1">
        <v>0.90507932834653793</v>
      </c>
      <c r="F89" s="5">
        <v>4.0883333333333338</v>
      </c>
      <c r="I89" s="2"/>
      <c r="N89" s="3"/>
      <c r="O89" s="1"/>
      <c r="P89" s="3"/>
      <c r="Q89" s="3"/>
      <c r="R89" s="3"/>
      <c r="S89" s="3"/>
      <c r="T89" s="2">
        <v>94</v>
      </c>
      <c r="U89" s="2">
        <v>37.57</v>
      </c>
      <c r="V89" s="1">
        <v>35.011537500000003</v>
      </c>
      <c r="W89" s="12">
        <f t="shared" si="28"/>
        <v>1.0730748399723948</v>
      </c>
      <c r="X89" s="12">
        <f t="shared" si="33"/>
        <v>0.22410138608382646</v>
      </c>
      <c r="Y89" s="3">
        <v>1.1632443177890524</v>
      </c>
      <c r="Z89" s="1">
        <v>0.75418551221023877</v>
      </c>
      <c r="AA89" s="3">
        <f t="shared" si="29"/>
        <v>0.86619950029278159</v>
      </c>
      <c r="AB89" s="3">
        <f t="shared" si="31"/>
        <v>2.0324575804644973E-2</v>
      </c>
      <c r="AC89" s="3">
        <f t="shared" si="30"/>
        <v>0.77451008801488375</v>
      </c>
      <c r="AD89" s="3"/>
      <c r="AE89" s="2">
        <v>97</v>
      </c>
      <c r="AF89" s="2">
        <v>28.900000000000002</v>
      </c>
      <c r="AG89" s="1">
        <v>36.236470300000001</v>
      </c>
      <c r="AH89" s="12">
        <f t="shared" si="34"/>
        <v>0.79753904728408387</v>
      </c>
      <c r="AI89" s="12">
        <f t="shared" si="35"/>
        <v>-0.57086381067234571</v>
      </c>
      <c r="AJ89" s="3">
        <v>1.3680184668329824</v>
      </c>
      <c r="AK89" s="1">
        <v>0.90507932834653793</v>
      </c>
      <c r="AL89" s="3">
        <f t="shared" si="36"/>
        <v>1.0734445609015753</v>
      </c>
      <c r="AM89" s="3">
        <f t="shared" si="37"/>
        <v>-3.1489400469791651E-2</v>
      </c>
      <c r="AN89" s="3">
        <f t="shared" si="38"/>
        <v>0.87358992787674628</v>
      </c>
      <c r="AO89" s="3"/>
      <c r="AS89" s="12"/>
      <c r="AT89" s="12"/>
      <c r="AW89" s="3"/>
      <c r="AX89" s="3"/>
      <c r="AY89" s="3"/>
      <c r="BC89" s="16">
        <v>1925</v>
      </c>
      <c r="BD89" s="3"/>
      <c r="BE89" s="3">
        <f t="shared" si="45"/>
        <v>0.77451008801488375</v>
      </c>
      <c r="BF89" s="3">
        <f t="shared" si="46"/>
        <v>0.87358992787674628</v>
      </c>
      <c r="BG89" s="3"/>
      <c r="BH89" s="5">
        <v>4.0883333333333338</v>
      </c>
      <c r="BI89" s="15">
        <f t="shared" si="32"/>
        <v>0.82405000794581507</v>
      </c>
      <c r="BS89" s="1">
        <v>32.564962999999999</v>
      </c>
      <c r="BT89" s="1">
        <v>34.318994699999998</v>
      </c>
      <c r="BZ89" s="1">
        <v>35.011537500000003</v>
      </c>
      <c r="CA89" s="1">
        <v>36.236470300000001</v>
      </c>
    </row>
    <row r="90" spans="1:79" x14ac:dyDescent="0.35">
      <c r="A90" s="8">
        <v>1924</v>
      </c>
      <c r="B90" s="1"/>
      <c r="C90" s="1">
        <v>0.64196068053295718</v>
      </c>
      <c r="D90" s="1">
        <v>0.78077979929045394</v>
      </c>
      <c r="F90" s="5">
        <v>4.0816666666666661</v>
      </c>
      <c r="I90" s="2"/>
      <c r="N90" s="3"/>
      <c r="O90" s="1"/>
      <c r="P90" s="3"/>
      <c r="Q90" s="3"/>
      <c r="R90" s="3"/>
      <c r="S90" s="3"/>
      <c r="T90" s="2">
        <v>93</v>
      </c>
      <c r="U90" s="2">
        <v>30.345000000000002</v>
      </c>
      <c r="V90" s="1">
        <v>35.265918599999999</v>
      </c>
      <c r="W90" s="12">
        <f t="shared" si="28"/>
        <v>0.86046248629406197</v>
      </c>
      <c r="X90" s="12">
        <f t="shared" si="33"/>
        <v>-0.35505369624164701</v>
      </c>
      <c r="Y90" s="3">
        <v>1.0462070295755495</v>
      </c>
      <c r="Z90" s="1">
        <v>0.64196068053295718</v>
      </c>
      <c r="AA90" s="3">
        <f t="shared" si="29"/>
        <v>0.91872519671558928</v>
      </c>
      <c r="AB90" s="3">
        <f t="shared" si="31"/>
        <v>-3.2201120618162715E-2</v>
      </c>
      <c r="AC90" s="3">
        <f t="shared" si="30"/>
        <v>0.60975955991479447</v>
      </c>
      <c r="AD90" s="3"/>
      <c r="AE90" s="2">
        <v>96</v>
      </c>
      <c r="AF90" s="2">
        <v>46.24</v>
      </c>
      <c r="AG90" s="1">
        <v>37.346722200000002</v>
      </c>
      <c r="AH90" s="12">
        <f t="shared" si="34"/>
        <v>1.2381273985003161</v>
      </c>
      <c r="AI90" s="12">
        <f t="shared" si="35"/>
        <v>0.70997619638939302</v>
      </c>
      <c r="AJ90" s="3">
        <v>1.2384582657486434</v>
      </c>
      <c r="AK90" s="1">
        <v>0.78077979929045394</v>
      </c>
      <c r="AL90" s="3">
        <f t="shared" si="36"/>
        <v>1.0027921860863018</v>
      </c>
      <c r="AM90" s="3">
        <f t="shared" si="37"/>
        <v>3.9162974345481771E-2</v>
      </c>
      <c r="AN90" s="3">
        <f t="shared" si="38"/>
        <v>0.81994277363593571</v>
      </c>
      <c r="AO90" s="3"/>
      <c r="AS90" s="12"/>
      <c r="AT90" s="12"/>
      <c r="AW90" s="3"/>
      <c r="AX90" s="3"/>
      <c r="AY90" s="3"/>
      <c r="BC90" s="16">
        <v>1924</v>
      </c>
      <c r="BD90" s="3"/>
      <c r="BE90" s="3">
        <f t="shared" si="45"/>
        <v>0.60975955991479447</v>
      </c>
      <c r="BF90" s="3">
        <f t="shared" si="46"/>
        <v>0.81994277363593571</v>
      </c>
      <c r="BG90" s="3"/>
      <c r="BH90" s="5">
        <v>4.0816666666666661</v>
      </c>
      <c r="BI90" s="15">
        <f t="shared" si="32"/>
        <v>0.71485116677536509</v>
      </c>
      <c r="BS90" s="1">
        <v>32.4716679</v>
      </c>
      <c r="BT90" s="1">
        <v>34.912574399999997</v>
      </c>
      <c r="BZ90" s="1">
        <v>35.265918599999999</v>
      </c>
      <c r="CA90" s="1">
        <v>37.346722200000002</v>
      </c>
    </row>
    <row r="91" spans="1:79" x14ac:dyDescent="0.35">
      <c r="A91" s="8">
        <v>1923</v>
      </c>
      <c r="B91" s="1"/>
      <c r="C91" s="1">
        <v>0.70269457044526051</v>
      </c>
      <c r="D91" s="1">
        <v>0.74683673509324633</v>
      </c>
      <c r="F91" s="5">
        <v>3.9966668333333328</v>
      </c>
      <c r="I91" s="2"/>
      <c r="N91" s="3"/>
      <c r="O91" s="1"/>
      <c r="P91" s="3"/>
      <c r="Q91" s="3"/>
      <c r="R91" s="3"/>
      <c r="S91" s="3"/>
      <c r="T91" s="2">
        <v>92</v>
      </c>
      <c r="U91" s="2">
        <v>56.355000000000004</v>
      </c>
      <c r="V91" s="1">
        <v>35.081695000000003</v>
      </c>
      <c r="W91" s="12">
        <f t="shared" si="28"/>
        <v>1.6063933056826358</v>
      </c>
      <c r="X91" s="12">
        <f t="shared" si="33"/>
        <v>1.6768584557949027</v>
      </c>
      <c r="Y91" s="3">
        <v>1.1021284629516315</v>
      </c>
      <c r="Z91" s="1">
        <v>0.70269457044526051</v>
      </c>
      <c r="AA91" s="3">
        <f t="shared" si="29"/>
        <v>0.73444363878270558</v>
      </c>
      <c r="AB91" s="3">
        <f t="shared" si="31"/>
        <v>0.15208043731472098</v>
      </c>
      <c r="AC91" s="3">
        <f t="shared" si="30"/>
        <v>0.8547750077599815</v>
      </c>
      <c r="AD91" s="3"/>
      <c r="AE91" s="2">
        <v>95</v>
      </c>
      <c r="AF91" s="2">
        <v>67.915000000000006</v>
      </c>
      <c r="AG91" s="1">
        <v>37.943693099999997</v>
      </c>
      <c r="AH91" s="12">
        <f t="shared" si="34"/>
        <v>1.7898890290149434</v>
      </c>
      <c r="AI91" s="12">
        <f t="shared" si="35"/>
        <v>2.3140094595791139</v>
      </c>
      <c r="AJ91" s="3">
        <v>1.1992545295231807</v>
      </c>
      <c r="AK91" s="1">
        <v>0.74683673509324633</v>
      </c>
      <c r="AL91" s="3">
        <f t="shared" si="36"/>
        <v>0.91431215836837954</v>
      </c>
      <c r="AM91" s="3">
        <f t="shared" si="37"/>
        <v>0.12764300206340407</v>
      </c>
      <c r="AN91" s="3">
        <f t="shared" si="38"/>
        <v>0.87447973715665039</v>
      </c>
      <c r="AO91" s="3"/>
      <c r="AS91" s="12"/>
      <c r="AT91" s="12"/>
      <c r="AW91" s="3"/>
      <c r="AX91" s="3"/>
      <c r="AY91" s="3"/>
      <c r="BC91" s="16">
        <v>1923</v>
      </c>
      <c r="BD91" s="3"/>
      <c r="BE91" s="3">
        <f t="shared" si="45"/>
        <v>0.8547750077599815</v>
      </c>
      <c r="BF91" s="3">
        <f t="shared" si="46"/>
        <v>0.87447973715665039</v>
      </c>
      <c r="BG91" s="3"/>
      <c r="BH91" s="5">
        <v>3.9966668333333328</v>
      </c>
      <c r="BI91" s="15">
        <f t="shared" si="32"/>
        <v>0.864627372458316</v>
      </c>
      <c r="BS91" s="1">
        <v>32.406129900000003</v>
      </c>
      <c r="BT91" s="1">
        <v>35.348286600000002</v>
      </c>
      <c r="BZ91" s="1">
        <v>35.081695000000003</v>
      </c>
      <c r="CA91" s="1">
        <v>37.943693099999997</v>
      </c>
    </row>
    <row r="92" spans="1:79" x14ac:dyDescent="0.35">
      <c r="A92" s="8">
        <v>1922</v>
      </c>
      <c r="B92" s="1"/>
      <c r="C92" s="1">
        <v>0.95074577771388635</v>
      </c>
      <c r="D92" s="1">
        <v>0.9115346904100543</v>
      </c>
      <c r="F92" s="5">
        <v>3.2066666833333333</v>
      </c>
      <c r="I92" s="2"/>
      <c r="N92" s="3"/>
      <c r="O92" s="1"/>
      <c r="P92" s="3"/>
      <c r="Q92" s="3"/>
      <c r="R92" s="3"/>
      <c r="S92" s="3"/>
      <c r="T92" s="2">
        <v>91</v>
      </c>
      <c r="U92" s="2">
        <v>49.13</v>
      </c>
      <c r="V92" s="1">
        <v>34.341029300000002</v>
      </c>
      <c r="W92" s="12">
        <f t="shared" si="28"/>
        <v>1.4306501872965118</v>
      </c>
      <c r="X92" s="12">
        <f t="shared" si="33"/>
        <v>1.1981350023541837</v>
      </c>
      <c r="Y92" s="3">
        <v>1.345367213684036</v>
      </c>
      <c r="Z92" s="1">
        <v>0.95074577771388635</v>
      </c>
      <c r="AA92" s="3">
        <f t="shared" si="29"/>
        <v>0.77786082280350333</v>
      </c>
      <c r="AB92" s="3">
        <f t="shared" si="31"/>
        <v>0.10866325329392323</v>
      </c>
      <c r="AC92" s="3">
        <f t="shared" si="30"/>
        <v>1.0594090310078097</v>
      </c>
      <c r="AD92" s="3"/>
      <c r="AE92" s="2">
        <v>94</v>
      </c>
      <c r="AF92" s="2">
        <v>54.910000000000004</v>
      </c>
      <c r="AG92" s="1">
        <v>37.939315399999998</v>
      </c>
      <c r="AH92" s="12">
        <f t="shared" si="34"/>
        <v>1.4473113028286222</v>
      </c>
      <c r="AI92" s="12">
        <f t="shared" si="35"/>
        <v>1.318097388784637</v>
      </c>
      <c r="AJ92" s="3">
        <v>1.3586918128117336</v>
      </c>
      <c r="AK92" s="1">
        <v>0.9115346904100543</v>
      </c>
      <c r="AL92" s="3">
        <f t="shared" si="36"/>
        <v>0.96924763237050826</v>
      </c>
      <c r="AM92" s="3">
        <f t="shared" si="37"/>
        <v>7.2707528061275339E-2</v>
      </c>
      <c r="AN92" s="3">
        <f t="shared" si="38"/>
        <v>0.98424221847132964</v>
      </c>
      <c r="AO92" s="3"/>
      <c r="AS92" s="12"/>
      <c r="AT92" s="12"/>
      <c r="AW92" s="3"/>
      <c r="AX92" s="3"/>
      <c r="AY92" s="3"/>
      <c r="BC92" s="16">
        <v>1922</v>
      </c>
      <c r="BD92" s="3"/>
      <c r="BE92" s="3">
        <f t="shared" si="45"/>
        <v>1.0594090310078097</v>
      </c>
      <c r="BF92" s="3">
        <f t="shared" si="46"/>
        <v>0.98424221847132964</v>
      </c>
      <c r="BG92" s="3"/>
      <c r="BH92" s="5">
        <v>3.2066666833333333</v>
      </c>
      <c r="BI92" s="15">
        <f t="shared" si="32"/>
        <v>1.0218256247395696</v>
      </c>
      <c r="BS92" s="1">
        <v>32.3679998</v>
      </c>
      <c r="BT92" s="1">
        <v>35.602997100000003</v>
      </c>
      <c r="BZ92" s="1">
        <v>34.341029300000002</v>
      </c>
      <c r="CA92" s="1">
        <v>37.939315399999998</v>
      </c>
    </row>
    <row r="93" spans="1:79" x14ac:dyDescent="0.35">
      <c r="A93" s="8">
        <v>1921</v>
      </c>
      <c r="B93" s="1"/>
      <c r="C93" s="1">
        <v>1.0446396431565099</v>
      </c>
      <c r="D93" s="1">
        <v>1.0640703834666809</v>
      </c>
      <c r="F93" s="5">
        <v>3.5133333333333332</v>
      </c>
      <c r="I93" s="2"/>
      <c r="N93" s="3"/>
      <c r="O93" s="1"/>
      <c r="P93" s="3"/>
      <c r="Q93" s="3"/>
      <c r="R93" s="3"/>
      <c r="S93" s="3"/>
      <c r="T93" s="2">
        <v>90</v>
      </c>
      <c r="U93" s="2">
        <v>27.455000000000002</v>
      </c>
      <c r="V93" s="1">
        <v>33.149689600000002</v>
      </c>
      <c r="W93" s="12">
        <f t="shared" si="28"/>
        <v>0.82821288317583519</v>
      </c>
      <c r="X93" s="12">
        <f t="shared" si="33"/>
        <v>-0.44290146814091402</v>
      </c>
      <c r="Y93" s="3">
        <v>1.4344486225904383</v>
      </c>
      <c r="Z93" s="1">
        <v>1.0446396431565099</v>
      </c>
      <c r="AA93" s="3">
        <f t="shared" si="29"/>
        <v>0.92669243302071391</v>
      </c>
      <c r="AB93" s="3">
        <f t="shared" si="31"/>
        <v>-4.0168356923287352E-2</v>
      </c>
      <c r="AC93" s="3">
        <f t="shared" si="30"/>
        <v>1.0044712862332226</v>
      </c>
      <c r="AD93" s="3"/>
      <c r="AE93" s="2">
        <v>93</v>
      </c>
      <c r="AF93" s="2">
        <v>30.345000000000002</v>
      </c>
      <c r="AG93" s="1">
        <v>37.449285000000003</v>
      </c>
      <c r="AH93" s="12">
        <f t="shared" si="34"/>
        <v>0.81029584409956024</v>
      </c>
      <c r="AI93" s="12">
        <f t="shared" si="35"/>
        <v>-0.53377836418218005</v>
      </c>
      <c r="AJ93" s="3">
        <v>1.5059668338401051</v>
      </c>
      <c r="AK93" s="1">
        <v>1.0640703834666809</v>
      </c>
      <c r="AL93" s="3">
        <f t="shared" si="36"/>
        <v>1.0713988917694675</v>
      </c>
      <c r="AM93" s="3">
        <f t="shared" si="37"/>
        <v>-2.9443731337683854E-2</v>
      </c>
      <c r="AN93" s="3">
        <f t="shared" si="38"/>
        <v>1.0346266521289971</v>
      </c>
      <c r="AO93" s="3"/>
      <c r="AS93" s="12"/>
      <c r="AT93" s="12"/>
      <c r="AW93" s="3"/>
      <c r="AX93" s="3"/>
      <c r="AY93" s="3"/>
      <c r="BC93" s="16">
        <v>1921</v>
      </c>
      <c r="BD93" s="3"/>
      <c r="BE93" s="3">
        <f t="shared" si="45"/>
        <v>1.0044712862332226</v>
      </c>
      <c r="BF93" s="3">
        <f t="shared" si="46"/>
        <v>1.0346266521289971</v>
      </c>
      <c r="BG93" s="3"/>
      <c r="BH93" s="5">
        <v>3.5133333333333332</v>
      </c>
      <c r="BI93" s="15">
        <f t="shared" si="32"/>
        <v>1.0195489691811099</v>
      </c>
      <c r="BS93" s="1">
        <v>32.360943399999996</v>
      </c>
      <c r="BT93" s="1">
        <v>35.700651899999997</v>
      </c>
      <c r="BZ93" s="1">
        <v>33.149689600000002</v>
      </c>
      <c r="CA93" s="1">
        <v>37.449285000000003</v>
      </c>
    </row>
    <row r="94" spans="1:79" x14ac:dyDescent="0.35">
      <c r="A94" s="8">
        <v>1920</v>
      </c>
      <c r="B94" s="1"/>
      <c r="C94" s="1">
        <v>0.97857841149170333</v>
      </c>
      <c r="D94" s="1">
        <v>0.98085689287986311</v>
      </c>
      <c r="F94" s="5">
        <v>3.886666833333333</v>
      </c>
      <c r="I94" s="2"/>
      <c r="N94" s="3"/>
      <c r="O94" s="1"/>
      <c r="P94" s="3"/>
      <c r="Q94" s="3"/>
      <c r="R94" s="3"/>
      <c r="S94" s="3"/>
      <c r="T94" s="2">
        <v>89</v>
      </c>
      <c r="U94" s="2">
        <v>26.01</v>
      </c>
      <c r="V94" s="1">
        <v>31.7894209</v>
      </c>
      <c r="W94" s="12">
        <f t="shared" si="28"/>
        <v>0.81819672279717437</v>
      </c>
      <c r="X94" s="12">
        <f t="shared" si="33"/>
        <v>-0.47018544335838808</v>
      </c>
      <c r="Y94" s="3">
        <v>1.3635749343894104</v>
      </c>
      <c r="Z94" s="1">
        <v>0.97857841149170333</v>
      </c>
      <c r="AA94" s="3">
        <f t="shared" si="29"/>
        <v>0.92916691670084695</v>
      </c>
      <c r="AB94" s="3">
        <f t="shared" si="31"/>
        <v>-4.2642840603420384E-2</v>
      </c>
      <c r="AC94" s="3">
        <f t="shared" si="30"/>
        <v>0.93593557088828294</v>
      </c>
      <c r="AD94" s="3"/>
      <c r="AE94" s="2">
        <v>92</v>
      </c>
      <c r="AF94" s="2">
        <v>17.34</v>
      </c>
      <c r="AG94" s="1">
        <v>36.716169499999999</v>
      </c>
      <c r="AH94" s="12">
        <f t="shared" si="34"/>
        <v>0.47227148790671097</v>
      </c>
      <c r="AI94" s="12">
        <f t="shared" si="35"/>
        <v>-1.5164532750778672</v>
      </c>
      <c r="AJ94" s="3">
        <v>1.4174926712250322</v>
      </c>
      <c r="AK94" s="1">
        <v>0.98085689287986311</v>
      </c>
      <c r="AL94" s="3">
        <f t="shared" si="36"/>
        <v>1.1256041912162242</v>
      </c>
      <c r="AM94" s="3">
        <f t="shared" si="37"/>
        <v>-8.3649030784440637E-2</v>
      </c>
      <c r="AN94" s="3">
        <f t="shared" si="38"/>
        <v>0.89720786209542247</v>
      </c>
      <c r="AO94" s="3"/>
      <c r="AS94" s="12"/>
      <c r="AT94" s="12"/>
      <c r="AW94" s="3"/>
      <c r="AX94" s="3"/>
      <c r="AY94" s="3"/>
      <c r="BC94" s="16">
        <v>1920</v>
      </c>
      <c r="BD94" s="3"/>
      <c r="BE94" s="3">
        <f t="shared" si="45"/>
        <v>0.93593557088828294</v>
      </c>
      <c r="BF94" s="3">
        <f t="shared" si="46"/>
        <v>0.89720786209542247</v>
      </c>
      <c r="BG94" s="3"/>
      <c r="BH94" s="5">
        <v>3.886666833333333</v>
      </c>
      <c r="BI94" s="15">
        <f t="shared" si="32"/>
        <v>0.91657171649185276</v>
      </c>
      <c r="BS94" s="1">
        <v>32.391756800000003</v>
      </c>
      <c r="BT94" s="1">
        <v>35.695755599999998</v>
      </c>
      <c r="BZ94" s="1">
        <v>31.7894209</v>
      </c>
      <c r="CA94" s="1">
        <v>36.716169499999999</v>
      </c>
    </row>
    <row r="95" spans="1:79" x14ac:dyDescent="0.35">
      <c r="A95" s="8">
        <v>1919</v>
      </c>
      <c r="B95" s="1"/>
      <c r="C95" s="1">
        <v>1.189714012917988</v>
      </c>
      <c r="D95" s="1">
        <v>1.1386034888177679</v>
      </c>
      <c r="F95" s="5">
        <v>3.7708333333333335</v>
      </c>
      <c r="I95" s="2"/>
      <c r="N95" s="3"/>
      <c r="O95" s="1"/>
      <c r="P95" s="3"/>
      <c r="Q95" s="3"/>
      <c r="R95" s="3"/>
      <c r="S95" s="3"/>
      <c r="T95" s="2">
        <v>88</v>
      </c>
      <c r="U95" s="2">
        <v>37.57</v>
      </c>
      <c r="V95" s="1">
        <v>30.5095463</v>
      </c>
      <c r="W95" s="12">
        <f t="shared" si="28"/>
        <v>1.2314178529754145</v>
      </c>
      <c r="X95" s="12">
        <f t="shared" si="33"/>
        <v>0.65542703177123862</v>
      </c>
      <c r="Y95" s="3">
        <v>1.5698980792794737</v>
      </c>
      <c r="Z95" s="1">
        <v>1.189714012917988</v>
      </c>
      <c r="AA95" s="3">
        <f t="shared" si="29"/>
        <v>0.8270809971212657</v>
      </c>
      <c r="AB95" s="3">
        <f t="shared" si="31"/>
        <v>5.9443078976160857E-2</v>
      </c>
      <c r="AC95" s="3">
        <f t="shared" si="30"/>
        <v>1.2491570918941488</v>
      </c>
      <c r="AD95" s="3"/>
      <c r="AE95" s="2">
        <v>91</v>
      </c>
      <c r="AF95" s="2">
        <v>54.910000000000004</v>
      </c>
      <c r="AG95" s="1">
        <v>35.939445599999999</v>
      </c>
      <c r="AH95" s="12">
        <f t="shared" si="34"/>
        <v>1.527847719498489</v>
      </c>
      <c r="AI95" s="12">
        <f t="shared" si="35"/>
        <v>1.5522258313805539</v>
      </c>
      <c r="AJ95" s="3">
        <v>1.5699785951346821</v>
      </c>
      <c r="AK95" s="1">
        <v>1.1386034888177679</v>
      </c>
      <c r="AL95" s="3">
        <f t="shared" si="36"/>
        <v>0.95633288080903112</v>
      </c>
      <c r="AM95" s="3">
        <f t="shared" si="37"/>
        <v>8.5622279622752484E-2</v>
      </c>
      <c r="AN95" s="3">
        <f t="shared" si="38"/>
        <v>1.2242257684405202</v>
      </c>
      <c r="AO95" s="3"/>
      <c r="AS95" s="12"/>
      <c r="AT95" s="12"/>
      <c r="AW95" s="3"/>
      <c r="AX95" s="3"/>
      <c r="AY95" s="3"/>
      <c r="BC95" s="16">
        <v>1919</v>
      </c>
      <c r="BD95" s="3"/>
      <c r="BE95" s="3">
        <f t="shared" si="45"/>
        <v>1.2491570918941488</v>
      </c>
      <c r="BF95" s="3">
        <f t="shared" si="46"/>
        <v>1.2242257684405202</v>
      </c>
      <c r="BG95" s="3"/>
      <c r="BH95" s="5">
        <v>3.7708333333333335</v>
      </c>
      <c r="BI95" s="15">
        <f t="shared" si="32"/>
        <v>1.2366914301673346</v>
      </c>
      <c r="BS95" s="1">
        <v>32.466900000000003</v>
      </c>
      <c r="BT95" s="1">
        <v>35.636823</v>
      </c>
      <c r="BZ95" s="1">
        <v>30.5095463</v>
      </c>
      <c r="CA95" s="1">
        <v>35.939445599999999</v>
      </c>
    </row>
    <row r="96" spans="1:79" x14ac:dyDescent="0.35">
      <c r="A96" s="8">
        <v>1918</v>
      </c>
      <c r="B96" s="1"/>
      <c r="C96" s="1">
        <v>1.3489096217634604</v>
      </c>
      <c r="D96" s="1">
        <v>1.2317229978379909</v>
      </c>
      <c r="F96" s="5">
        <v>2.8674999999999997</v>
      </c>
      <c r="I96" s="2"/>
      <c r="N96" s="3"/>
      <c r="O96" s="1"/>
      <c r="P96" s="3"/>
      <c r="Q96" s="3"/>
      <c r="R96" s="3"/>
      <c r="S96" s="3"/>
      <c r="T96" s="2">
        <v>87</v>
      </c>
      <c r="U96" s="2">
        <v>18.785</v>
      </c>
      <c r="V96" s="1">
        <v>29.508169299999999</v>
      </c>
      <c r="W96" s="12">
        <f t="shared" si="28"/>
        <v>0.63660336935914219</v>
      </c>
      <c r="X96" s="12">
        <f t="shared" si="33"/>
        <v>-0.96484491041493559</v>
      </c>
      <c r="Y96" s="3">
        <v>1.7242812315887246</v>
      </c>
      <c r="Z96" s="1">
        <v>1.3489096217634604</v>
      </c>
      <c r="AA96" s="3">
        <f t="shared" si="29"/>
        <v>0.97402939618553619</v>
      </c>
      <c r="AB96" s="3">
        <f t="shared" si="31"/>
        <v>-8.7505320088109628E-2</v>
      </c>
      <c r="AC96" s="3">
        <f t="shared" si="30"/>
        <v>1.2614043016753507</v>
      </c>
      <c r="AD96" s="3"/>
      <c r="AE96" s="2">
        <v>90</v>
      </c>
      <c r="AF96" s="2">
        <v>20.23</v>
      </c>
      <c r="AG96" s="1">
        <v>35.226824399999998</v>
      </c>
      <c r="AH96" s="12">
        <f t="shared" si="34"/>
        <v>0.57427827641483353</v>
      </c>
      <c r="AI96" s="12">
        <f t="shared" si="35"/>
        <v>-1.2199080410687948</v>
      </c>
      <c r="AJ96" s="3">
        <v>1.65783743212665</v>
      </c>
      <c r="AK96" s="1">
        <v>1.2317229978379909</v>
      </c>
      <c r="AL96" s="3">
        <f t="shared" si="36"/>
        <v>1.1092464690125314</v>
      </c>
      <c r="AM96" s="3">
        <f t="shared" si="37"/>
        <v>-6.7291308580747833E-2</v>
      </c>
      <c r="AN96" s="3">
        <f t="shared" si="38"/>
        <v>1.1644316892572431</v>
      </c>
      <c r="AO96" s="3"/>
      <c r="AS96" s="12"/>
      <c r="AT96" s="12"/>
      <c r="AW96" s="3"/>
      <c r="AX96" s="3"/>
      <c r="AY96" s="3"/>
      <c r="BC96" s="16">
        <v>1918</v>
      </c>
      <c r="BD96" s="3"/>
      <c r="BE96" s="3">
        <f t="shared" si="45"/>
        <v>1.2614043016753507</v>
      </c>
      <c r="BF96" s="3">
        <f t="shared" si="46"/>
        <v>1.1644316892572431</v>
      </c>
      <c r="BG96" s="3"/>
      <c r="BH96" s="5">
        <v>2.8674999999999997</v>
      </c>
      <c r="BI96" s="15">
        <f t="shared" si="32"/>
        <v>1.212917995466297</v>
      </c>
      <c r="BS96" s="1">
        <v>32.591912000000001</v>
      </c>
      <c r="BT96" s="1">
        <v>35.5549575</v>
      </c>
      <c r="BZ96" s="1">
        <v>29.508169299999999</v>
      </c>
      <c r="CA96" s="1">
        <v>35.226824399999998</v>
      </c>
    </row>
    <row r="97" spans="1:79" x14ac:dyDescent="0.35">
      <c r="A97" s="8">
        <v>1917</v>
      </c>
      <c r="B97" s="1"/>
      <c r="C97" s="1">
        <v>1.3673900599747122</v>
      </c>
      <c r="D97" s="1">
        <v>1.2001434927354988</v>
      </c>
      <c r="F97" s="5">
        <v>3.9116666666666657</v>
      </c>
      <c r="I97" s="2"/>
      <c r="N97" s="3"/>
      <c r="O97" s="1"/>
      <c r="P97" s="3"/>
      <c r="Q97" s="3"/>
      <c r="R97" s="3"/>
      <c r="S97" s="3"/>
      <c r="T97" s="2">
        <v>86</v>
      </c>
      <c r="U97" s="2">
        <v>27.455000000000002</v>
      </c>
      <c r="V97" s="1">
        <v>29.011035799999998</v>
      </c>
      <c r="W97" s="12">
        <f t="shared" si="28"/>
        <v>0.94636400400429699</v>
      </c>
      <c r="X97" s="12">
        <f t="shared" si="33"/>
        <v>-0.1210583535409924</v>
      </c>
      <c r="Y97" s="3">
        <v>1.7379492132637553</v>
      </c>
      <c r="Z97" s="1">
        <v>1.3673900599747122</v>
      </c>
      <c r="AA97" s="3">
        <f t="shared" si="29"/>
        <v>0.89750330173420623</v>
      </c>
      <c r="AB97" s="3">
        <f t="shared" si="31"/>
        <v>-1.0979225636779666E-2</v>
      </c>
      <c r="AC97" s="3">
        <f t="shared" si="30"/>
        <v>1.3564108343379324</v>
      </c>
      <c r="AD97" s="3"/>
      <c r="AE97" s="2">
        <v>89</v>
      </c>
      <c r="AF97" s="2">
        <v>28.900000000000002</v>
      </c>
      <c r="AG97" s="1">
        <v>34.7440487</v>
      </c>
      <c r="AH97" s="12">
        <f t="shared" si="34"/>
        <v>0.83179713019455914</v>
      </c>
      <c r="AI97" s="12">
        <f t="shared" si="35"/>
        <v>-0.47127170153952902</v>
      </c>
      <c r="AJ97" s="3">
        <v>1.6209972549959029</v>
      </c>
      <c r="AK97" s="1">
        <v>1.2001434927354988</v>
      </c>
      <c r="AL97" s="3">
        <f t="shared" si="36"/>
        <v>1.0679509637432252</v>
      </c>
      <c r="AM97" s="3">
        <f t="shared" si="37"/>
        <v>-2.5995803311441579E-2</v>
      </c>
      <c r="AN97" s="3">
        <f t="shared" si="38"/>
        <v>1.1741476894240572</v>
      </c>
      <c r="AO97" s="3"/>
      <c r="AS97" s="12"/>
      <c r="AT97" s="12"/>
      <c r="AW97" s="3"/>
      <c r="AX97" s="3"/>
      <c r="AY97" s="3"/>
      <c r="BC97" s="16">
        <v>1917</v>
      </c>
      <c r="BD97" s="3"/>
      <c r="BE97" s="3">
        <f t="shared" si="45"/>
        <v>1.3564108343379324</v>
      </c>
      <c r="BF97" s="3">
        <f t="shared" si="46"/>
        <v>1.1741476894240572</v>
      </c>
      <c r="BG97" s="3"/>
      <c r="BH97" s="5">
        <v>3.9116666666666657</v>
      </c>
      <c r="BI97" s="15">
        <f t="shared" si="32"/>
        <v>1.2652792618809947</v>
      </c>
      <c r="BS97" s="1">
        <v>32.77234</v>
      </c>
      <c r="BT97" s="1">
        <v>35.493964900000002</v>
      </c>
      <c r="BZ97" s="1">
        <v>29.011035799999998</v>
      </c>
      <c r="CA97" s="1">
        <v>34.7440487</v>
      </c>
    </row>
    <row r="98" spans="1:79" x14ac:dyDescent="0.35">
      <c r="A98" s="8">
        <v>1916</v>
      </c>
      <c r="B98" s="1"/>
      <c r="C98" s="1">
        <v>1.3247859081395532</v>
      </c>
      <c r="D98" s="1">
        <v>1.2909219226129403</v>
      </c>
      <c r="F98" s="5">
        <v>3.8125</v>
      </c>
      <c r="I98" s="2"/>
      <c r="N98" s="3"/>
      <c r="O98" s="1"/>
      <c r="P98" s="3"/>
      <c r="Q98" s="3"/>
      <c r="R98" s="3"/>
      <c r="S98" s="3"/>
      <c r="T98" s="2">
        <v>85</v>
      </c>
      <c r="U98" s="2">
        <v>18.785</v>
      </c>
      <c r="V98" s="1">
        <v>29.155853799999999</v>
      </c>
      <c r="W98" s="12">
        <f t="shared" si="28"/>
        <v>0.64429600068854787</v>
      </c>
      <c r="X98" s="12">
        <f t="shared" si="33"/>
        <v>-0.94389021773690851</v>
      </c>
      <c r="Y98" s="3">
        <v>1.6905326048923748</v>
      </c>
      <c r="Z98" s="1">
        <v>1.3247859081395532</v>
      </c>
      <c r="AA98" s="3">
        <f t="shared" si="29"/>
        <v>0.97212893832920555</v>
      </c>
      <c r="AB98" s="3">
        <f t="shared" si="31"/>
        <v>-8.5604862231778989E-2</v>
      </c>
      <c r="AC98" s="3">
        <f t="shared" si="30"/>
        <v>1.2391810459077743</v>
      </c>
      <c r="AD98" s="3"/>
      <c r="AE98" s="2">
        <v>88</v>
      </c>
      <c r="AF98" s="2">
        <v>26.01</v>
      </c>
      <c r="AG98" s="1">
        <v>34.591348199999999</v>
      </c>
      <c r="AH98" s="12">
        <f t="shared" si="34"/>
        <v>0.7519221236945024</v>
      </c>
      <c r="AI98" s="12">
        <f t="shared" si="35"/>
        <v>-0.7034773502072097</v>
      </c>
      <c r="AJ98" s="3">
        <v>1.7065150128450892</v>
      </c>
      <c r="AK98" s="1">
        <v>1.2909219226129403</v>
      </c>
      <c r="AL98" s="3">
        <f t="shared" si="36"/>
        <v>1.0807596521300973</v>
      </c>
      <c r="AM98" s="3">
        <f t="shared" si="37"/>
        <v>-3.8804491698313681E-2</v>
      </c>
      <c r="AN98" s="3">
        <f t="shared" si="38"/>
        <v>1.2521174309146266</v>
      </c>
      <c r="AO98" s="3"/>
      <c r="AS98" s="12"/>
      <c r="AT98" s="12"/>
      <c r="AW98" s="3"/>
      <c r="AX98" s="3"/>
      <c r="AY98" s="3"/>
      <c r="BC98" s="16">
        <v>1916</v>
      </c>
      <c r="BD98" s="3"/>
      <c r="BE98" s="3">
        <f t="shared" si="45"/>
        <v>1.2391810459077743</v>
      </c>
      <c r="BF98" s="3">
        <f t="shared" si="46"/>
        <v>1.2521174309146266</v>
      </c>
      <c r="BG98" s="3"/>
      <c r="BH98" s="5">
        <v>3.8125</v>
      </c>
      <c r="BI98" s="15">
        <f t="shared" si="32"/>
        <v>1.2456492384112003</v>
      </c>
      <c r="BS98" s="1">
        <v>33.011715199999998</v>
      </c>
      <c r="BT98" s="1">
        <v>35.483424599999999</v>
      </c>
      <c r="BZ98" s="1">
        <v>29.155853799999999</v>
      </c>
      <c r="CA98" s="1">
        <v>34.591348199999999</v>
      </c>
    </row>
    <row r="99" spans="1:79" x14ac:dyDescent="0.35">
      <c r="A99" s="8">
        <v>1915</v>
      </c>
      <c r="B99" s="1"/>
      <c r="C99" s="1">
        <v>1.2434827816712348</v>
      </c>
      <c r="D99" s="1">
        <v>1.2568613807626638</v>
      </c>
      <c r="F99" s="5">
        <v>2.9849999999999999</v>
      </c>
      <c r="I99" s="2"/>
      <c r="N99" s="3"/>
      <c r="O99" s="1"/>
      <c r="P99" s="3"/>
      <c r="Q99" s="3"/>
      <c r="R99" s="3"/>
      <c r="S99" s="3"/>
      <c r="T99" s="2">
        <v>84</v>
      </c>
      <c r="U99" s="2">
        <v>8.67</v>
      </c>
      <c r="V99" s="1">
        <v>30.016005</v>
      </c>
      <c r="W99" s="12">
        <f t="shared" si="28"/>
        <v>0.28884590071197014</v>
      </c>
      <c r="X99" s="12">
        <f t="shared" si="33"/>
        <v>-1.9121346699195181</v>
      </c>
      <c r="Y99" s="3">
        <v>1.6044170218878351</v>
      </c>
      <c r="Z99" s="1">
        <v>1.2434827816712348</v>
      </c>
      <c r="AA99" s="3">
        <f t="shared" si="29"/>
        <v>1.0599425753160436</v>
      </c>
      <c r="AB99" s="3">
        <f t="shared" si="31"/>
        <v>-0.17341849921861707</v>
      </c>
      <c r="AC99" s="3">
        <f t="shared" si="30"/>
        <v>1.0700642824526176</v>
      </c>
      <c r="AD99" s="3"/>
      <c r="AE99" s="2">
        <v>87</v>
      </c>
      <c r="AF99" s="2">
        <v>20.23</v>
      </c>
      <c r="AG99" s="1">
        <v>34.803308199999996</v>
      </c>
      <c r="AH99" s="12">
        <f t="shared" si="34"/>
        <v>0.58126658200843107</v>
      </c>
      <c r="AI99" s="12">
        <f t="shared" si="35"/>
        <v>-1.19959224887605</v>
      </c>
      <c r="AJ99" s="3">
        <v>1.6671937989665579</v>
      </c>
      <c r="AK99" s="1">
        <v>1.2568613807626638</v>
      </c>
      <c r="AL99" s="3">
        <f t="shared" si="36"/>
        <v>1.1081258302467547</v>
      </c>
      <c r="AM99" s="3">
        <f t="shared" si="37"/>
        <v>-6.6170669814971106E-2</v>
      </c>
      <c r="AN99" s="3">
        <f t="shared" si="38"/>
        <v>1.1906907109476927</v>
      </c>
      <c r="AO99" s="3"/>
      <c r="AS99" s="12"/>
      <c r="AT99" s="12"/>
      <c r="AW99" s="3"/>
      <c r="AX99" s="3"/>
      <c r="AY99" s="3"/>
      <c r="BC99" s="16">
        <v>1915</v>
      </c>
      <c r="BD99" s="3"/>
      <c r="BE99" s="3">
        <f t="shared" si="45"/>
        <v>1.0700642824526176</v>
      </c>
      <c r="BF99" s="3">
        <f t="shared" si="46"/>
        <v>1.1906907109476927</v>
      </c>
      <c r="BG99" s="3"/>
      <c r="BH99" s="5">
        <v>2.9849999999999999</v>
      </c>
      <c r="BI99" s="15">
        <f t="shared" si="32"/>
        <v>1.1303774967001552</v>
      </c>
      <c r="BS99" s="1">
        <v>33.311776500000001</v>
      </c>
      <c r="BT99" s="1">
        <v>35.537942399999999</v>
      </c>
      <c r="BZ99" s="1">
        <v>30.016005</v>
      </c>
      <c r="CA99" s="1">
        <v>34.803308199999996</v>
      </c>
    </row>
    <row r="100" spans="1:79" x14ac:dyDescent="0.35">
      <c r="A100" s="8">
        <v>1914</v>
      </c>
      <c r="B100" s="1"/>
      <c r="C100" s="1">
        <v>1.0295291138925409</v>
      </c>
      <c r="D100" s="1">
        <v>1.0277496001650805</v>
      </c>
      <c r="F100" s="5">
        <v>3.44</v>
      </c>
      <c r="I100" s="2"/>
      <c r="N100" s="3"/>
      <c r="O100" s="1"/>
      <c r="P100" s="3"/>
      <c r="Q100" s="3"/>
      <c r="R100" s="3"/>
      <c r="S100" s="3"/>
      <c r="T100" s="2">
        <v>83</v>
      </c>
      <c r="U100" s="2">
        <v>21.675000000000001</v>
      </c>
      <c r="V100" s="1">
        <v>31.513262900000001</v>
      </c>
      <c r="W100" s="12">
        <f t="shared" si="28"/>
        <v>0.68780564135108968</v>
      </c>
      <c r="X100" s="12">
        <f t="shared" si="33"/>
        <v>-0.82537015489055965</v>
      </c>
      <c r="Y100" s="3">
        <v>1.3856508975729198</v>
      </c>
      <c r="Z100" s="1">
        <v>1.0295291138925409</v>
      </c>
      <c r="AA100" s="3">
        <f t="shared" si="29"/>
        <v>0.96137991957574342</v>
      </c>
      <c r="AB100" s="3">
        <f t="shared" si="31"/>
        <v>-7.4855843478316864E-2</v>
      </c>
      <c r="AC100" s="3">
        <f t="shared" si="30"/>
        <v>0.95467327041422401</v>
      </c>
      <c r="AD100" s="3"/>
      <c r="AE100" s="2">
        <v>86</v>
      </c>
      <c r="AF100" s="2">
        <v>17.34</v>
      </c>
      <c r="AG100" s="1">
        <v>35.337981200000002</v>
      </c>
      <c r="AH100" s="12">
        <f t="shared" si="34"/>
        <v>0.49069016992968456</v>
      </c>
      <c r="AI100" s="12">
        <f t="shared" si="35"/>
        <v>-1.4629080899924016</v>
      </c>
      <c r="AJ100" s="3">
        <v>1.4328213463407196</v>
      </c>
      <c r="AK100" s="1">
        <v>1.0277496001650805</v>
      </c>
      <c r="AL100" s="3">
        <f t="shared" si="36"/>
        <v>1.1226505869679544</v>
      </c>
      <c r="AM100" s="3">
        <f t="shared" si="37"/>
        <v>-8.0695426536170789E-2</v>
      </c>
      <c r="AN100" s="3">
        <f t="shared" si="38"/>
        <v>0.94705417362890976</v>
      </c>
      <c r="AO100" s="3"/>
      <c r="AS100" s="12"/>
      <c r="AT100" s="12"/>
      <c r="AW100" s="3"/>
      <c r="AX100" s="3"/>
      <c r="AY100" s="3"/>
      <c r="BC100" s="16">
        <v>1914</v>
      </c>
      <c r="BD100" s="3"/>
      <c r="BE100" s="3">
        <f t="shared" si="45"/>
        <v>0.95467327041422401</v>
      </c>
      <c r="BF100" s="3">
        <f t="shared" si="46"/>
        <v>0.94705417362890976</v>
      </c>
      <c r="BG100" s="3"/>
      <c r="BH100" s="5">
        <v>3.44</v>
      </c>
      <c r="BI100" s="15">
        <f t="shared" si="32"/>
        <v>0.95086372202156688</v>
      </c>
      <c r="BS100" s="1">
        <v>33.671104100000001</v>
      </c>
      <c r="BT100" s="1">
        <v>35.6546278</v>
      </c>
      <c r="BZ100" s="1">
        <v>31.513262900000001</v>
      </c>
      <c r="CA100" s="1">
        <v>35.337981200000002</v>
      </c>
    </row>
    <row r="101" spans="1:79" x14ac:dyDescent="0.35">
      <c r="A101" s="8">
        <v>1913</v>
      </c>
      <c r="B101" s="1"/>
      <c r="C101" s="1">
        <v>0.8330724437650725</v>
      </c>
      <c r="D101" s="1">
        <v>0.81299686838330198</v>
      </c>
      <c r="F101" s="5">
        <v>4.270833333333333</v>
      </c>
      <c r="I101" s="2"/>
      <c r="N101" s="3"/>
      <c r="O101" s="1"/>
      <c r="P101" s="3"/>
      <c r="Q101" s="3"/>
      <c r="R101" s="3"/>
      <c r="S101" s="3"/>
      <c r="T101" s="2">
        <v>82</v>
      </c>
      <c r="U101" s="2">
        <v>46.24</v>
      </c>
      <c r="V101" s="1">
        <v>33.320760800000002</v>
      </c>
      <c r="W101" s="12">
        <f t="shared" si="28"/>
        <v>1.3877234159671408</v>
      </c>
      <c r="X101" s="12">
        <f t="shared" si="33"/>
        <v>1.0812026729146538</v>
      </c>
      <c r="Y101" s="3">
        <v>1.1843817709092301</v>
      </c>
      <c r="Z101" s="1">
        <v>0.8330724437650725</v>
      </c>
      <c r="AA101" s="3">
        <f t="shared" si="29"/>
        <v>0.78846584419689381</v>
      </c>
      <c r="AB101" s="3">
        <f t="shared" si="31"/>
        <v>9.8058231900532755E-2</v>
      </c>
      <c r="AC101" s="3">
        <f t="shared" si="30"/>
        <v>0.93113067566560526</v>
      </c>
      <c r="AD101" s="3"/>
      <c r="AE101" s="2">
        <v>85</v>
      </c>
      <c r="AF101" s="2">
        <v>56.355000000000004</v>
      </c>
      <c r="AG101" s="1">
        <v>36.034764699999997</v>
      </c>
      <c r="AH101" s="12">
        <f t="shared" si="34"/>
        <v>1.5639064239539771</v>
      </c>
      <c r="AI101" s="12">
        <f t="shared" si="35"/>
        <v>1.6570525503392166</v>
      </c>
      <c r="AJ101" s="3">
        <v>1.2128079425306859</v>
      </c>
      <c r="AK101" s="1">
        <v>0.81299686838330198</v>
      </c>
      <c r="AL101" s="3">
        <f t="shared" si="36"/>
        <v>0.95055053750487961</v>
      </c>
      <c r="AM101" s="3">
        <f t="shared" si="37"/>
        <v>9.1404622926903989E-2</v>
      </c>
      <c r="AN101" s="3">
        <f t="shared" si="38"/>
        <v>0.90440149131020597</v>
      </c>
      <c r="AO101" s="3"/>
      <c r="AS101" s="12"/>
      <c r="AT101" s="12"/>
      <c r="AW101" s="3"/>
      <c r="AX101" s="3"/>
      <c r="AY101" s="3"/>
      <c r="BC101" s="16">
        <v>1913</v>
      </c>
      <c r="BD101" s="3"/>
      <c r="BE101" s="3">
        <f t="shared" si="45"/>
        <v>0.93113067566560526</v>
      </c>
      <c r="BF101" s="3">
        <f t="shared" si="46"/>
        <v>0.90440149131020597</v>
      </c>
      <c r="BG101" s="3"/>
      <c r="BH101" s="5">
        <v>4.270833333333333</v>
      </c>
      <c r="BI101" s="15">
        <f t="shared" si="32"/>
        <v>0.91776608348790556</v>
      </c>
      <c r="BS101" s="1">
        <v>34.083741000000003</v>
      </c>
      <c r="BT101" s="1">
        <v>35.804543299999999</v>
      </c>
      <c r="BZ101" s="1">
        <v>33.320760800000002</v>
      </c>
      <c r="CA101" s="1">
        <v>36.034764699999997</v>
      </c>
    </row>
    <row r="102" spans="1:79" x14ac:dyDescent="0.35">
      <c r="A102" s="8">
        <v>1912</v>
      </c>
      <c r="B102" s="1"/>
      <c r="C102" s="1">
        <v>0.7924334363495098</v>
      </c>
      <c r="D102" s="1">
        <v>0.94436256668274088</v>
      </c>
      <c r="F102" s="5">
        <v>4.4399998333333324</v>
      </c>
      <c r="I102" s="2"/>
      <c r="N102" s="3"/>
      <c r="O102" s="1"/>
      <c r="P102" s="3"/>
      <c r="Q102" s="3"/>
      <c r="R102" s="3"/>
      <c r="S102" s="3"/>
      <c r="T102" s="2">
        <v>81</v>
      </c>
      <c r="U102" s="2">
        <v>52.02</v>
      </c>
      <c r="V102" s="1">
        <v>34.999125100000001</v>
      </c>
      <c r="W102" s="12">
        <f t="shared" si="28"/>
        <v>1.4863228681107803</v>
      </c>
      <c r="X102" s="12">
        <f t="shared" si="33"/>
        <v>1.3497871311342873</v>
      </c>
      <c r="Y102" s="3">
        <v>1.1389303069574461</v>
      </c>
      <c r="Z102" s="1">
        <v>0.7924334363495098</v>
      </c>
      <c r="AA102" s="3">
        <f t="shared" si="29"/>
        <v>0.76410693559562115</v>
      </c>
      <c r="AB102" s="3">
        <f t="shared" si="31"/>
        <v>0.12241714050180541</v>
      </c>
      <c r="AC102" s="3">
        <f t="shared" si="30"/>
        <v>0.91485057685131521</v>
      </c>
      <c r="AD102" s="3"/>
      <c r="AE102" s="2">
        <v>84</v>
      </c>
      <c r="AF102" s="2">
        <v>59.245000000000005</v>
      </c>
      <c r="AG102" s="1">
        <v>36.640442499999999</v>
      </c>
      <c r="AH102" s="12">
        <f t="shared" si="34"/>
        <v>1.6169291623593249</v>
      </c>
      <c r="AI102" s="12">
        <f t="shared" si="35"/>
        <v>1.8111956284439026</v>
      </c>
      <c r="AJ102" s="3">
        <v>1.3389129688018697</v>
      </c>
      <c r="AK102" s="1">
        <v>0.94436256668274088</v>
      </c>
      <c r="AL102" s="3">
        <f t="shared" si="36"/>
        <v>0.94204785608535146</v>
      </c>
      <c r="AM102" s="3">
        <f t="shared" si="37"/>
        <v>9.9907304346432135E-2</v>
      </c>
      <c r="AN102" s="3">
        <f t="shared" si="38"/>
        <v>1.0442698710291731</v>
      </c>
      <c r="AO102" s="3"/>
      <c r="AS102" s="12"/>
      <c r="AT102" s="12"/>
      <c r="AW102" s="3"/>
      <c r="AX102" s="3"/>
      <c r="AY102" s="3"/>
      <c r="BC102" s="16">
        <v>1912</v>
      </c>
      <c r="BD102" s="3"/>
      <c r="BE102" s="3">
        <f t="shared" si="45"/>
        <v>0.91485057685131521</v>
      </c>
      <c r="BF102" s="3">
        <f t="shared" si="46"/>
        <v>1.0442698710291731</v>
      </c>
      <c r="BG102" s="3"/>
      <c r="BH102" s="5">
        <v>4.4399998333333324</v>
      </c>
      <c r="BI102" s="15">
        <f t="shared" si="32"/>
        <v>0.97956022394024411</v>
      </c>
      <c r="BS102" s="1">
        <v>34.541531800000001</v>
      </c>
      <c r="BT102" s="1">
        <v>35.938849599999998</v>
      </c>
      <c r="BZ102" s="1">
        <v>34.999125100000001</v>
      </c>
      <c r="CA102" s="1">
        <v>36.640442499999999</v>
      </c>
    </row>
    <row r="103" spans="1:79" x14ac:dyDescent="0.35">
      <c r="A103" s="8">
        <v>1911</v>
      </c>
      <c r="B103" s="1"/>
      <c r="C103" s="1">
        <v>0.9201354241194124</v>
      </c>
      <c r="D103" s="1">
        <v>1.1355104638043605</v>
      </c>
      <c r="F103" s="5">
        <v>2.3000000166666665</v>
      </c>
      <c r="I103" s="2"/>
      <c r="N103" s="3"/>
      <c r="O103" s="1"/>
      <c r="P103" s="3"/>
      <c r="Q103" s="3"/>
      <c r="R103" s="3"/>
      <c r="S103" s="3"/>
      <c r="T103" s="2">
        <v>80</v>
      </c>
      <c r="U103" s="2">
        <v>46.24</v>
      </c>
      <c r="V103" s="1">
        <v>36.247578400000002</v>
      </c>
      <c r="W103" s="12">
        <f t="shared" si="28"/>
        <v>1.2756714252668531</v>
      </c>
      <c r="X103" s="12">
        <f t="shared" si="33"/>
        <v>0.77597356098383674</v>
      </c>
      <c r="Y103" s="3">
        <v>1.2618198381911274</v>
      </c>
      <c r="Z103" s="1">
        <v>0.9201354241194124</v>
      </c>
      <c r="AA103" s="3">
        <f t="shared" si="29"/>
        <v>0.81614819070813693</v>
      </c>
      <c r="AB103" s="3">
        <f t="shared" si="31"/>
        <v>7.0375885389289627E-2</v>
      </c>
      <c r="AC103" s="3">
        <f t="shared" si="30"/>
        <v>0.99051130950870203</v>
      </c>
      <c r="AD103" s="3"/>
      <c r="AE103" s="2">
        <v>83</v>
      </c>
      <c r="AF103" s="2">
        <v>33.234999999999999</v>
      </c>
      <c r="AG103" s="1">
        <v>37.021873100000001</v>
      </c>
      <c r="AH103" s="12">
        <f t="shared" si="34"/>
        <v>0.89771254712663362</v>
      </c>
      <c r="AI103" s="12">
        <f t="shared" si="35"/>
        <v>-0.2796481534913407</v>
      </c>
      <c r="AJ103" s="3">
        <v>1.5248001938952342</v>
      </c>
      <c r="AK103" s="1">
        <v>1.1355104638043605</v>
      </c>
      <c r="AL103" s="3">
        <f t="shared" si="36"/>
        <v>1.0573808233154671</v>
      </c>
      <c r="AM103" s="3">
        <f t="shared" si="37"/>
        <v>-1.5425662883683522E-2</v>
      </c>
      <c r="AN103" s="3">
        <f t="shared" si="38"/>
        <v>1.120084800920677</v>
      </c>
      <c r="AO103" s="3"/>
      <c r="AS103" s="12"/>
      <c r="AT103" s="12"/>
      <c r="AW103" s="3"/>
      <c r="AX103" s="3"/>
      <c r="AY103" s="3"/>
      <c r="BC103" s="16">
        <v>1911</v>
      </c>
      <c r="BD103" s="3"/>
      <c r="BE103" s="3">
        <f t="shared" si="45"/>
        <v>0.99051130950870203</v>
      </c>
      <c r="BF103" s="3">
        <f t="shared" si="46"/>
        <v>1.120084800920677</v>
      </c>
      <c r="BG103" s="3"/>
      <c r="BH103" s="5">
        <v>2.3000000166666665</v>
      </c>
      <c r="BI103" s="15">
        <f t="shared" si="32"/>
        <v>1.0552980552146896</v>
      </c>
      <c r="BS103" s="1">
        <v>35.038288100000003</v>
      </c>
      <c r="BT103" s="1">
        <v>36.034220300000001</v>
      </c>
      <c r="BZ103" s="1">
        <v>36.247578400000002</v>
      </c>
      <c r="CA103" s="1">
        <v>37.021873100000001</v>
      </c>
    </row>
    <row r="104" spans="1:79" x14ac:dyDescent="0.35">
      <c r="A104" s="8">
        <v>1910</v>
      </c>
      <c r="B104" s="1"/>
      <c r="C104" s="1">
        <v>0.95361301353770811</v>
      </c>
      <c r="D104" s="1">
        <v>1.0715151653527879</v>
      </c>
      <c r="F104" s="5">
        <v>3.4825000166666666</v>
      </c>
      <c r="I104" s="2"/>
      <c r="N104" s="3"/>
      <c r="O104" s="1"/>
      <c r="P104" s="3"/>
      <c r="Q104" s="3"/>
      <c r="R104" s="3"/>
      <c r="S104" s="3"/>
      <c r="T104" s="2">
        <v>79</v>
      </c>
      <c r="U104" s="2">
        <v>28.900000000000002</v>
      </c>
      <c r="V104" s="1">
        <v>36.979610000000001</v>
      </c>
      <c r="W104" s="12">
        <f t="shared" si="28"/>
        <v>0.78151175742524059</v>
      </c>
      <c r="X104" s="12">
        <f t="shared" si="33"/>
        <v>-0.57011512182022162</v>
      </c>
      <c r="Y104" s="3">
        <v>1.2904849710732018</v>
      </c>
      <c r="Z104" s="1">
        <v>0.95361301353770811</v>
      </c>
      <c r="AA104" s="3">
        <f t="shared" si="29"/>
        <v>0.93822990537987105</v>
      </c>
      <c r="AB104" s="3">
        <f t="shared" si="31"/>
        <v>-5.1705829282444493E-2</v>
      </c>
      <c r="AC104" s="3">
        <f t="shared" si="30"/>
        <v>0.90190718425526362</v>
      </c>
      <c r="AD104" s="3"/>
      <c r="AE104" s="2">
        <v>82</v>
      </c>
      <c r="AF104" s="2">
        <v>26.01</v>
      </c>
      <c r="AG104" s="1">
        <v>37.195437400000003</v>
      </c>
      <c r="AH104" s="12">
        <f t="shared" si="34"/>
        <v>0.69927931537108368</v>
      </c>
      <c r="AI104" s="12">
        <f t="shared" si="35"/>
        <v>-0.85651592873200944</v>
      </c>
      <c r="AJ104" s="3">
        <v>1.4555442234154066</v>
      </c>
      <c r="AK104" s="1">
        <v>1.0715151653527879</v>
      </c>
      <c r="AL104" s="3">
        <f t="shared" si="36"/>
        <v>1.0892014082834944</v>
      </c>
      <c r="AM104" s="3">
        <f t="shared" si="37"/>
        <v>-4.7246247851710832E-2</v>
      </c>
      <c r="AN104" s="3">
        <f t="shared" si="38"/>
        <v>1.0242689175010771</v>
      </c>
      <c r="AO104" s="3"/>
      <c r="AS104" s="12"/>
      <c r="AT104" s="12"/>
      <c r="AW104" s="3"/>
      <c r="AX104" s="3"/>
      <c r="AY104" s="3"/>
      <c r="BC104" s="16">
        <v>1910</v>
      </c>
      <c r="BD104" s="3"/>
      <c r="BE104" s="3">
        <f t="shared" si="45"/>
        <v>0.90190718425526362</v>
      </c>
      <c r="BF104" s="3">
        <f t="shared" si="46"/>
        <v>1.0242689175010771</v>
      </c>
      <c r="BG104" s="3"/>
      <c r="BH104" s="5">
        <v>3.4825000166666666</v>
      </c>
      <c r="BI104" s="15">
        <f t="shared" si="32"/>
        <v>0.96308805087817029</v>
      </c>
      <c r="BS104" s="1">
        <v>35.571212899999999</v>
      </c>
      <c r="BT104" s="1">
        <v>36.099800600000002</v>
      </c>
      <c r="BZ104" s="1">
        <v>36.979610000000001</v>
      </c>
      <c r="CA104" s="1">
        <v>37.195437400000003</v>
      </c>
    </row>
    <row r="105" spans="1:79" x14ac:dyDescent="0.35">
      <c r="A105" s="8">
        <v>1909</v>
      </c>
      <c r="B105" s="1"/>
      <c r="C105" s="1">
        <v>0.79984102327033413</v>
      </c>
      <c r="D105" s="1">
        <v>0.9240296441700957</v>
      </c>
      <c r="F105" s="5">
        <v>3.9208333333333329</v>
      </c>
      <c r="I105" s="2"/>
      <c r="N105" s="3"/>
      <c r="O105" s="1"/>
      <c r="P105" s="3"/>
      <c r="Q105" s="3"/>
      <c r="R105" s="3"/>
      <c r="S105" s="3"/>
      <c r="T105" s="2">
        <v>78</v>
      </c>
      <c r="U105" s="2">
        <v>41.905000000000001</v>
      </c>
      <c r="V105" s="1">
        <v>37.2238793</v>
      </c>
      <c r="W105" s="12">
        <f t="shared" si="28"/>
        <v>1.1257558531789029</v>
      </c>
      <c r="X105" s="12">
        <f t="shared" si="33"/>
        <v>0.36760422593651298</v>
      </c>
      <c r="Y105" s="3">
        <v>1.1319005242696063</v>
      </c>
      <c r="Z105" s="1">
        <v>0.79984102327033413</v>
      </c>
      <c r="AA105" s="3">
        <f t="shared" si="29"/>
        <v>0.85318470195647511</v>
      </c>
      <c r="AB105" s="3">
        <f t="shared" si="31"/>
        <v>3.333937414095145E-2</v>
      </c>
      <c r="AC105" s="3">
        <f t="shared" si="30"/>
        <v>0.83318039741128558</v>
      </c>
      <c r="AD105" s="3"/>
      <c r="AE105" s="2">
        <v>81</v>
      </c>
      <c r="AF105" s="2">
        <v>34.68</v>
      </c>
      <c r="AG105" s="1">
        <v>37.172304400000002</v>
      </c>
      <c r="AH105" s="12">
        <f t="shared" si="34"/>
        <v>0.93295265278199968</v>
      </c>
      <c r="AI105" s="12">
        <f t="shared" si="35"/>
        <v>-0.17720119353001584</v>
      </c>
      <c r="AJ105" s="3">
        <v>1.3027980302044593</v>
      </c>
      <c r="AK105" s="1">
        <v>0.9240296441700957</v>
      </c>
      <c r="AL105" s="3">
        <f t="shared" si="36"/>
        <v>1.0517297498215363</v>
      </c>
      <c r="AM105" s="3">
        <f t="shared" si="37"/>
        <v>-9.7745893897527303E-3</v>
      </c>
      <c r="AN105" s="3">
        <f t="shared" si="38"/>
        <v>0.91425505478034297</v>
      </c>
      <c r="AO105" s="3"/>
      <c r="AS105" s="12"/>
      <c r="AT105" s="12"/>
      <c r="AW105" s="3"/>
      <c r="AX105" s="3"/>
      <c r="AY105" s="3"/>
      <c r="BC105" s="16">
        <v>1909</v>
      </c>
      <c r="BD105" s="3"/>
      <c r="BE105" s="3">
        <f t="shared" si="45"/>
        <v>0.83318039741128558</v>
      </c>
      <c r="BF105" s="3">
        <f t="shared" si="46"/>
        <v>0.91425505478034297</v>
      </c>
      <c r="BG105" s="3"/>
      <c r="BH105" s="5">
        <v>3.9208333333333329</v>
      </c>
      <c r="BI105" s="15">
        <f t="shared" si="32"/>
        <v>0.87371772609581422</v>
      </c>
      <c r="BS105" s="1">
        <v>36.139531400000003</v>
      </c>
      <c r="BT105" s="1">
        <v>36.145326699999998</v>
      </c>
      <c r="BZ105" s="1">
        <v>37.2238793</v>
      </c>
      <c r="CA105" s="1">
        <v>37.172304400000002</v>
      </c>
    </row>
    <row r="106" spans="1:79" x14ac:dyDescent="0.35">
      <c r="A106" s="8">
        <v>1908</v>
      </c>
      <c r="B106" s="1"/>
      <c r="C106" s="1">
        <v>0.81581193799514162</v>
      </c>
      <c r="D106" s="1">
        <v>0.9378757536915272</v>
      </c>
      <c r="F106" s="5">
        <v>3.7149999999999999</v>
      </c>
      <c r="I106" s="2"/>
      <c r="N106" s="3"/>
      <c r="O106" s="1"/>
      <c r="P106" s="3"/>
      <c r="Q106" s="3"/>
      <c r="R106" s="3"/>
      <c r="S106" s="3"/>
      <c r="T106" s="2">
        <v>77</v>
      </c>
      <c r="U106" s="2">
        <v>60.690000000000005</v>
      </c>
      <c r="V106" s="1">
        <v>36.967497799999997</v>
      </c>
      <c r="W106" s="12">
        <f t="shared" si="28"/>
        <v>1.6417124125723221</v>
      </c>
      <c r="X106" s="12">
        <f t="shared" si="33"/>
        <v>1.7730675419767234</v>
      </c>
      <c r="Y106" s="3">
        <v>1.1430589824581925</v>
      </c>
      <c r="Z106" s="1">
        <v>0.81581193799514162</v>
      </c>
      <c r="AA106" s="3">
        <f t="shared" si="29"/>
        <v>0.72571808424969342</v>
      </c>
      <c r="AB106" s="3">
        <f t="shared" si="31"/>
        <v>0.16080599184773314</v>
      </c>
      <c r="AC106" s="3">
        <f t="shared" si="30"/>
        <v>0.97661792984287477</v>
      </c>
      <c r="AD106" s="3"/>
      <c r="AE106" s="2">
        <v>80</v>
      </c>
      <c r="AF106" s="2">
        <v>69.36</v>
      </c>
      <c r="AG106" s="1">
        <v>36.892313299999998</v>
      </c>
      <c r="AH106" s="12">
        <f t="shared" si="34"/>
        <v>1.8800664364953228</v>
      </c>
      <c r="AI106" s="12">
        <f t="shared" si="35"/>
        <v>2.5761653493459131</v>
      </c>
      <c r="AJ106" s="3">
        <v>1.3113834676976357</v>
      </c>
      <c r="AK106" s="1">
        <v>0.9378757536915272</v>
      </c>
      <c r="AL106" s="3">
        <f t="shared" si="36"/>
        <v>0.89985138568661027</v>
      </c>
      <c r="AM106" s="3">
        <f t="shared" si="37"/>
        <v>0.14210377474517333</v>
      </c>
      <c r="AN106" s="3">
        <f t="shared" si="38"/>
        <v>1.0799795284367004</v>
      </c>
      <c r="AO106" s="3"/>
      <c r="AS106" s="12"/>
      <c r="AT106" s="12"/>
      <c r="AW106" s="3"/>
      <c r="AX106" s="3"/>
      <c r="AY106" s="3"/>
      <c r="BC106" s="16">
        <v>1908</v>
      </c>
      <c r="BD106" s="3"/>
      <c r="BE106" s="3">
        <f t="shared" si="45"/>
        <v>0.97661792984287477</v>
      </c>
      <c r="BF106" s="3">
        <f t="shared" si="46"/>
        <v>1.0799795284367004</v>
      </c>
      <c r="BG106" s="3"/>
      <c r="BH106" s="5">
        <v>3.7149999999999999</v>
      </c>
      <c r="BI106" s="15">
        <f t="shared" si="32"/>
        <v>1.0282987291397876</v>
      </c>
      <c r="BS106" s="1">
        <v>36.742115400000003</v>
      </c>
      <c r="BT106" s="1">
        <v>36.167477699999999</v>
      </c>
      <c r="BZ106" s="1">
        <v>36.967497799999997</v>
      </c>
      <c r="CA106" s="1">
        <v>36.892313299999998</v>
      </c>
    </row>
    <row r="107" spans="1:79" x14ac:dyDescent="0.35">
      <c r="A107" s="8">
        <v>1907</v>
      </c>
      <c r="B107" s="1"/>
      <c r="C107" s="1">
        <v>1.0534094531361005</v>
      </c>
      <c r="D107" s="1">
        <v>1.0647357149524099</v>
      </c>
      <c r="F107" s="5">
        <v>3.2983335000000005</v>
      </c>
      <c r="I107" s="2"/>
      <c r="N107" s="3"/>
      <c r="O107" s="1"/>
      <c r="P107" s="3"/>
      <c r="Q107" s="3"/>
      <c r="R107" s="3"/>
      <c r="S107" s="3"/>
      <c r="T107" s="2">
        <v>76</v>
      </c>
      <c r="U107" s="2">
        <v>30.345000000000002</v>
      </c>
      <c r="V107" s="1">
        <v>36.278501300000002</v>
      </c>
      <c r="W107" s="12">
        <f t="shared" si="28"/>
        <v>0.83644579882355841</v>
      </c>
      <c r="X107" s="12">
        <f t="shared" si="33"/>
        <v>-0.4204750434424242</v>
      </c>
      <c r="Y107" s="3">
        <v>1.37584404106293</v>
      </c>
      <c r="Z107" s="1">
        <v>1.0534094531361005</v>
      </c>
      <c r="AA107" s="3">
        <f t="shared" si="29"/>
        <v>0.92465849839506586</v>
      </c>
      <c r="AB107" s="3">
        <f t="shared" si="31"/>
        <v>-3.8134422297639303E-2</v>
      </c>
      <c r="AC107" s="3">
        <f t="shared" si="30"/>
        <v>1.015275030838461</v>
      </c>
      <c r="AD107" s="3"/>
      <c r="AE107" s="2">
        <v>79</v>
      </c>
      <c r="AF107" s="2">
        <v>43.35</v>
      </c>
      <c r="AG107" s="1">
        <v>36.311119599999998</v>
      </c>
      <c r="AH107" s="12">
        <f t="shared" si="34"/>
        <v>1.193849170103805</v>
      </c>
      <c r="AI107" s="12">
        <f t="shared" si="35"/>
        <v>0.58125439469964579</v>
      </c>
      <c r="AJ107" s="3">
        <v>1.4329827569302636</v>
      </c>
      <c r="AK107" s="1">
        <v>1.0647357149524099</v>
      </c>
      <c r="AL107" s="3">
        <f t="shared" si="36"/>
        <v>1.0098926052875603</v>
      </c>
      <c r="AM107" s="3">
        <f t="shared" si="37"/>
        <v>3.2062555144223293E-2</v>
      </c>
      <c r="AN107" s="3">
        <f t="shared" si="38"/>
        <v>1.0967982700966332</v>
      </c>
      <c r="AO107" s="3"/>
      <c r="AS107" s="12"/>
      <c r="AT107" s="12"/>
      <c r="AW107" s="3"/>
      <c r="AX107" s="3"/>
      <c r="AY107" s="3"/>
      <c r="BC107" s="16">
        <v>1907</v>
      </c>
      <c r="BD107" s="3"/>
      <c r="BE107" s="3">
        <f t="shared" si="45"/>
        <v>1.015275030838461</v>
      </c>
      <c r="BF107" s="3">
        <f t="shared" si="46"/>
        <v>1.0967982700966332</v>
      </c>
      <c r="BG107" s="3"/>
      <c r="BH107" s="5">
        <v>3.2983335000000005</v>
      </c>
      <c r="BI107" s="15">
        <f t="shared" si="32"/>
        <v>1.0560366504675471</v>
      </c>
      <c r="BS107" s="1">
        <v>37.379303200000003</v>
      </c>
      <c r="BT107" s="1">
        <v>36.167977700000002</v>
      </c>
      <c r="BZ107" s="1">
        <v>36.278501300000002</v>
      </c>
      <c r="CA107" s="1">
        <v>36.311119599999998</v>
      </c>
    </row>
    <row r="108" spans="1:79" x14ac:dyDescent="0.35">
      <c r="A108" s="8">
        <v>1906</v>
      </c>
      <c r="B108" s="1"/>
      <c r="C108" s="1">
        <v>1.1188413927902994</v>
      </c>
      <c r="D108" s="1">
        <v>1.1054706166763171</v>
      </c>
      <c r="F108" s="5">
        <v>3.32333335</v>
      </c>
      <c r="I108" s="2"/>
      <c r="N108" s="3"/>
      <c r="O108" s="1"/>
      <c r="P108" s="3"/>
      <c r="Q108" s="3"/>
      <c r="R108" s="3"/>
      <c r="S108" s="3"/>
      <c r="T108" s="2">
        <v>75</v>
      </c>
      <c r="U108" s="2">
        <v>34.68</v>
      </c>
      <c r="V108" s="1">
        <v>35.445414399999997</v>
      </c>
      <c r="W108" s="12">
        <f t="shared" si="28"/>
        <v>0.97840582729934178</v>
      </c>
      <c r="X108" s="12">
        <f t="shared" si="33"/>
        <v>-3.3776572933005629E-2</v>
      </c>
      <c r="Y108" s="3">
        <v>1.4364635241809076</v>
      </c>
      <c r="Z108" s="1">
        <v>1.1188413927902994</v>
      </c>
      <c r="AA108" s="3">
        <f t="shared" si="29"/>
        <v>0.88958739725306279</v>
      </c>
      <c r="AB108" s="3">
        <f t="shared" si="31"/>
        <v>-3.0633211556362339E-3</v>
      </c>
      <c r="AC108" s="3">
        <f t="shared" si="30"/>
        <v>1.1157780716346632</v>
      </c>
      <c r="AD108" s="3"/>
      <c r="AE108" s="2">
        <v>78</v>
      </c>
      <c r="AF108" s="2">
        <v>28.900000000000002</v>
      </c>
      <c r="AG108" s="1">
        <v>35.572299700000002</v>
      </c>
      <c r="AH108" s="12">
        <f t="shared" si="34"/>
        <v>0.81242990314736385</v>
      </c>
      <c r="AI108" s="12">
        <f t="shared" si="35"/>
        <v>-0.52757441394538074</v>
      </c>
      <c r="AJ108" s="3">
        <v>1.4684569866259156</v>
      </c>
      <c r="AK108" s="1">
        <v>1.1054706166763171</v>
      </c>
      <c r="AL108" s="3">
        <f t="shared" si="36"/>
        <v>1.0710566758681457</v>
      </c>
      <c r="AM108" s="3">
        <f t="shared" si="37"/>
        <v>-2.910151543636208E-2</v>
      </c>
      <c r="AN108" s="3">
        <f t="shared" si="38"/>
        <v>1.076369101239955</v>
      </c>
      <c r="AO108" s="3"/>
      <c r="AS108" s="12"/>
      <c r="AT108" s="12"/>
      <c r="AW108" s="3"/>
      <c r="AX108" s="3"/>
      <c r="AY108" s="3"/>
      <c r="BC108" s="16">
        <v>1906</v>
      </c>
      <c r="BD108" s="3"/>
      <c r="BE108" s="3">
        <f t="shared" si="45"/>
        <v>1.1157780716346632</v>
      </c>
      <c r="BF108" s="3">
        <f t="shared" si="46"/>
        <v>1.076369101239955</v>
      </c>
      <c r="BG108" s="3"/>
      <c r="BH108" s="5">
        <v>3.32333335</v>
      </c>
      <c r="BI108" s="15">
        <f t="shared" si="32"/>
        <v>1.096073586437309</v>
      </c>
      <c r="BS108" s="1">
        <v>38.054870200000003</v>
      </c>
      <c r="BT108" s="1">
        <v>36.189072000000003</v>
      </c>
      <c r="BZ108" s="1">
        <v>35.445414399999997</v>
      </c>
      <c r="CA108" s="1">
        <v>35.572299700000002</v>
      </c>
    </row>
    <row r="109" spans="1:79" x14ac:dyDescent="0.35">
      <c r="A109" s="8">
        <v>1905</v>
      </c>
      <c r="B109" s="1"/>
      <c r="C109" s="1">
        <v>1.2070261617975953</v>
      </c>
      <c r="D109" s="1">
        <v>1.1970517682238107</v>
      </c>
      <c r="F109" s="5">
        <v>3.9641666666666668</v>
      </c>
      <c r="I109" s="2"/>
      <c r="N109" s="3"/>
      <c r="O109" s="1"/>
      <c r="P109" s="3"/>
      <c r="Q109" s="3"/>
      <c r="R109" s="3"/>
      <c r="S109" s="3"/>
      <c r="T109" s="2">
        <v>74</v>
      </c>
      <c r="U109" s="2">
        <v>30.345000000000002</v>
      </c>
      <c r="V109" s="1">
        <v>34.754932199999999</v>
      </c>
      <c r="W109" s="12">
        <f t="shared" si="28"/>
        <v>0.87311348574577285</v>
      </c>
      <c r="X109" s="12">
        <f t="shared" si="33"/>
        <v>-0.32059243139887028</v>
      </c>
      <c r="Y109" s="3">
        <v>1.5198358366519822</v>
      </c>
      <c r="Z109" s="1">
        <v>1.2070261617975953</v>
      </c>
      <c r="AA109" s="3">
        <f t="shared" si="29"/>
        <v>0.91559977834196549</v>
      </c>
      <c r="AB109" s="3">
        <f t="shared" si="31"/>
        <v>-2.9075702244538926E-2</v>
      </c>
      <c r="AC109" s="3">
        <f t="shared" si="30"/>
        <v>1.1779504595530563</v>
      </c>
      <c r="AD109" s="3"/>
      <c r="AE109" s="2">
        <v>77</v>
      </c>
      <c r="AF109" s="2">
        <v>33.234999999999999</v>
      </c>
      <c r="AG109" s="1">
        <v>34.894855700000001</v>
      </c>
      <c r="AH109" s="12">
        <f t="shared" si="34"/>
        <v>0.95243265327502125</v>
      </c>
      <c r="AI109" s="12">
        <f t="shared" si="35"/>
        <v>-0.12057063600354355</v>
      </c>
      <c r="AJ109" s="3">
        <v>1.5547774661451541</v>
      </c>
      <c r="AK109" s="1">
        <v>1.1970517682238107</v>
      </c>
      <c r="AL109" s="3">
        <f t="shared" si="36"/>
        <v>1.0486059534423642</v>
      </c>
      <c r="AM109" s="3">
        <f t="shared" si="37"/>
        <v>-6.6507930105805801E-3</v>
      </c>
      <c r="AN109" s="3">
        <f t="shared" si="38"/>
        <v>1.1904009752132301</v>
      </c>
      <c r="AO109" s="3"/>
      <c r="AS109" s="12"/>
      <c r="AT109" s="12"/>
      <c r="AW109" s="3"/>
      <c r="AX109" s="3"/>
      <c r="AY109" s="3"/>
      <c r="BC109" s="16">
        <v>1905</v>
      </c>
      <c r="BD109" s="3"/>
      <c r="BE109" s="3">
        <f t="shared" si="45"/>
        <v>1.1779504595530563</v>
      </c>
      <c r="BF109" s="3">
        <f t="shared" si="46"/>
        <v>1.1904009752132301</v>
      </c>
      <c r="BG109" s="3"/>
      <c r="BH109" s="5">
        <v>3.9641666666666668</v>
      </c>
      <c r="BI109" s="15">
        <f t="shared" si="32"/>
        <v>1.1841757173831433</v>
      </c>
      <c r="BS109" s="1">
        <v>38.772316500000002</v>
      </c>
      <c r="BT109" s="1">
        <v>36.288991000000003</v>
      </c>
      <c r="BZ109" s="1">
        <v>34.754932199999999</v>
      </c>
      <c r="CA109" s="1">
        <v>34.894855700000001</v>
      </c>
    </row>
    <row r="110" spans="1:79" x14ac:dyDescent="0.35">
      <c r="A110" s="8">
        <v>1904</v>
      </c>
      <c r="B110" s="1"/>
      <c r="C110" s="1">
        <v>1.2760959854930796</v>
      </c>
      <c r="D110" s="1">
        <v>1.3466880168450364</v>
      </c>
      <c r="F110" s="5">
        <v>4.1850001666666667</v>
      </c>
      <c r="I110" s="2"/>
      <c r="N110" s="3"/>
      <c r="O110" s="1"/>
      <c r="P110" s="3"/>
      <c r="Q110" s="3"/>
      <c r="R110" s="3"/>
      <c r="S110" s="3"/>
      <c r="T110" s="2">
        <v>73</v>
      </c>
      <c r="U110" s="2">
        <v>28.900000000000002</v>
      </c>
      <c r="V110" s="1">
        <v>34.462184700000002</v>
      </c>
      <c r="W110" s="12">
        <f t="shared" si="28"/>
        <v>0.83860034561302788</v>
      </c>
      <c r="X110" s="12">
        <f t="shared" si="33"/>
        <v>-0.41460606780840659</v>
      </c>
      <c r="Y110" s="3">
        <v>1.5840932038112452</v>
      </c>
      <c r="Z110" s="1">
        <v>1.2760959854930796</v>
      </c>
      <c r="AA110" s="3">
        <f t="shared" si="29"/>
        <v>0.92412621949106755</v>
      </c>
      <c r="AB110" s="3">
        <f t="shared" si="31"/>
        <v>-3.7602143393640985E-2</v>
      </c>
      <c r="AC110" s="3">
        <f t="shared" si="30"/>
        <v>1.2384938420994387</v>
      </c>
      <c r="AD110" s="3"/>
      <c r="AE110" s="2">
        <v>76</v>
      </c>
      <c r="AF110" s="2">
        <v>24.565000000000001</v>
      </c>
      <c r="AG110" s="1">
        <v>34.4679973</v>
      </c>
      <c r="AH110" s="12">
        <f t="shared" si="34"/>
        <v>0.71269008716093873</v>
      </c>
      <c r="AI110" s="12">
        <f t="shared" si="35"/>
        <v>-0.817529303264939</v>
      </c>
      <c r="AJ110" s="3">
        <v>1.6991530427381247</v>
      </c>
      <c r="AK110" s="1">
        <v>1.3466880168450364</v>
      </c>
      <c r="AL110" s="3">
        <f t="shared" si="36"/>
        <v>1.0870508682784232</v>
      </c>
      <c r="AM110" s="3">
        <f t="shared" si="37"/>
        <v>-4.5095707846639632E-2</v>
      </c>
      <c r="AN110" s="3">
        <f t="shared" si="38"/>
        <v>1.3015923089983967</v>
      </c>
      <c r="AO110" s="3"/>
      <c r="AS110" s="12"/>
      <c r="AT110" s="12"/>
      <c r="AW110" s="3"/>
      <c r="AX110" s="3"/>
      <c r="AY110" s="3"/>
      <c r="BC110" s="16">
        <v>1904</v>
      </c>
      <c r="BD110" s="3"/>
      <c r="BE110" s="3">
        <f t="shared" si="45"/>
        <v>1.2384938420994387</v>
      </c>
      <c r="BF110" s="3">
        <f t="shared" si="46"/>
        <v>1.3015923089983967</v>
      </c>
      <c r="BG110" s="3"/>
      <c r="BH110" s="5">
        <v>4.1850001666666667</v>
      </c>
      <c r="BI110" s="15">
        <f t="shared" si="32"/>
        <v>1.2700430755489176</v>
      </c>
      <c r="BS110" s="1">
        <v>39.534089299999998</v>
      </c>
      <c r="BT110" s="1">
        <v>36.518642100000001</v>
      </c>
      <c r="BZ110" s="1">
        <v>34.462184700000002</v>
      </c>
      <c r="CA110" s="1">
        <v>34.4679973</v>
      </c>
    </row>
    <row r="111" spans="1:79" x14ac:dyDescent="0.35">
      <c r="A111" s="8">
        <v>1903</v>
      </c>
      <c r="B111" s="1"/>
      <c r="C111" s="1">
        <v>1.2937262252795252</v>
      </c>
      <c r="D111" s="1">
        <v>1.3394576144339367</v>
      </c>
      <c r="F111" s="5">
        <v>3.2058333500000002</v>
      </c>
      <c r="I111" s="2"/>
      <c r="N111" s="3"/>
      <c r="O111" s="1"/>
      <c r="P111" s="3"/>
      <c r="Q111" s="3"/>
      <c r="R111" s="3"/>
      <c r="S111" s="3"/>
      <c r="T111" s="2">
        <v>72</v>
      </c>
      <c r="U111" s="2">
        <v>34.68</v>
      </c>
      <c r="V111" s="1">
        <v>34.7658664</v>
      </c>
      <c r="W111" s="12">
        <f t="shared" si="28"/>
        <v>0.9975301521609713</v>
      </c>
      <c r="X111" s="12">
        <f t="shared" si="33"/>
        <v>1.8318000820753071E-2</v>
      </c>
      <c r="Y111" s="3">
        <v>1.5969109870614695</v>
      </c>
      <c r="Z111" s="1">
        <v>1.2937262252795252</v>
      </c>
      <c r="AA111" s="3">
        <f t="shared" si="29"/>
        <v>0.88486274948639132</v>
      </c>
      <c r="AB111" s="3">
        <f t="shared" si="31"/>
        <v>1.6613266110352409E-3</v>
      </c>
      <c r="AC111" s="3">
        <f t="shared" si="30"/>
        <v>1.2953875518905604</v>
      </c>
      <c r="AD111" s="3"/>
      <c r="AE111" s="2">
        <v>75</v>
      </c>
      <c r="AF111" s="2">
        <v>24.565000000000001</v>
      </c>
      <c r="AG111" s="1">
        <v>34.448478899999998</v>
      </c>
      <c r="AH111" s="12">
        <f t="shared" si="34"/>
        <v>0.7130938951269632</v>
      </c>
      <c r="AI111" s="12">
        <f t="shared" si="35"/>
        <v>-0.81635538798409557</v>
      </c>
      <c r="AJ111" s="3">
        <v>1.6866619682987702</v>
      </c>
      <c r="AK111" s="1">
        <v>1.3394576144339367</v>
      </c>
      <c r="AL111" s="3">
        <f t="shared" si="36"/>
        <v>1.0869861139750236</v>
      </c>
      <c r="AM111" s="3">
        <f t="shared" si="37"/>
        <v>-4.5030953543240049E-2</v>
      </c>
      <c r="AN111" s="3">
        <f t="shared" si="38"/>
        <v>1.2944266608906967</v>
      </c>
      <c r="AO111" s="3"/>
      <c r="AS111" s="12"/>
      <c r="AT111" s="12"/>
      <c r="AW111" s="3"/>
      <c r="AX111" s="3"/>
      <c r="AY111" s="3"/>
      <c r="BC111" s="16">
        <v>1903</v>
      </c>
      <c r="BD111" s="3"/>
      <c r="BE111" s="3">
        <f t="shared" si="45"/>
        <v>1.2953875518905604</v>
      </c>
      <c r="BF111" s="3">
        <f t="shared" si="46"/>
        <v>1.2944266608906967</v>
      </c>
      <c r="BG111" s="3"/>
      <c r="BH111" s="5">
        <v>3.2058333500000002</v>
      </c>
      <c r="BI111" s="15">
        <f t="shared" si="32"/>
        <v>1.2949071063906286</v>
      </c>
      <c r="BS111" s="1">
        <v>40.3409008</v>
      </c>
      <c r="BT111" s="1">
        <v>36.919727700000003</v>
      </c>
      <c r="BZ111" s="1">
        <v>34.7658664</v>
      </c>
      <c r="CA111" s="1">
        <v>34.448478899999998</v>
      </c>
    </row>
    <row r="112" spans="1:79" x14ac:dyDescent="0.35">
      <c r="A112" s="8">
        <v>1902</v>
      </c>
      <c r="B112" s="1"/>
      <c r="C112" s="1">
        <v>1.3119054779147807</v>
      </c>
      <c r="D112" s="1">
        <v>1.1835968867132309</v>
      </c>
      <c r="F112" s="5">
        <v>3.2225002000000003</v>
      </c>
      <c r="I112" s="2"/>
      <c r="N112" s="3"/>
      <c r="O112" s="1"/>
      <c r="P112" s="3"/>
      <c r="Q112" s="3"/>
      <c r="R112" s="3"/>
      <c r="S112" s="3"/>
      <c r="T112" s="2">
        <v>71</v>
      </c>
      <c r="U112" s="2">
        <v>27.455000000000002</v>
      </c>
      <c r="V112" s="1">
        <v>35.801696100000001</v>
      </c>
      <c r="W112" s="12">
        <f t="shared" si="28"/>
        <v>0.76686310959440829</v>
      </c>
      <c r="X112" s="12">
        <f t="shared" si="33"/>
        <v>-0.61001797174237615</v>
      </c>
      <c r="Y112" s="3">
        <v>1.6102777831605035</v>
      </c>
      <c r="Z112" s="1">
        <v>1.3119054779147807</v>
      </c>
      <c r="AA112" s="3">
        <f t="shared" si="29"/>
        <v>0.94184884104214683</v>
      </c>
      <c r="AB112" s="3">
        <f t="shared" si="31"/>
        <v>-5.5324764944720273E-2</v>
      </c>
      <c r="AC112" s="3">
        <f t="shared" si="30"/>
        <v>1.2565807129700604</v>
      </c>
      <c r="AD112" s="3"/>
      <c r="AE112" s="2">
        <v>74</v>
      </c>
      <c r="AF112" s="2">
        <v>23.12</v>
      </c>
      <c r="AG112" s="1">
        <v>34.921537700000002</v>
      </c>
      <c r="AH112" s="12">
        <f t="shared" si="34"/>
        <v>0.66205561160040216</v>
      </c>
      <c r="AI112" s="12">
        <f t="shared" si="35"/>
        <v>-0.9647294320370583</v>
      </c>
      <c r="AJ112" s="3">
        <v>1.5255405685498094</v>
      </c>
      <c r="AK112" s="1">
        <v>1.1835968867132309</v>
      </c>
      <c r="AL112" s="3">
        <f t="shared" si="36"/>
        <v>1.0951705698910563</v>
      </c>
      <c r="AM112" s="3">
        <f t="shared" si="37"/>
        <v>-5.3215409459272722E-2</v>
      </c>
      <c r="AN112" s="3">
        <f t="shared" si="38"/>
        <v>1.1303814772539582</v>
      </c>
      <c r="AO112" s="3"/>
      <c r="AS112" s="12"/>
      <c r="AT112" s="12"/>
      <c r="AW112" s="3"/>
      <c r="AX112" s="3"/>
      <c r="AY112" s="3"/>
      <c r="BC112" s="16">
        <v>1902</v>
      </c>
      <c r="BD112" s="3"/>
      <c r="BE112" s="3">
        <f t="shared" si="45"/>
        <v>1.2565807129700604</v>
      </c>
      <c r="BF112" s="3">
        <f t="shared" si="46"/>
        <v>1.1303814772539582</v>
      </c>
      <c r="BG112" s="3"/>
      <c r="BH112" s="5">
        <v>3.2225002000000003</v>
      </c>
      <c r="BI112" s="15">
        <f t="shared" si="32"/>
        <v>1.1934810951120092</v>
      </c>
      <c r="BS112" s="1">
        <v>41.191404400000003</v>
      </c>
      <c r="BT112" s="1">
        <v>37.515450899999998</v>
      </c>
      <c r="BZ112" s="1">
        <v>35.801696100000001</v>
      </c>
      <c r="CA112" s="1">
        <v>34.921537700000002</v>
      </c>
    </row>
    <row r="113" spans="1:79" x14ac:dyDescent="0.35">
      <c r="A113" s="8">
        <v>1901</v>
      </c>
      <c r="B113" s="1"/>
      <c r="C113" s="1">
        <v>1.2506415519332532</v>
      </c>
      <c r="D113" s="1">
        <v>1.0528935749017572</v>
      </c>
      <c r="F113" s="5">
        <v>3.9175000166666667</v>
      </c>
      <c r="I113" s="2"/>
      <c r="N113" s="3"/>
      <c r="O113" s="1"/>
      <c r="P113" s="3"/>
      <c r="Q113" s="3"/>
      <c r="R113" s="3"/>
      <c r="S113" s="3"/>
      <c r="T113" s="2">
        <v>70</v>
      </c>
      <c r="U113" s="2">
        <v>26.01</v>
      </c>
      <c r="V113" s="1">
        <v>37.671832700000003</v>
      </c>
      <c r="W113" s="12">
        <f t="shared" si="28"/>
        <v>0.69043627919912698</v>
      </c>
      <c r="X113" s="12">
        <f t="shared" si="33"/>
        <v>-0.81820430938304234</v>
      </c>
      <c r="Y113" s="3">
        <v>1.5442014006427549</v>
      </c>
      <c r="Z113" s="1">
        <v>1.2506415519332532</v>
      </c>
      <c r="AA113" s="3">
        <f t="shared" si="29"/>
        <v>0.96073002279122544</v>
      </c>
      <c r="AB113" s="3">
        <f t="shared" si="31"/>
        <v>-7.4205946693798874E-2</v>
      </c>
      <c r="AC113" s="3">
        <f t="shared" si="30"/>
        <v>1.1764356052394542</v>
      </c>
      <c r="AD113" s="3"/>
      <c r="AE113" s="2">
        <v>73</v>
      </c>
      <c r="AF113" s="2">
        <v>30.345000000000002</v>
      </c>
      <c r="AG113" s="1">
        <v>35.8867969</v>
      </c>
      <c r="AH113" s="12">
        <f t="shared" si="34"/>
        <v>0.84557560499360152</v>
      </c>
      <c r="AI113" s="12">
        <f t="shared" si="35"/>
        <v>-0.43121612197146159</v>
      </c>
      <c r="AJ113" s="3">
        <v>1.3895765847100805</v>
      </c>
      <c r="AK113" s="1">
        <v>1.0528935749017572</v>
      </c>
      <c r="AL113" s="3">
        <f t="shared" si="36"/>
        <v>1.0657414591950514</v>
      </c>
      <c r="AM113" s="3">
        <f t="shared" si="37"/>
        <v>-2.3786298763267766E-2</v>
      </c>
      <c r="AN113" s="3">
        <f t="shared" si="38"/>
        <v>1.0291072761384894</v>
      </c>
      <c r="AO113" s="3"/>
      <c r="AS113" s="12"/>
      <c r="AT113" s="12"/>
      <c r="AW113" s="3"/>
      <c r="AX113" s="3"/>
      <c r="AY113" s="3"/>
      <c r="BC113" s="16">
        <v>1901</v>
      </c>
      <c r="BD113" s="3"/>
      <c r="BE113" s="3">
        <f t="shared" si="45"/>
        <v>1.1764356052394542</v>
      </c>
      <c r="BF113" s="3">
        <f t="shared" si="46"/>
        <v>1.0291072761384894</v>
      </c>
      <c r="BG113" s="3"/>
      <c r="BH113" s="5">
        <v>3.9175000166666667</v>
      </c>
      <c r="BI113" s="15">
        <f t="shared" si="32"/>
        <v>1.1027714406889717</v>
      </c>
      <c r="BS113" s="1">
        <v>42.0825441</v>
      </c>
      <c r="BT113" s="1">
        <v>38.306845500000001</v>
      </c>
      <c r="BZ113" s="1">
        <v>37.671832700000003</v>
      </c>
      <c r="CA113" s="1">
        <v>35.8867969</v>
      </c>
    </row>
    <row r="114" spans="1:79" x14ac:dyDescent="0.35">
      <c r="A114" s="8">
        <v>1900</v>
      </c>
      <c r="B114" s="1"/>
      <c r="C114" s="1">
        <v>1.1274454233902376</v>
      </c>
      <c r="D114" s="1">
        <v>1.0791996168636087</v>
      </c>
      <c r="F114" s="5">
        <v>4.0916666666666668</v>
      </c>
      <c r="I114" s="2"/>
      <c r="N114" s="3"/>
      <c r="O114" s="1"/>
      <c r="P114" s="3"/>
      <c r="Q114" s="3"/>
      <c r="R114" s="3"/>
      <c r="S114" s="3"/>
      <c r="T114" s="2">
        <v>69</v>
      </c>
      <c r="U114" s="2">
        <v>28.900000000000002</v>
      </c>
      <c r="V114" s="1">
        <v>40.372157100000003</v>
      </c>
      <c r="W114" s="12">
        <f t="shared" si="28"/>
        <v>0.71583987767648904</v>
      </c>
      <c r="X114" s="12">
        <f t="shared" si="33"/>
        <v>-0.74900502292116988</v>
      </c>
      <c r="Y114" s="3">
        <v>1.4161928155635177</v>
      </c>
      <c r="Z114" s="1">
        <v>1.1274454233902376</v>
      </c>
      <c r="AA114" s="3">
        <f t="shared" si="29"/>
        <v>0.95445408595790482</v>
      </c>
      <c r="AB114" s="3">
        <f t="shared" si="31"/>
        <v>-6.7930009860478258E-2</v>
      </c>
      <c r="AC114" s="3">
        <f t="shared" si="30"/>
        <v>1.0595154135297593</v>
      </c>
      <c r="AD114" s="3"/>
      <c r="AE114" s="2">
        <v>72</v>
      </c>
      <c r="AF114" s="2">
        <v>44.795000000000002</v>
      </c>
      <c r="AG114" s="1">
        <v>37.256318399999998</v>
      </c>
      <c r="AH114" s="12">
        <f t="shared" si="34"/>
        <v>1.2023463918002162</v>
      </c>
      <c r="AI114" s="12">
        <f t="shared" si="35"/>
        <v>0.60595677611211995</v>
      </c>
      <c r="AJ114" s="3">
        <v>1.4106219546436769</v>
      </c>
      <c r="AK114" s="1">
        <v>1.0791996168636087</v>
      </c>
      <c r="AL114" s="3">
        <f t="shared" si="36"/>
        <v>1.008529998013614</v>
      </c>
      <c r="AM114" s="3">
        <f t="shared" si="37"/>
        <v>3.3425162418169618E-2</v>
      </c>
      <c r="AN114" s="3">
        <f t="shared" si="38"/>
        <v>1.1126247792817783</v>
      </c>
      <c r="AO114" s="3"/>
      <c r="AS114" s="12"/>
      <c r="AT114" s="12"/>
      <c r="AW114" s="3"/>
      <c r="AX114" s="3"/>
      <c r="AY114" s="3"/>
      <c r="BC114" s="16">
        <v>1900</v>
      </c>
      <c r="BD114" s="3"/>
      <c r="BE114" s="3">
        <f t="shared" si="45"/>
        <v>1.0595154135297593</v>
      </c>
      <c r="BF114" s="3">
        <f t="shared" si="46"/>
        <v>1.1126247792817783</v>
      </c>
      <c r="BG114" s="3"/>
      <c r="BH114" s="5">
        <v>4.0916666666666668</v>
      </c>
      <c r="BI114" s="15">
        <f t="shared" si="32"/>
        <v>1.0860700964057688</v>
      </c>
      <c r="BS114" s="1">
        <v>43.008475900000001</v>
      </c>
      <c r="BT114" s="1">
        <v>39.272151700000002</v>
      </c>
      <c r="BZ114" s="1">
        <v>40.372157100000003</v>
      </c>
      <c r="CA114" s="1">
        <v>37.256318399999998</v>
      </c>
    </row>
    <row r="115" spans="1:79" x14ac:dyDescent="0.35">
      <c r="A115" s="8">
        <v>1899</v>
      </c>
      <c r="B115" s="1"/>
      <c r="C115" s="1">
        <v>0.93955136547022211</v>
      </c>
      <c r="D115" s="1">
        <v>1.0125984508082408</v>
      </c>
      <c r="F115" s="5">
        <v>4.2133335000000001</v>
      </c>
      <c r="I115" s="2"/>
      <c r="N115" s="3"/>
      <c r="O115" s="1"/>
      <c r="P115" s="3"/>
      <c r="Q115" s="3"/>
      <c r="R115" s="3"/>
      <c r="S115" s="3"/>
      <c r="T115" s="2">
        <v>68</v>
      </c>
      <c r="U115" s="2">
        <v>36.125</v>
      </c>
      <c r="V115" s="1">
        <v>43.742042300000001</v>
      </c>
      <c r="W115" s="12">
        <f t="shared" si="28"/>
        <v>0.82586450244459664</v>
      </c>
      <c r="X115" s="12">
        <f t="shared" si="33"/>
        <v>-0.44929844654880902</v>
      </c>
      <c r="Y115" s="3">
        <v>1.223486301107281</v>
      </c>
      <c r="Z115" s="1">
        <v>0.93955136547022211</v>
      </c>
      <c r="AA115" s="3">
        <f t="shared" si="29"/>
        <v>0.92727259843086141</v>
      </c>
      <c r="AB115" s="3">
        <f t="shared" si="31"/>
        <v>-4.0748522333434845E-2</v>
      </c>
      <c r="AC115" s="3">
        <f t="shared" si="30"/>
        <v>0.89880284313678727</v>
      </c>
      <c r="AD115" s="3"/>
      <c r="AE115" s="2">
        <v>71</v>
      </c>
      <c r="AF115" s="2">
        <v>36.125</v>
      </c>
      <c r="AG115" s="1">
        <v>38.905213699999997</v>
      </c>
      <c r="AH115" s="12">
        <f t="shared" si="34"/>
        <v>0.92853878861999417</v>
      </c>
      <c r="AI115" s="12">
        <f t="shared" si="35"/>
        <v>-0.19003279424943223</v>
      </c>
      <c r="AJ115" s="3">
        <v>1.338760116560054</v>
      </c>
      <c r="AK115" s="1">
        <v>1.0125984508082408</v>
      </c>
      <c r="AL115" s="3">
        <f t="shared" si="36"/>
        <v>1.0524375533399382</v>
      </c>
      <c r="AM115" s="3">
        <f t="shared" si="37"/>
        <v>-1.0482392908154559E-2</v>
      </c>
      <c r="AN115" s="3">
        <f t="shared" si="38"/>
        <v>1.0021160579000863</v>
      </c>
      <c r="AO115" s="3"/>
      <c r="AS115" s="12"/>
      <c r="AT115" s="12"/>
      <c r="AW115" s="3"/>
      <c r="AX115" s="3"/>
      <c r="AY115" s="3"/>
      <c r="BC115" s="16">
        <v>1899</v>
      </c>
      <c r="BD115" s="3"/>
      <c r="BE115" s="3">
        <f t="shared" si="45"/>
        <v>0.89880284313678727</v>
      </c>
      <c r="BF115" s="3">
        <f t="shared" si="46"/>
        <v>1.0021160579000863</v>
      </c>
      <c r="BG115" s="3"/>
      <c r="BH115" s="5">
        <v>4.2133335000000001</v>
      </c>
      <c r="BI115" s="15">
        <f t="shared" si="32"/>
        <v>0.95045945051843672</v>
      </c>
      <c r="BS115" s="1">
        <v>43.960005700000004</v>
      </c>
      <c r="BT115" s="1">
        <v>40.377695199999998</v>
      </c>
      <c r="BZ115" s="1">
        <v>43.742042300000001</v>
      </c>
      <c r="CA115" s="1">
        <v>38.905213699999997</v>
      </c>
    </row>
    <row r="116" spans="1:79" x14ac:dyDescent="0.35">
      <c r="A116" s="8">
        <v>1898</v>
      </c>
      <c r="B116" s="1"/>
      <c r="C116" s="1">
        <v>0.8140235761904997</v>
      </c>
      <c r="D116" s="1">
        <v>1.1416002273947357</v>
      </c>
      <c r="F116" s="5">
        <v>3.6850001666666667</v>
      </c>
      <c r="I116" s="2"/>
      <c r="N116" s="3"/>
      <c r="O116" s="1"/>
      <c r="P116" s="3"/>
      <c r="Q116" s="3"/>
      <c r="R116" s="3"/>
      <c r="S116" s="3"/>
      <c r="T116" s="2">
        <v>67</v>
      </c>
      <c r="U116" s="2">
        <v>60.690000000000005</v>
      </c>
      <c r="V116" s="1">
        <v>47.467411300000002</v>
      </c>
      <c r="W116" s="12">
        <f t="shared" si="28"/>
        <v>1.278561403242144</v>
      </c>
      <c r="X116" s="12">
        <f t="shared" si="33"/>
        <v>0.78384584781591171</v>
      </c>
      <c r="Y116" s="3">
        <v>1.0931460552913372</v>
      </c>
      <c r="Z116" s="1">
        <v>0.8140235761904997</v>
      </c>
      <c r="AA116" s="3">
        <f t="shared" si="29"/>
        <v>0.81543422417151512</v>
      </c>
      <c r="AB116" s="3">
        <f t="shared" si="31"/>
        <v>7.108985192591144E-2</v>
      </c>
      <c r="AC116" s="3">
        <f t="shared" si="30"/>
        <v>0.88511342811641114</v>
      </c>
      <c r="AD116" s="3"/>
      <c r="AE116" s="2">
        <v>70</v>
      </c>
      <c r="AF116" s="2">
        <v>53.465000000000003</v>
      </c>
      <c r="AG116" s="1">
        <v>40.739117499999999</v>
      </c>
      <c r="AH116" s="12">
        <f t="shared" si="34"/>
        <v>1.3123750164691221</v>
      </c>
      <c r="AI116" s="12">
        <f t="shared" si="35"/>
        <v>0.92582239218863227</v>
      </c>
      <c r="AJ116" s="3">
        <v>1.4625012211182937</v>
      </c>
      <c r="AK116" s="1">
        <v>1.1416002273947357</v>
      </c>
      <c r="AL116" s="3">
        <f t="shared" si="36"/>
        <v>0.99088590095780826</v>
      </c>
      <c r="AM116" s="3">
        <f t="shared" si="37"/>
        <v>5.1069259473975337E-2</v>
      </c>
      <c r="AN116" s="3">
        <f t="shared" si="38"/>
        <v>1.1926694868687111</v>
      </c>
      <c r="AO116" s="3"/>
      <c r="AS116" s="12"/>
      <c r="AT116" s="12"/>
      <c r="AW116" s="3"/>
      <c r="AX116" s="3"/>
      <c r="AY116" s="3"/>
      <c r="BC116" s="16">
        <v>1898</v>
      </c>
      <c r="BD116" s="3"/>
      <c r="BE116" s="3">
        <f t="shared" si="45"/>
        <v>0.88511342811641114</v>
      </c>
      <c r="BF116" s="3">
        <f t="shared" si="46"/>
        <v>1.1926694868687111</v>
      </c>
      <c r="BG116" s="3"/>
      <c r="BH116" s="5">
        <v>3.6850001666666667</v>
      </c>
      <c r="BI116" s="15">
        <f t="shared" si="32"/>
        <v>1.0388914574925612</v>
      </c>
      <c r="BS116" s="1">
        <v>44.925018399999999</v>
      </c>
      <c r="BT116" s="1">
        <v>41.592691899999998</v>
      </c>
      <c r="BZ116" s="1">
        <v>47.467411300000002</v>
      </c>
      <c r="CA116" s="1">
        <v>40.739117499999999</v>
      </c>
    </row>
    <row r="117" spans="1:79" x14ac:dyDescent="0.35">
      <c r="A117" s="8">
        <v>1897</v>
      </c>
      <c r="B117" s="1"/>
      <c r="C117" s="1">
        <v>0.78113957521657951</v>
      </c>
      <c r="D117" s="1">
        <v>1.132364500258745</v>
      </c>
      <c r="F117" s="5">
        <v>3.8699999999999997</v>
      </c>
      <c r="I117" s="2"/>
      <c r="N117" s="3"/>
      <c r="O117" s="1"/>
      <c r="P117" s="3"/>
      <c r="Q117" s="3"/>
      <c r="R117" s="3"/>
      <c r="S117" s="3"/>
      <c r="T117" s="2">
        <v>66</v>
      </c>
      <c r="U117" s="2">
        <v>63.580000000000005</v>
      </c>
      <c r="V117" s="1">
        <v>51.166565499999997</v>
      </c>
      <c r="W117" s="12">
        <f t="shared" si="28"/>
        <v>1.2426083200757341</v>
      </c>
      <c r="X117" s="12">
        <f t="shared" si="33"/>
        <v>0.68590981314598132</v>
      </c>
      <c r="Y117" s="3">
        <v>1.0554495977811957</v>
      </c>
      <c r="Z117" s="1">
        <v>0.78113957521657951</v>
      </c>
      <c r="AA117" s="3">
        <f t="shared" si="29"/>
        <v>0.82431640199040102</v>
      </c>
      <c r="AB117" s="3">
        <f t="shared" si="31"/>
        <v>6.2207674107025546E-2</v>
      </c>
      <c r="AC117" s="3">
        <f t="shared" si="30"/>
        <v>0.84334724932360505</v>
      </c>
      <c r="AD117" s="3"/>
      <c r="AE117" s="2">
        <v>69</v>
      </c>
      <c r="AF117" s="2">
        <v>34.68</v>
      </c>
      <c r="AG117" s="1">
        <v>42.676447600000003</v>
      </c>
      <c r="AH117" s="12">
        <f t="shared" si="34"/>
        <v>0.81262621305902694</v>
      </c>
      <c r="AI117" s="12">
        <f t="shared" si="35"/>
        <v>-0.52700371890102304</v>
      </c>
      <c r="AJ117" s="3">
        <v>1.448004821954048</v>
      </c>
      <c r="AK117" s="1">
        <v>1.132364500258745</v>
      </c>
      <c r="AL117" s="3">
        <f t="shared" si="36"/>
        <v>1.0710251957769892</v>
      </c>
      <c r="AM117" s="3">
        <f t="shared" si="37"/>
        <v>-2.907003534520558E-2</v>
      </c>
      <c r="AN117" s="3">
        <f t="shared" si="38"/>
        <v>1.1032944649135394</v>
      </c>
      <c r="AO117" s="3"/>
      <c r="AS117" s="12"/>
      <c r="AT117" s="12"/>
      <c r="AW117" s="3"/>
      <c r="AX117" s="3"/>
      <c r="AY117" s="3"/>
      <c r="BC117" s="16">
        <v>1897</v>
      </c>
      <c r="BD117" s="3"/>
      <c r="BE117" s="3">
        <f t="shared" si="45"/>
        <v>0.84334724932360505</v>
      </c>
      <c r="BF117" s="3">
        <f t="shared" si="46"/>
        <v>1.1032944649135394</v>
      </c>
      <c r="BG117" s="3"/>
      <c r="BH117" s="5">
        <v>3.8699999999999997</v>
      </c>
      <c r="BI117" s="15">
        <f t="shared" si="32"/>
        <v>0.9733208571185723</v>
      </c>
      <c r="BS117" s="1">
        <v>45.8903198</v>
      </c>
      <c r="BT117" s="1">
        <v>42.8864698</v>
      </c>
      <c r="BZ117" s="1">
        <v>51.166565499999997</v>
      </c>
      <c r="CA117" s="1">
        <v>42.676447600000003</v>
      </c>
    </row>
    <row r="118" spans="1:79" x14ac:dyDescent="0.35">
      <c r="A118" s="8">
        <v>1896</v>
      </c>
      <c r="B118" s="1"/>
      <c r="C118" s="1">
        <v>0.86415862809221955</v>
      </c>
      <c r="D118" s="1">
        <v>1.0562597154108573</v>
      </c>
      <c r="F118" s="5">
        <v>3.6950000000000003</v>
      </c>
      <c r="I118" s="2"/>
      <c r="N118" s="3"/>
      <c r="O118" s="1"/>
      <c r="P118" s="3"/>
      <c r="Q118" s="3"/>
      <c r="R118" s="3"/>
      <c r="S118" s="3"/>
      <c r="T118" s="2">
        <v>65</v>
      </c>
      <c r="U118" s="2">
        <v>50.575000000000003</v>
      </c>
      <c r="V118" s="1">
        <v>54.593641499999997</v>
      </c>
      <c r="W118" s="12">
        <f t="shared" si="28"/>
        <v>0.92638993498904088</v>
      </c>
      <c r="X118" s="12">
        <f t="shared" si="33"/>
        <v>-0.17546762649606734</v>
      </c>
      <c r="Y118" s="3">
        <v>1.1336561941206145</v>
      </c>
      <c r="Z118" s="1">
        <v>0.86415862809221955</v>
      </c>
      <c r="AA118" s="3">
        <f t="shared" si="29"/>
        <v>0.90243787805243303</v>
      </c>
      <c r="AB118" s="3">
        <f t="shared" si="31"/>
        <v>-1.5913801955006468E-2</v>
      </c>
      <c r="AC118" s="3">
        <f t="shared" si="30"/>
        <v>0.84824482613721308</v>
      </c>
      <c r="AD118" s="3"/>
      <c r="AE118" s="2">
        <v>68</v>
      </c>
      <c r="AF118" s="2">
        <v>39.015000000000001</v>
      </c>
      <c r="AG118" s="1">
        <v>44.691721000000001</v>
      </c>
      <c r="AH118" s="12">
        <f t="shared" si="34"/>
        <v>0.87298047886766317</v>
      </c>
      <c r="AI118" s="12">
        <f t="shared" si="35"/>
        <v>-0.35154706410943887</v>
      </c>
      <c r="AJ118" s="3">
        <v>1.3666393650779052</v>
      </c>
      <c r="AK118" s="1">
        <v>1.0562597154108573</v>
      </c>
      <c r="AL118" s="3">
        <f t="shared" si="36"/>
        <v>1.061346836832997</v>
      </c>
      <c r="AM118" s="3">
        <f t="shared" si="37"/>
        <v>-1.939167640121342E-2</v>
      </c>
      <c r="AN118" s="3">
        <f t="shared" si="38"/>
        <v>1.0368680390096439</v>
      </c>
      <c r="AO118" s="3"/>
      <c r="AS118" s="12"/>
      <c r="AT118" s="12"/>
      <c r="AW118" s="3"/>
      <c r="AX118" s="3"/>
      <c r="AY118" s="3"/>
      <c r="BC118" s="16">
        <v>1896</v>
      </c>
      <c r="BD118" s="3"/>
      <c r="BE118" s="3">
        <f t="shared" si="45"/>
        <v>0.84824482613721308</v>
      </c>
      <c r="BF118" s="3">
        <f t="shared" si="46"/>
        <v>1.0368680390096439</v>
      </c>
      <c r="BG118" s="3"/>
      <c r="BH118" s="5">
        <v>3.6950000000000003</v>
      </c>
      <c r="BI118" s="15">
        <f t="shared" si="32"/>
        <v>0.94255643257342847</v>
      </c>
      <c r="BS118" s="1">
        <v>46.845366400000003</v>
      </c>
      <c r="BT118" s="1">
        <v>44.238607000000002</v>
      </c>
      <c r="BZ118" s="1">
        <v>54.593641499999997</v>
      </c>
      <c r="CA118" s="1">
        <v>44.691721000000001</v>
      </c>
    </row>
    <row r="119" spans="1:79" x14ac:dyDescent="0.35">
      <c r="A119" s="8">
        <v>1895</v>
      </c>
      <c r="B119" s="1"/>
      <c r="C119" s="1">
        <v>0.83553960339665667</v>
      </c>
      <c r="D119" s="1">
        <v>0.98731742703547254</v>
      </c>
      <c r="F119" s="5">
        <v>4.3066666666666675</v>
      </c>
      <c r="I119" s="2"/>
      <c r="N119" s="3"/>
      <c r="O119" s="1"/>
      <c r="P119" s="3"/>
      <c r="Q119" s="3"/>
      <c r="R119" s="3"/>
      <c r="S119" s="3"/>
      <c r="T119" s="2">
        <v>64</v>
      </c>
      <c r="U119" s="2">
        <v>26.01</v>
      </c>
      <c r="V119" s="1">
        <v>57.641367700000004</v>
      </c>
      <c r="W119" s="12">
        <f t="shared" si="28"/>
        <v>0.45123842541994369</v>
      </c>
      <c r="X119" s="12">
        <f t="shared" si="33"/>
        <v>-1.4697781728056227</v>
      </c>
      <c r="Y119" s="3">
        <v>1.1002247128888303</v>
      </c>
      <c r="Z119" s="1">
        <v>0.83553960339665667</v>
      </c>
      <c r="AA119" s="3">
        <f t="shared" si="29"/>
        <v>1.0198236438119541</v>
      </c>
      <c r="AB119" s="3">
        <f t="shared" si="31"/>
        <v>-0.13329956771452756</v>
      </c>
      <c r="AC119" s="3">
        <f t="shared" si="30"/>
        <v>0.70224003568212912</v>
      </c>
      <c r="AD119" s="3"/>
      <c r="AE119" s="2">
        <v>67</v>
      </c>
      <c r="AF119" s="2">
        <v>30.345000000000002</v>
      </c>
      <c r="AG119" s="1">
        <v>46.724592299999998</v>
      </c>
      <c r="AH119" s="12">
        <f t="shared" si="34"/>
        <v>0.64944386898374296</v>
      </c>
      <c r="AI119" s="12">
        <f t="shared" si="35"/>
        <v>-1.0013931896184627</v>
      </c>
      <c r="AJ119" s="3">
        <v>1.2924364046742656</v>
      </c>
      <c r="AK119" s="1">
        <v>0.98731742703547254</v>
      </c>
      <c r="AL119" s="3">
        <f t="shared" si="36"/>
        <v>1.0971929782547052</v>
      </c>
      <c r="AM119" s="3">
        <f t="shared" si="37"/>
        <v>-5.5237817822921587E-2</v>
      </c>
      <c r="AN119" s="3">
        <f t="shared" si="38"/>
        <v>0.93207960921255095</v>
      </c>
      <c r="AO119" s="3"/>
      <c r="AS119" s="12"/>
      <c r="AT119" s="12"/>
      <c r="AW119" s="3"/>
      <c r="AX119" s="3"/>
      <c r="AY119" s="3"/>
      <c r="BC119" s="16">
        <v>1895</v>
      </c>
      <c r="BD119" s="3"/>
      <c r="BE119" s="3">
        <f t="shared" si="45"/>
        <v>0.70224003568212912</v>
      </c>
      <c r="BF119" s="3">
        <f t="shared" si="46"/>
        <v>0.93207960921255095</v>
      </c>
      <c r="BG119" s="3"/>
      <c r="BH119" s="5">
        <v>4.3066666666666675</v>
      </c>
      <c r="BI119" s="15">
        <f t="shared" si="32"/>
        <v>0.81715982244733998</v>
      </c>
      <c r="BS119" s="1">
        <v>47.7828965</v>
      </c>
      <c r="BT119" s="1">
        <v>45.621022000000004</v>
      </c>
      <c r="BZ119" s="1">
        <v>57.641367700000004</v>
      </c>
      <c r="CA119" s="1">
        <v>46.724592299999998</v>
      </c>
    </row>
    <row r="120" spans="1:79" x14ac:dyDescent="0.35">
      <c r="A120" s="8">
        <v>1894</v>
      </c>
      <c r="B120" s="1"/>
      <c r="C120" s="1">
        <v>0.71391563980869732</v>
      </c>
      <c r="D120" s="1">
        <v>0.97972497108780265</v>
      </c>
      <c r="F120" s="5">
        <v>3.4824999999999999</v>
      </c>
      <c r="I120" s="2"/>
      <c r="N120" s="3"/>
      <c r="O120" s="1"/>
      <c r="P120" s="3"/>
      <c r="Q120" s="3"/>
      <c r="R120" s="3"/>
      <c r="S120" s="3"/>
      <c r="T120" s="2">
        <v>63</v>
      </c>
      <c r="U120" s="2">
        <v>91.035000000000011</v>
      </c>
      <c r="V120" s="1">
        <v>60.119369300000002</v>
      </c>
      <c r="W120" s="12">
        <f t="shared" si="28"/>
        <v>1.514237442274698</v>
      </c>
      <c r="X120" s="12">
        <f t="shared" si="33"/>
        <v>1.4258263039212251</v>
      </c>
      <c r="Y120" s="3">
        <v>0.97378829276464962</v>
      </c>
      <c r="Z120" s="1">
        <v>0.71391563980869732</v>
      </c>
      <c r="AA120" s="3">
        <f t="shared" si="29"/>
        <v>0.75721066441034379</v>
      </c>
      <c r="AB120" s="3">
        <f t="shared" si="31"/>
        <v>0.12931341168708277</v>
      </c>
      <c r="AC120" s="3">
        <f t="shared" si="30"/>
        <v>0.84322905149578009</v>
      </c>
      <c r="AD120" s="3"/>
      <c r="AE120" s="2">
        <v>66</v>
      </c>
      <c r="AF120" s="2">
        <v>69.36</v>
      </c>
      <c r="AG120" s="1">
        <v>48.648891900000002</v>
      </c>
      <c r="AH120" s="12">
        <f t="shared" si="34"/>
        <v>1.4257262044646899</v>
      </c>
      <c r="AI120" s="12">
        <f t="shared" si="35"/>
        <v>1.2553470744275543</v>
      </c>
      <c r="AJ120" s="3">
        <v>1.2795832766983406</v>
      </c>
      <c r="AK120" s="1">
        <v>0.97972497108780265</v>
      </c>
      <c r="AL120" s="3">
        <f t="shared" si="36"/>
        <v>0.97270900046120623</v>
      </c>
      <c r="AM120" s="3">
        <f t="shared" si="37"/>
        <v>6.924615997057737E-2</v>
      </c>
      <c r="AN120" s="3">
        <f t="shared" si="38"/>
        <v>1.04897113105838</v>
      </c>
      <c r="AO120" s="3"/>
      <c r="AS120" s="12"/>
      <c r="AT120" s="12"/>
      <c r="AW120" s="3"/>
      <c r="AX120" s="3"/>
      <c r="AY120" s="3"/>
      <c r="BC120" s="16">
        <v>1894</v>
      </c>
      <c r="BD120" s="3"/>
      <c r="BE120" s="3">
        <f t="shared" si="45"/>
        <v>0.84322905149578009</v>
      </c>
      <c r="BF120" s="3">
        <f t="shared" si="46"/>
        <v>1.04897113105838</v>
      </c>
      <c r="BG120" s="3"/>
      <c r="BH120" s="5">
        <v>3.4824999999999999</v>
      </c>
      <c r="BI120" s="15">
        <f t="shared" si="32"/>
        <v>0.94610009127708006</v>
      </c>
      <c r="BS120" s="1">
        <v>48.696042499999997</v>
      </c>
      <c r="BT120" s="1">
        <v>46.992648500000001</v>
      </c>
      <c r="BZ120" s="1">
        <v>60.119369300000002</v>
      </c>
      <c r="CA120" s="1">
        <v>48.648891900000002</v>
      </c>
    </row>
    <row r="121" spans="1:79" x14ac:dyDescent="0.35">
      <c r="A121" s="8">
        <v>1893</v>
      </c>
      <c r="B121" s="1"/>
      <c r="C121" s="1">
        <v>0.70354813618881085</v>
      </c>
      <c r="D121" s="1">
        <v>1.086963293846281</v>
      </c>
      <c r="F121" s="5">
        <v>4.0250001666666666</v>
      </c>
      <c r="I121" s="2"/>
      <c r="N121" s="3"/>
      <c r="O121" s="1"/>
      <c r="P121" s="3"/>
      <c r="Q121" s="3"/>
      <c r="R121" s="3"/>
      <c r="S121" s="3"/>
      <c r="T121" s="2">
        <v>62</v>
      </c>
      <c r="U121" s="2">
        <v>95.37</v>
      </c>
      <c r="V121" s="1">
        <v>61.602676799999998</v>
      </c>
      <c r="W121" s="12">
        <f t="shared" si="28"/>
        <v>1.5481470116895961</v>
      </c>
      <c r="X121" s="12">
        <f t="shared" si="33"/>
        <v>1.5181958164464422</v>
      </c>
      <c r="Y121" s="3">
        <v>0.95860833260854161</v>
      </c>
      <c r="Z121" s="1">
        <v>0.70354813618881085</v>
      </c>
      <c r="AA121" s="3">
        <f t="shared" si="29"/>
        <v>0.74883333488033077</v>
      </c>
      <c r="AB121" s="3">
        <f t="shared" si="31"/>
        <v>0.13769074121709579</v>
      </c>
      <c r="AC121" s="3">
        <f t="shared" si="30"/>
        <v>0.84123887740590664</v>
      </c>
      <c r="AD121" s="3"/>
      <c r="AE121" s="2">
        <v>65</v>
      </c>
      <c r="AF121" s="2">
        <v>78.03</v>
      </c>
      <c r="AG121" s="1">
        <v>50.267871700000001</v>
      </c>
      <c r="AH121" s="12">
        <f t="shared" si="34"/>
        <v>1.5522837423013476</v>
      </c>
      <c r="AI121" s="12">
        <f t="shared" si="35"/>
        <v>1.6232641044828164</v>
      </c>
      <c r="AJ121" s="3">
        <v>1.3815609274285638</v>
      </c>
      <c r="AK121" s="1">
        <v>1.086963293846281</v>
      </c>
      <c r="AL121" s="3">
        <f t="shared" si="36"/>
        <v>0.95241434089008803</v>
      </c>
      <c r="AM121" s="3">
        <f t="shared" si="37"/>
        <v>8.9540819541695571E-2</v>
      </c>
      <c r="AN121" s="3">
        <f t="shared" si="38"/>
        <v>1.1765041133879766</v>
      </c>
      <c r="AO121" s="3"/>
      <c r="AS121" s="12"/>
      <c r="AT121" s="12"/>
      <c r="AW121" s="3"/>
      <c r="AX121" s="3"/>
      <c r="AY121" s="3"/>
      <c r="BC121" s="16">
        <v>1893</v>
      </c>
      <c r="BD121" s="3"/>
      <c r="BE121" s="3">
        <f t="shared" si="45"/>
        <v>0.84123887740590664</v>
      </c>
      <c r="BF121" s="3">
        <f t="shared" si="46"/>
        <v>1.1765041133879766</v>
      </c>
      <c r="BG121" s="3"/>
      <c r="BH121" s="5">
        <v>4.0250001666666666</v>
      </c>
      <c r="BI121" s="15">
        <f t="shared" si="32"/>
        <v>1.0088714953969415</v>
      </c>
      <c r="BS121" s="1">
        <v>49.576444799999997</v>
      </c>
      <c r="BT121" s="1">
        <v>48.299557700000001</v>
      </c>
      <c r="BZ121" s="1">
        <v>61.602676799999998</v>
      </c>
      <c r="CA121" s="1">
        <v>50.267871700000001</v>
      </c>
    </row>
    <row r="122" spans="1:79" x14ac:dyDescent="0.35">
      <c r="A122" s="8">
        <v>1892</v>
      </c>
      <c r="B122" s="1"/>
      <c r="C122" s="1">
        <v>0.95341449196082717</v>
      </c>
      <c r="D122" s="1">
        <v>1.0580684503059197</v>
      </c>
      <c r="F122" s="5">
        <v>3.3450001666666669</v>
      </c>
      <c r="I122" s="2"/>
      <c r="N122" s="3"/>
      <c r="O122" s="1"/>
      <c r="P122" s="3"/>
      <c r="Q122" s="3"/>
      <c r="R122" s="3"/>
      <c r="S122" s="3"/>
      <c r="T122" s="2">
        <v>61</v>
      </c>
      <c r="U122" s="2">
        <v>49.13</v>
      </c>
      <c r="V122" s="1">
        <v>61.962537699999999</v>
      </c>
      <c r="W122" s="12">
        <f t="shared" si="28"/>
        <v>0.79289844837972157</v>
      </c>
      <c r="X122" s="12">
        <f t="shared" si="33"/>
        <v>-0.53909782756113833</v>
      </c>
      <c r="Y122" s="3">
        <v>1.2036622318443368</v>
      </c>
      <c r="Z122" s="1">
        <v>0.95341449196082717</v>
      </c>
      <c r="AA122" s="3">
        <f t="shared" si="29"/>
        <v>0.93541683331708647</v>
      </c>
      <c r="AB122" s="3">
        <f t="shared" si="31"/>
        <v>-4.889275721965991E-2</v>
      </c>
      <c r="AC122" s="3">
        <f t="shared" si="30"/>
        <v>0.90452173474116726</v>
      </c>
      <c r="AD122" s="3"/>
      <c r="AE122" s="2">
        <v>64</v>
      </c>
      <c r="AF122" s="2">
        <v>24.565000000000001</v>
      </c>
      <c r="AG122" s="1">
        <v>51.516517</v>
      </c>
      <c r="AH122" s="12">
        <f t="shared" si="34"/>
        <v>0.4768373607245226</v>
      </c>
      <c r="AI122" s="12">
        <f t="shared" si="35"/>
        <v>-1.5031797680592067</v>
      </c>
      <c r="AJ122" s="3">
        <v>1.3474054118599474</v>
      </c>
      <c r="AK122" s="1">
        <v>1.0580684503059197</v>
      </c>
      <c r="AL122" s="3">
        <f t="shared" si="36"/>
        <v>1.1248720117185314</v>
      </c>
      <c r="AM122" s="3">
        <f t="shared" si="37"/>
        <v>-8.291685128674775E-2</v>
      </c>
      <c r="AN122" s="3">
        <f t="shared" si="38"/>
        <v>0.97515159901917192</v>
      </c>
      <c r="AO122" s="3"/>
      <c r="AS122" s="12"/>
      <c r="AT122" s="12"/>
      <c r="AW122" s="3"/>
      <c r="AX122" s="3"/>
      <c r="AY122" s="3"/>
      <c r="BC122" s="16">
        <v>1892</v>
      </c>
      <c r="BD122" s="3"/>
      <c r="BE122" s="3">
        <f t="shared" si="45"/>
        <v>0.90452173474116726</v>
      </c>
      <c r="BF122" s="3">
        <f t="shared" si="46"/>
        <v>0.97515159901917192</v>
      </c>
      <c r="BG122" s="3"/>
      <c r="BH122" s="5">
        <v>3.3450001666666669</v>
      </c>
      <c r="BI122" s="15">
        <f t="shared" si="32"/>
        <v>0.93983666688016965</v>
      </c>
      <c r="BS122" s="1">
        <v>50.422775299999998</v>
      </c>
      <c r="BT122" s="1">
        <v>49.518228700000002</v>
      </c>
      <c r="BZ122" s="1">
        <v>61.962537699999999</v>
      </c>
      <c r="CA122" s="1">
        <v>51.516517</v>
      </c>
    </row>
    <row r="123" spans="1:79" x14ac:dyDescent="0.35">
      <c r="A123" s="8">
        <v>1891</v>
      </c>
      <c r="B123" s="1"/>
      <c r="C123" s="1">
        <v>0.95095236151736051</v>
      </c>
      <c r="D123" s="1">
        <v>0.91774294186537753</v>
      </c>
      <c r="F123" s="5">
        <v>3.2150000166666666</v>
      </c>
      <c r="I123" s="2"/>
      <c r="N123" s="3"/>
      <c r="O123" s="1"/>
      <c r="P123" s="3"/>
      <c r="Q123" s="3"/>
      <c r="R123" s="3"/>
      <c r="S123" s="3"/>
      <c r="T123" s="2">
        <v>60</v>
      </c>
      <c r="U123" s="2">
        <v>60.690000000000005</v>
      </c>
      <c r="V123" s="1">
        <v>61.430827700000002</v>
      </c>
      <c r="W123" s="12">
        <f t="shared" si="28"/>
        <v>0.98794045713305612</v>
      </c>
      <c r="X123" s="12">
        <f t="shared" si="33"/>
        <v>-7.8042847251333161E-3</v>
      </c>
      <c r="Y123" s="3">
        <v>1.1963876448646487</v>
      </c>
      <c r="Z123" s="1">
        <v>0.95095236151736051</v>
      </c>
      <c r="AA123" s="3">
        <f t="shared" si="29"/>
        <v>0.8872318752738122</v>
      </c>
      <c r="AB123" s="3">
        <f t="shared" si="31"/>
        <v>-7.0779917638563727E-4</v>
      </c>
      <c r="AC123" s="3">
        <f t="shared" si="30"/>
        <v>0.95024456234097487</v>
      </c>
      <c r="AD123" s="3"/>
      <c r="AE123" s="2">
        <v>63</v>
      </c>
      <c r="AF123" s="2">
        <v>62.135000000000005</v>
      </c>
      <c r="AG123" s="1">
        <v>52.476338900000002</v>
      </c>
      <c r="AH123" s="12">
        <f t="shared" si="34"/>
        <v>1.1840574495565659</v>
      </c>
      <c r="AI123" s="12">
        <f t="shared" si="35"/>
        <v>0.55278875919146342</v>
      </c>
      <c r="AJ123" s="3">
        <v>1.2018192313911504</v>
      </c>
      <c r="AK123" s="1">
        <v>0.91774294186537753</v>
      </c>
      <c r="AL123" s="3">
        <f t="shared" si="36"/>
        <v>1.0114627973007633</v>
      </c>
      <c r="AM123" s="3">
        <f t="shared" si="37"/>
        <v>3.0492363131020328E-2</v>
      </c>
      <c r="AN123" s="3">
        <f t="shared" si="38"/>
        <v>0.94823530499639785</v>
      </c>
      <c r="AO123" s="3"/>
      <c r="AS123" s="12"/>
      <c r="AT123" s="12"/>
      <c r="AW123" s="3"/>
      <c r="AX123" s="3"/>
      <c r="AY123" s="3"/>
      <c r="BC123" s="16">
        <v>1891</v>
      </c>
      <c r="BD123" s="3"/>
      <c r="BE123" s="3">
        <f t="shared" si="45"/>
        <v>0.95024456234097487</v>
      </c>
      <c r="BF123" s="3">
        <f t="shared" si="46"/>
        <v>0.94823530499639785</v>
      </c>
      <c r="BG123" s="3"/>
      <c r="BH123" s="5">
        <v>3.2150000166666666</v>
      </c>
      <c r="BI123" s="15">
        <f t="shared" si="32"/>
        <v>0.94923993366868631</v>
      </c>
      <c r="BS123" s="1">
        <v>51.241858000000001</v>
      </c>
      <c r="BT123" s="1">
        <v>50.659180499999998</v>
      </c>
      <c r="BZ123" s="1">
        <v>61.430827700000002</v>
      </c>
      <c r="CA123" s="1">
        <v>52.476338900000002</v>
      </c>
    </row>
    <row r="124" spans="1:79" x14ac:dyDescent="0.35">
      <c r="A124" s="8">
        <v>1890</v>
      </c>
      <c r="B124" s="1"/>
      <c r="C124" s="1">
        <v>0.79362782409971278</v>
      </c>
      <c r="D124" s="1">
        <v>0.89415082116118461</v>
      </c>
      <c r="F124" s="5">
        <v>3.168333333333333</v>
      </c>
      <c r="I124" s="2"/>
      <c r="N124" s="3"/>
      <c r="O124" s="1"/>
      <c r="P124" s="3"/>
      <c r="Q124" s="3"/>
      <c r="R124" s="3"/>
      <c r="S124" s="3"/>
      <c r="T124" s="2">
        <v>59</v>
      </c>
      <c r="U124" s="2">
        <v>57.800000000000004</v>
      </c>
      <c r="V124" s="1">
        <v>60.196322799999997</v>
      </c>
      <c r="W124" s="12">
        <f t="shared" si="28"/>
        <v>0.9601915417996264</v>
      </c>
      <c r="X124" s="12">
        <f t="shared" si="33"/>
        <v>-8.3392203612900437E-2</v>
      </c>
      <c r="Y124" s="3">
        <v>1.0342506509107796</v>
      </c>
      <c r="Z124" s="1">
        <v>0.79362782409971278</v>
      </c>
      <c r="AA124" s="3">
        <f t="shared" si="29"/>
        <v>0.89408722058959311</v>
      </c>
      <c r="AB124" s="3">
        <f t="shared" si="31"/>
        <v>-7.5631444921665514E-3</v>
      </c>
      <c r="AC124" s="3">
        <f t="shared" si="30"/>
        <v>0.78606467960754622</v>
      </c>
      <c r="AD124" s="3"/>
      <c r="AE124" s="2">
        <v>62</v>
      </c>
      <c r="AF124" s="2">
        <v>62.135000000000005</v>
      </c>
      <c r="AG124" s="1">
        <v>53.130447099999998</v>
      </c>
      <c r="AH124" s="12">
        <f t="shared" si="34"/>
        <v>1.1694800889413184</v>
      </c>
      <c r="AI124" s="12">
        <f t="shared" si="35"/>
        <v>0.51041072849266356</v>
      </c>
      <c r="AJ124" s="3">
        <v>1.1729664386587024</v>
      </c>
      <c r="AK124" s="1">
        <v>0.89415082116118461</v>
      </c>
      <c r="AL124" s="3">
        <f t="shared" si="36"/>
        <v>1.0138004105017542</v>
      </c>
      <c r="AM124" s="3">
        <f t="shared" si="37"/>
        <v>2.8154749930029421E-2</v>
      </c>
      <c r="AN124" s="3">
        <f t="shared" si="38"/>
        <v>0.92230557109121403</v>
      </c>
      <c r="AO124" s="3"/>
      <c r="AS124" s="12"/>
      <c r="AT124" s="12"/>
      <c r="AW124" s="3"/>
      <c r="AX124" s="3"/>
      <c r="AY124" s="3"/>
      <c r="BC124" s="16">
        <v>1890</v>
      </c>
      <c r="BD124" s="3"/>
      <c r="BE124" s="3">
        <f t="shared" si="45"/>
        <v>0.78606467960754622</v>
      </c>
      <c r="BF124" s="3">
        <f t="shared" si="46"/>
        <v>0.92230557109121403</v>
      </c>
      <c r="BG124" s="3"/>
      <c r="BH124" s="5">
        <v>3.168333333333333</v>
      </c>
      <c r="BI124" s="15">
        <f t="shared" si="32"/>
        <v>0.85418512534938018</v>
      </c>
      <c r="BS124" s="1">
        <v>52.042337799999999</v>
      </c>
      <c r="BT124" s="1">
        <v>51.715783899999998</v>
      </c>
      <c r="BZ124" s="1">
        <v>60.196322799999997</v>
      </c>
      <c r="CA124" s="1">
        <v>53.130447099999998</v>
      </c>
    </row>
    <row r="125" spans="1:79" x14ac:dyDescent="0.35">
      <c r="A125" s="8">
        <v>1889</v>
      </c>
      <c r="B125" s="1"/>
      <c r="C125" s="1">
        <v>0.7679155286173458</v>
      </c>
      <c r="D125" s="1">
        <v>1.043818550776022</v>
      </c>
      <c r="F125" s="5">
        <v>3.5116666666666667</v>
      </c>
      <c r="I125" s="2"/>
      <c r="N125" s="3"/>
      <c r="O125" s="1"/>
      <c r="P125" s="3"/>
      <c r="Q125" s="3"/>
      <c r="R125" s="3"/>
      <c r="S125" s="3"/>
      <c r="T125" s="2">
        <v>58</v>
      </c>
      <c r="U125" s="2">
        <v>117.045</v>
      </c>
      <c r="V125" s="1">
        <v>58.404961900000004</v>
      </c>
      <c r="W125" s="12">
        <f t="shared" si="28"/>
        <v>2.0040249354224815</v>
      </c>
      <c r="X125" s="12">
        <f t="shared" si="33"/>
        <v>2.7600052027878137</v>
      </c>
      <c r="Y125" s="3">
        <v>1.0037258988921913</v>
      </c>
      <c r="Z125" s="1">
        <v>0.7679155286173458</v>
      </c>
      <c r="AA125" s="3">
        <f t="shared" si="29"/>
        <v>0.63620909168098705</v>
      </c>
      <c r="AB125" s="3">
        <f t="shared" si="31"/>
        <v>0.25031498441643951</v>
      </c>
      <c r="AC125" s="3">
        <f t="shared" si="30"/>
        <v>1.0182305130337852</v>
      </c>
      <c r="AD125" s="3"/>
      <c r="AE125" s="2">
        <v>61</v>
      </c>
      <c r="AF125" s="2">
        <v>101.15</v>
      </c>
      <c r="AG125" s="1">
        <v>53.490873499999999</v>
      </c>
      <c r="AH125" s="12">
        <f t="shared" si="34"/>
        <v>1.8909767850397883</v>
      </c>
      <c r="AI125" s="12">
        <f t="shared" si="35"/>
        <v>2.6078829625514444</v>
      </c>
      <c r="AJ125" s="3">
        <v>1.3173734962452848</v>
      </c>
      <c r="AK125" s="1">
        <v>1.043818550776022</v>
      </c>
      <c r="AL125" s="3">
        <f t="shared" si="36"/>
        <v>0.89810181143526902</v>
      </c>
      <c r="AM125" s="3">
        <f t="shared" si="37"/>
        <v>0.14385334899651459</v>
      </c>
      <c r="AN125" s="3">
        <f t="shared" si="38"/>
        <v>1.1876718997725366</v>
      </c>
      <c r="AO125" s="3"/>
      <c r="AS125" s="12"/>
      <c r="AT125" s="12"/>
      <c r="AW125" s="3"/>
      <c r="AX125" s="3"/>
      <c r="AY125" s="3"/>
      <c r="BC125" s="16">
        <v>1889</v>
      </c>
      <c r="BD125" s="3"/>
      <c r="BE125" s="3">
        <f t="shared" si="45"/>
        <v>1.0182305130337852</v>
      </c>
      <c r="BF125" s="3">
        <f t="shared" si="46"/>
        <v>1.1876718997725366</v>
      </c>
      <c r="BG125" s="3"/>
      <c r="BH125" s="5">
        <v>3.5116666666666667</v>
      </c>
      <c r="BI125" s="15">
        <f t="shared" si="32"/>
        <v>1.1029512064031608</v>
      </c>
      <c r="BS125" s="1">
        <v>52.834395600000001</v>
      </c>
      <c r="BT125" s="1">
        <v>52.690588400000003</v>
      </c>
      <c r="BZ125" s="1">
        <v>58.404961900000004</v>
      </c>
      <c r="CA125" s="1">
        <v>53.490873499999999</v>
      </c>
    </row>
    <row r="126" spans="1:79" x14ac:dyDescent="0.35">
      <c r="A126" s="8">
        <v>1888</v>
      </c>
      <c r="B126" s="1"/>
      <c r="C126" s="1">
        <v>1.0644050205037787</v>
      </c>
      <c r="D126" s="1">
        <v>1.2872921640458588</v>
      </c>
      <c r="F126" s="5">
        <v>3.3908333499999999</v>
      </c>
      <c r="I126" s="2"/>
      <c r="N126" s="3"/>
      <c r="O126" s="1"/>
      <c r="P126" s="3"/>
      <c r="Q126" s="3"/>
      <c r="R126" s="3"/>
      <c r="S126" s="3"/>
      <c r="T126" s="2">
        <v>57</v>
      </c>
      <c r="U126" s="2">
        <v>28.900000000000002</v>
      </c>
      <c r="V126" s="1">
        <v>56.3164485</v>
      </c>
      <c r="W126" s="12">
        <f t="shared" si="28"/>
        <v>0.51317156478715098</v>
      </c>
      <c r="X126" s="12">
        <f t="shared" si="33"/>
        <v>-1.3010725834626962</v>
      </c>
      <c r="Y126" s="3">
        <v>1.2954029342424029</v>
      </c>
      <c r="Z126" s="1">
        <v>1.0644050205037787</v>
      </c>
      <c r="AA126" s="3">
        <f t="shared" si="29"/>
        <v>1.0045231157822656</v>
      </c>
      <c r="AB126" s="3">
        <f t="shared" si="31"/>
        <v>-0.11799903968483905</v>
      </c>
      <c r="AC126" s="3">
        <f t="shared" si="30"/>
        <v>0.94640598081893967</v>
      </c>
      <c r="AD126" s="3"/>
      <c r="AE126" s="2">
        <v>60</v>
      </c>
      <c r="AF126" s="2">
        <v>18.785</v>
      </c>
      <c r="AG126" s="1">
        <v>53.700137699999999</v>
      </c>
      <c r="AH126" s="12">
        <f t="shared" si="34"/>
        <v>0.34981288325448745</v>
      </c>
      <c r="AI126" s="12">
        <f t="shared" si="35"/>
        <v>-1.8724542442695058</v>
      </c>
      <c r="AJ126" s="3">
        <v>1.5555864374868664</v>
      </c>
      <c r="AK126" s="1">
        <v>1.2872921640458588</v>
      </c>
      <c r="AL126" s="3">
        <f t="shared" si="36"/>
        <v>1.1452415493337522</v>
      </c>
      <c r="AM126" s="3">
        <f t="shared" si="37"/>
        <v>-0.10328638890196862</v>
      </c>
      <c r="AN126" s="3">
        <f t="shared" si="38"/>
        <v>1.1840057751438902</v>
      </c>
      <c r="AO126" s="3"/>
      <c r="AS126" s="12"/>
      <c r="AT126" s="12"/>
      <c r="AW126" s="3"/>
      <c r="AX126" s="3"/>
      <c r="AY126" s="3"/>
      <c r="BC126" s="16">
        <v>1888</v>
      </c>
      <c r="BD126" s="3"/>
      <c r="BE126" s="3">
        <f t="shared" si="45"/>
        <v>0.94640598081893967</v>
      </c>
      <c r="BF126" s="3">
        <f t="shared" si="46"/>
        <v>1.1840057751438902</v>
      </c>
      <c r="BG126" s="3"/>
      <c r="BH126" s="5">
        <v>3.3908333499999999</v>
      </c>
      <c r="BI126" s="15">
        <f t="shared" si="32"/>
        <v>1.0652058779814149</v>
      </c>
      <c r="BS126" s="1">
        <v>53.631728199999998</v>
      </c>
      <c r="BT126" s="1">
        <v>53.615875199999998</v>
      </c>
      <c r="BZ126" s="1">
        <v>56.3164485</v>
      </c>
      <c r="CA126" s="1">
        <v>53.700137699999999</v>
      </c>
    </row>
    <row r="127" spans="1:79" x14ac:dyDescent="0.35">
      <c r="A127" s="8">
        <v>1887</v>
      </c>
      <c r="B127" s="1"/>
      <c r="C127" s="1">
        <v>1.2095228923225012</v>
      </c>
      <c r="D127" s="1">
        <v>1.2273297027727719</v>
      </c>
      <c r="F127" s="5">
        <v>3.2308333166666667</v>
      </c>
      <c r="I127" s="2"/>
      <c r="N127" s="3"/>
      <c r="O127" s="1"/>
      <c r="P127" s="3"/>
      <c r="Q127" s="3"/>
      <c r="R127" s="3"/>
      <c r="S127" s="3"/>
      <c r="T127" s="2">
        <v>56</v>
      </c>
      <c r="U127" s="2">
        <v>30.345000000000002</v>
      </c>
      <c r="V127" s="1">
        <v>54.672604800000002</v>
      </c>
      <c r="W127" s="12">
        <f t="shared" si="28"/>
        <v>0.55503117349184727</v>
      </c>
      <c r="X127" s="12">
        <f t="shared" si="33"/>
        <v>-1.1870472001486168</v>
      </c>
      <c r="Y127" s="3">
        <v>1.4357083495249041</v>
      </c>
      <c r="Z127" s="1">
        <v>1.2095228923225012</v>
      </c>
      <c r="AA127" s="3">
        <f t="shared" si="29"/>
        <v>0.99418173598395487</v>
      </c>
      <c r="AB127" s="3">
        <f t="shared" si="31"/>
        <v>-0.10765765988652831</v>
      </c>
      <c r="AC127" s="3">
        <f t="shared" si="30"/>
        <v>1.1018652324359728</v>
      </c>
      <c r="AD127" s="3"/>
      <c r="AE127" s="2">
        <v>59</v>
      </c>
      <c r="AF127" s="2">
        <v>21.675000000000001</v>
      </c>
      <c r="AG127" s="1">
        <v>54.131053000000001</v>
      </c>
      <c r="AH127" s="12">
        <f t="shared" si="34"/>
        <v>0.40041711362976812</v>
      </c>
      <c r="AI127" s="12">
        <f t="shared" si="35"/>
        <v>-1.72534204166064</v>
      </c>
      <c r="AJ127" s="3">
        <v>1.4903633041855244</v>
      </c>
      <c r="AK127" s="1">
        <v>1.2273297027727719</v>
      </c>
      <c r="AL127" s="3">
        <f t="shared" si="36"/>
        <v>1.1371266978134082</v>
      </c>
      <c r="AM127" s="3">
        <f t="shared" si="37"/>
        <v>-9.5171537381624649E-2</v>
      </c>
      <c r="AN127" s="3">
        <f t="shared" si="38"/>
        <v>1.1321581653911472</v>
      </c>
      <c r="AO127" s="3"/>
      <c r="AS127" s="12"/>
      <c r="AT127" s="12"/>
      <c r="AW127" s="3"/>
      <c r="AX127" s="3"/>
      <c r="AY127" s="3"/>
      <c r="BC127" s="16">
        <v>1887</v>
      </c>
      <c r="BD127" s="3"/>
      <c r="BE127" s="3">
        <f t="shared" si="45"/>
        <v>1.1018652324359728</v>
      </c>
      <c r="BF127" s="3">
        <f t="shared" si="46"/>
        <v>1.1321581653911472</v>
      </c>
      <c r="BG127" s="3"/>
      <c r="BH127" s="5">
        <v>3.2308333166666667</v>
      </c>
      <c r="BI127" s="15">
        <f t="shared" si="32"/>
        <v>1.1170116989135601</v>
      </c>
      <c r="BS127" s="1">
        <v>54.456681099999997</v>
      </c>
      <c r="BT127" s="1">
        <v>54.573499400000003</v>
      </c>
      <c r="BZ127" s="1">
        <v>54.672604800000002</v>
      </c>
      <c r="CA127" s="1">
        <v>54.131053000000001</v>
      </c>
    </row>
    <row r="128" spans="1:79" x14ac:dyDescent="0.35">
      <c r="A128" s="8">
        <v>1886</v>
      </c>
      <c r="B128" s="1"/>
      <c r="C128" s="1">
        <v>1.1336636255035837</v>
      </c>
      <c r="D128" s="1">
        <v>0.98711323444048626</v>
      </c>
      <c r="F128" s="5">
        <v>3.1524999999999999</v>
      </c>
      <c r="I128" s="2"/>
      <c r="N128" s="3"/>
      <c r="O128" s="1"/>
      <c r="P128" s="3"/>
      <c r="Q128" s="3"/>
      <c r="R128" s="3"/>
      <c r="S128" s="3"/>
      <c r="T128" s="2">
        <v>55</v>
      </c>
      <c r="U128" s="2">
        <v>23.12</v>
      </c>
      <c r="V128" s="1">
        <v>54.0378185</v>
      </c>
      <c r="W128" s="12">
        <f t="shared" si="28"/>
        <v>0.42784850761508814</v>
      </c>
      <c r="X128" s="12">
        <f t="shared" si="33"/>
        <v>-1.5334922022940123</v>
      </c>
      <c r="Y128" s="3">
        <v>1.3550366261697653</v>
      </c>
      <c r="Z128" s="1">
        <v>1.1336636255035837</v>
      </c>
      <c r="AA128" s="3">
        <f t="shared" si="29"/>
        <v>1.0256021025925337</v>
      </c>
      <c r="AB128" s="3">
        <f t="shared" si="31"/>
        <v>-0.13907802649510714</v>
      </c>
      <c r="AC128" s="3">
        <f t="shared" si="30"/>
        <v>0.99458559900847654</v>
      </c>
      <c r="AD128" s="3"/>
      <c r="AE128" s="2">
        <v>58</v>
      </c>
      <c r="AF128" s="2">
        <v>37.57</v>
      </c>
      <c r="AG128" s="1">
        <v>54.982436100000001</v>
      </c>
      <c r="AH128" s="12">
        <f t="shared" si="34"/>
        <v>0.68330911950989381</v>
      </c>
      <c r="AI128" s="12">
        <f t="shared" si="35"/>
        <v>-0.90294308851314653</v>
      </c>
      <c r="AJ128" s="3">
        <v>1.2448861638249837</v>
      </c>
      <c r="AK128" s="1">
        <v>0.98711323444048626</v>
      </c>
      <c r="AL128" s="3">
        <f t="shared" si="36"/>
        <v>1.0917623753647698</v>
      </c>
      <c r="AM128" s="3">
        <f t="shared" si="37"/>
        <v>-4.9807214932986232E-2</v>
      </c>
      <c r="AN128" s="3">
        <f t="shared" si="38"/>
        <v>0.93730601950750003</v>
      </c>
      <c r="AO128" s="3"/>
      <c r="AS128" s="12"/>
      <c r="AT128" s="12"/>
      <c r="AW128" s="3"/>
      <c r="AX128" s="3"/>
      <c r="AY128" s="3"/>
      <c r="BC128" s="16">
        <v>1886</v>
      </c>
      <c r="BD128" s="3"/>
      <c r="BE128" s="3">
        <f t="shared" si="45"/>
        <v>0.99458559900847654</v>
      </c>
      <c r="BF128" s="3">
        <f t="shared" si="46"/>
        <v>0.93730601950750003</v>
      </c>
      <c r="BG128" s="3"/>
      <c r="BH128" s="5">
        <v>3.1524999999999999</v>
      </c>
      <c r="BI128" s="15">
        <f t="shared" si="32"/>
        <v>0.96594580925798823</v>
      </c>
      <c r="BS128" s="1">
        <v>55.329460599999997</v>
      </c>
      <c r="BT128" s="1">
        <v>55.609103500000003</v>
      </c>
      <c r="BZ128" s="1">
        <v>54.0378185</v>
      </c>
      <c r="CA128" s="1">
        <v>54.982436100000001</v>
      </c>
    </row>
    <row r="129" spans="1:79" x14ac:dyDescent="0.35">
      <c r="A129" s="8">
        <v>1885</v>
      </c>
      <c r="B129" s="1"/>
      <c r="C129" s="1">
        <v>0.90808590625795071</v>
      </c>
      <c r="D129" s="1">
        <v>0.96117400944489173</v>
      </c>
      <c r="F129" s="5">
        <v>3.4983333166666664</v>
      </c>
      <c r="I129" s="2"/>
      <c r="N129" s="3"/>
      <c r="O129" s="1"/>
      <c r="P129" s="3"/>
      <c r="Q129" s="3"/>
      <c r="R129" s="3"/>
      <c r="S129" s="3"/>
      <c r="T129" s="2">
        <v>54</v>
      </c>
      <c r="U129" s="2">
        <v>44.795000000000002</v>
      </c>
      <c r="V129" s="1">
        <v>54.609980800000002</v>
      </c>
      <c r="W129" s="12">
        <f t="shared" si="28"/>
        <v>0.82027130102928003</v>
      </c>
      <c r="X129" s="12">
        <f t="shared" si="33"/>
        <v>-0.46453430171013005</v>
      </c>
      <c r="Y129" s="3">
        <v>1.124646450387911</v>
      </c>
      <c r="Z129" s="1">
        <v>0.90808590625795071</v>
      </c>
      <c r="AA129" s="3">
        <f t="shared" si="29"/>
        <v>0.92865439395915428</v>
      </c>
      <c r="AB129" s="3">
        <f t="shared" si="31"/>
        <v>-4.2130317861727717E-2</v>
      </c>
      <c r="AC129" s="3">
        <f t="shared" si="30"/>
        <v>0.865955588396223</v>
      </c>
      <c r="AD129" s="3"/>
      <c r="AE129" s="2">
        <v>57</v>
      </c>
      <c r="AF129" s="2">
        <v>57.800000000000004</v>
      </c>
      <c r="AG129" s="1">
        <v>56.1984475</v>
      </c>
      <c r="AH129" s="12">
        <f t="shared" si="34"/>
        <v>1.0284981626939071</v>
      </c>
      <c r="AI129" s="12">
        <f t="shared" si="35"/>
        <v>0.10056037518250782</v>
      </c>
      <c r="AJ129" s="3">
        <v>1.2136862668011341</v>
      </c>
      <c r="AK129" s="1">
        <v>0.96117400944489173</v>
      </c>
      <c r="AL129" s="3">
        <f t="shared" si="36"/>
        <v>1.0364081527807205</v>
      </c>
      <c r="AM129" s="3">
        <f t="shared" si="37"/>
        <v>5.547007651063085E-3</v>
      </c>
      <c r="AN129" s="3">
        <f t="shared" si="38"/>
        <v>0.96672101709595482</v>
      </c>
      <c r="AO129" s="3"/>
      <c r="AS129" s="12"/>
      <c r="AT129" s="12"/>
      <c r="AW129" s="3"/>
      <c r="AX129" s="3"/>
      <c r="AY129" s="3"/>
      <c r="BC129" s="16">
        <v>1885</v>
      </c>
      <c r="BD129" s="3"/>
      <c r="BE129" s="3">
        <f t="shared" si="45"/>
        <v>0.865955588396223</v>
      </c>
      <c r="BF129" s="3">
        <f t="shared" si="46"/>
        <v>0.96672101709595482</v>
      </c>
      <c r="BG129" s="3"/>
      <c r="BH129" s="5">
        <v>3.4983333166666664</v>
      </c>
      <c r="BI129" s="15">
        <f t="shared" si="32"/>
        <v>0.91633830274608896</v>
      </c>
      <c r="BS129" s="1">
        <v>56.264696100000002</v>
      </c>
      <c r="BT129" s="1">
        <v>56.714355400000002</v>
      </c>
      <c r="BZ129" s="1">
        <v>54.609980800000002</v>
      </c>
      <c r="CA129" s="1">
        <v>56.1984475</v>
      </c>
    </row>
    <row r="130" spans="1:79" x14ac:dyDescent="0.35">
      <c r="A130" s="8">
        <v>1884</v>
      </c>
      <c r="B130" s="1"/>
      <c r="C130" s="1">
        <v>0.76421063027664327</v>
      </c>
      <c r="D130" s="1">
        <v>0.92710836053025325</v>
      </c>
      <c r="F130" s="5">
        <v>3.9358333333333331</v>
      </c>
      <c r="I130" s="2"/>
      <c r="N130" s="3"/>
      <c r="O130" s="1"/>
      <c r="P130" s="3"/>
      <c r="Q130" s="3"/>
      <c r="R130" s="3"/>
      <c r="S130" s="3"/>
      <c r="T130" s="2">
        <v>53</v>
      </c>
      <c r="U130" s="2">
        <v>80.92</v>
      </c>
      <c r="V130" s="1">
        <v>56.215378600000001</v>
      </c>
      <c r="W130" s="12">
        <f t="shared" si="28"/>
        <v>1.4394637555638556</v>
      </c>
      <c r="X130" s="12">
        <f t="shared" si="33"/>
        <v>1.2221431221418857</v>
      </c>
      <c r="Y130" s="3">
        <v>0.97595871787038202</v>
      </c>
      <c r="Z130" s="1">
        <v>0.76421063027664327</v>
      </c>
      <c r="AA130" s="3">
        <f t="shared" si="29"/>
        <v>0.7756834384549316</v>
      </c>
      <c r="AB130" s="3">
        <f t="shared" si="31"/>
        <v>0.11084063764249497</v>
      </c>
      <c r="AC130" s="3">
        <f t="shared" si="30"/>
        <v>0.87505126791913823</v>
      </c>
      <c r="AD130" s="3"/>
      <c r="AE130" s="2">
        <v>56</v>
      </c>
      <c r="AF130" s="2">
        <v>67.915000000000006</v>
      </c>
      <c r="AG130" s="1">
        <v>57.582738800000001</v>
      </c>
      <c r="AH130" s="12">
        <f t="shared" si="34"/>
        <v>1.1794333061490296</v>
      </c>
      <c r="AI130" s="12">
        <f t="shared" si="35"/>
        <v>0.53934585299929216</v>
      </c>
      <c r="AJ130" s="3">
        <v>1.1743599458582406</v>
      </c>
      <c r="AK130" s="1">
        <v>0.92710836053025325</v>
      </c>
      <c r="AL130" s="3">
        <f t="shared" si="36"/>
        <v>1.0122043210208682</v>
      </c>
      <c r="AM130" s="3">
        <f t="shared" si="37"/>
        <v>2.9750839410915386E-2</v>
      </c>
      <c r="AN130" s="3">
        <f t="shared" si="38"/>
        <v>0.95685919994116864</v>
      </c>
      <c r="AO130" s="3"/>
      <c r="AS130" s="12"/>
      <c r="AT130" s="12"/>
      <c r="AW130" s="3"/>
      <c r="AX130" s="3"/>
      <c r="AY130" s="3"/>
      <c r="BC130" s="16">
        <v>1884</v>
      </c>
      <c r="BD130" s="3"/>
      <c r="BE130" s="3">
        <f t="shared" si="45"/>
        <v>0.87505126791913823</v>
      </c>
      <c r="BF130" s="3">
        <f t="shared" si="46"/>
        <v>0.95685919994116864</v>
      </c>
      <c r="BG130" s="3"/>
      <c r="BH130" s="5">
        <v>3.9358333333333331</v>
      </c>
      <c r="BI130" s="15">
        <f t="shared" si="32"/>
        <v>0.91595523393015343</v>
      </c>
      <c r="BS130" s="1">
        <v>57.271038900000001</v>
      </c>
      <c r="BT130" s="1">
        <v>57.850501800000004</v>
      </c>
      <c r="BZ130" s="1">
        <v>56.215378600000001</v>
      </c>
      <c r="CA130" s="1">
        <v>57.582738800000001</v>
      </c>
    </row>
    <row r="131" spans="1:79" x14ac:dyDescent="0.35">
      <c r="A131" s="8">
        <v>1883</v>
      </c>
      <c r="B131" s="1"/>
      <c r="C131" s="1">
        <v>0.80804059576476783</v>
      </c>
      <c r="D131" s="1">
        <v>1.070239634107033</v>
      </c>
      <c r="F131" s="5">
        <v>3.297500166666667</v>
      </c>
      <c r="I131" s="2"/>
      <c r="N131" s="3"/>
      <c r="O131" s="1"/>
      <c r="P131" s="3"/>
      <c r="Q131" s="3"/>
      <c r="R131" s="3"/>
      <c r="S131" s="3"/>
      <c r="T131" s="2">
        <v>52</v>
      </c>
      <c r="U131" s="2">
        <v>62.135000000000005</v>
      </c>
      <c r="V131" s="1">
        <v>58.573223599999999</v>
      </c>
      <c r="W131" s="12">
        <f t="shared" si="28"/>
        <v>1.0608089529837659</v>
      </c>
      <c r="X131" s="12">
        <f t="shared" si="33"/>
        <v>0.19068916583512929</v>
      </c>
      <c r="Y131" s="3">
        <v>1.0149762268222853</v>
      </c>
      <c r="Z131" s="1">
        <v>0.80804059576476783</v>
      </c>
      <c r="AA131" s="3">
        <f t="shared" si="29"/>
        <v>0.86922977696850068</v>
      </c>
      <c r="AB131" s="3">
        <f t="shared" si="31"/>
        <v>1.7294299128925883E-2</v>
      </c>
      <c r="AC131" s="3">
        <f t="shared" si="30"/>
        <v>0.82533489489369372</v>
      </c>
      <c r="AD131" s="3"/>
      <c r="AE131" s="2">
        <v>55</v>
      </c>
      <c r="AF131" s="2">
        <v>89.59</v>
      </c>
      <c r="AG131" s="1">
        <v>58.938019300000001</v>
      </c>
      <c r="AH131" s="12">
        <f t="shared" si="34"/>
        <v>1.5200714422379649</v>
      </c>
      <c r="AI131" s="12">
        <f t="shared" si="35"/>
        <v>1.5296193167194447</v>
      </c>
      <c r="AJ131" s="3">
        <v>1.3122305474067655</v>
      </c>
      <c r="AK131" s="1">
        <v>1.070239634107033</v>
      </c>
      <c r="AL131" s="3">
        <f t="shared" si="36"/>
        <v>0.95757987804389089</v>
      </c>
      <c r="AM131" s="3">
        <f t="shared" si="37"/>
        <v>8.4375282387892714E-2</v>
      </c>
      <c r="AN131" s="3">
        <f t="shared" si="38"/>
        <v>1.1546149164949258</v>
      </c>
      <c r="AO131" s="3"/>
      <c r="AS131" s="12"/>
      <c r="AT131" s="12"/>
      <c r="AW131" s="3"/>
      <c r="AX131" s="3"/>
      <c r="AY131" s="3"/>
      <c r="BC131" s="16">
        <v>1883</v>
      </c>
      <c r="BD131" s="3"/>
      <c r="BE131" s="3">
        <f t="shared" si="45"/>
        <v>0.82533489489369372</v>
      </c>
      <c r="BF131" s="3">
        <f t="shared" si="46"/>
        <v>1.1546149164949258</v>
      </c>
      <c r="BG131" s="3"/>
      <c r="BH131" s="5">
        <v>3.297500166666667</v>
      </c>
      <c r="BI131" s="15">
        <f t="shared" si="32"/>
        <v>0.98997490569430968</v>
      </c>
      <c r="BS131" s="1">
        <v>58.355160900000001</v>
      </c>
      <c r="BT131" s="1">
        <v>58.977726599999997</v>
      </c>
      <c r="BZ131" s="1">
        <v>58.573223599999999</v>
      </c>
      <c r="CA131" s="1">
        <v>58.938019300000001</v>
      </c>
    </row>
    <row r="132" spans="1:79" x14ac:dyDescent="0.35">
      <c r="A132" s="8">
        <v>1882</v>
      </c>
      <c r="B132" s="1"/>
      <c r="C132" s="1">
        <v>0.88776716732145911</v>
      </c>
      <c r="D132" s="1">
        <v>1.0917955991564074</v>
      </c>
      <c r="F132" s="5">
        <v>2.8041668499999997</v>
      </c>
      <c r="I132" s="2"/>
      <c r="N132" s="3"/>
      <c r="O132" s="1"/>
      <c r="P132" s="3"/>
      <c r="Q132" s="3"/>
      <c r="R132" s="3"/>
      <c r="S132" s="3"/>
      <c r="T132" s="2">
        <v>51</v>
      </c>
      <c r="U132" s="2">
        <v>24.565000000000001</v>
      </c>
      <c r="V132" s="1">
        <v>61.620690600000003</v>
      </c>
      <c r="W132" s="12">
        <f t="shared" ref="W132:W174" si="47">U132/V132</f>
        <v>0.39864856691495765</v>
      </c>
      <c r="X132" s="12">
        <f t="shared" si="33"/>
        <v>-1.6130327076668496</v>
      </c>
      <c r="Y132" s="3">
        <v>1.0898903418427552</v>
      </c>
      <c r="Z132" s="1">
        <v>0.88776716732145911</v>
      </c>
      <c r="AA132" s="3">
        <f t="shared" ref="AA132:AA174" si="48" xml:space="preserve"> SLOPE(Z$4:Z$500,X$4:X$500)*X132 + INTERCEPT(Z$4:Z$500,X$4:X$500)</f>
        <v>1.0328159224588032</v>
      </c>
      <c r="AB132" s="3">
        <f t="shared" si="31"/>
        <v>-0.1462918463613766</v>
      </c>
      <c r="AC132" s="3">
        <f t="shared" ref="AC132:AC174" si="49">Z132+AB132</f>
        <v>0.74147532096008251</v>
      </c>
      <c r="AD132" s="3"/>
      <c r="AE132" s="2">
        <v>54</v>
      </c>
      <c r="AF132" s="2">
        <v>28.900000000000002</v>
      </c>
      <c r="AG132" s="1">
        <v>60.169869900000002</v>
      </c>
      <c r="AH132" s="12">
        <f t="shared" si="34"/>
        <v>0.48030683875552144</v>
      </c>
      <c r="AI132" s="12">
        <f t="shared" si="35"/>
        <v>-1.4930936042887435</v>
      </c>
      <c r="AJ132" s="3">
        <v>1.3285258404278848</v>
      </c>
      <c r="AK132" s="1">
        <v>1.0917955991564074</v>
      </c>
      <c r="AL132" s="3">
        <f t="shared" si="36"/>
        <v>1.1243156491601867</v>
      </c>
      <c r="AM132" s="3">
        <f t="shared" si="37"/>
        <v>-8.236048872840307E-2</v>
      </c>
      <c r="AN132" s="3">
        <f t="shared" si="38"/>
        <v>1.0094351104280044</v>
      </c>
      <c r="AO132" s="3"/>
      <c r="AS132" s="12"/>
      <c r="AT132" s="12"/>
      <c r="AW132" s="3"/>
      <c r="AX132" s="3"/>
      <c r="AY132" s="3"/>
      <c r="BC132" s="16">
        <v>1882</v>
      </c>
      <c r="BD132" s="3"/>
      <c r="BE132" s="3">
        <f t="shared" si="45"/>
        <v>0.74147532096008251</v>
      </c>
      <c r="BF132" s="3">
        <f t="shared" si="46"/>
        <v>1.0094351104280044</v>
      </c>
      <c r="BG132" s="3"/>
      <c r="BH132" s="5">
        <v>2.8041668499999997</v>
      </c>
      <c r="BI132" s="15">
        <f t="shared" si="32"/>
        <v>0.87545521569404339</v>
      </c>
      <c r="BS132" s="1">
        <v>59.526893700000002</v>
      </c>
      <c r="BT132" s="1">
        <v>60.077267900000002</v>
      </c>
      <c r="BZ132" s="1">
        <v>61.620690600000003</v>
      </c>
      <c r="CA132" s="1">
        <v>60.169869900000002</v>
      </c>
    </row>
    <row r="133" spans="1:79" x14ac:dyDescent="0.35">
      <c r="A133" s="8">
        <v>1881</v>
      </c>
      <c r="B133" s="1"/>
      <c r="C133" s="1">
        <v>0.83452041120644083</v>
      </c>
      <c r="D133" s="1">
        <v>1.0984819489533093</v>
      </c>
      <c r="F133" s="5">
        <v>2.4683333533333331</v>
      </c>
      <c r="I133" s="2"/>
      <c r="N133" s="3"/>
      <c r="O133" s="1"/>
      <c r="P133" s="3"/>
      <c r="Q133" s="3"/>
      <c r="R133" s="3"/>
      <c r="S133" s="3"/>
      <c r="T133" s="2">
        <v>50</v>
      </c>
      <c r="U133" s="2">
        <v>46.24</v>
      </c>
      <c r="V133" s="1">
        <v>65.299419099999994</v>
      </c>
      <c r="W133" s="12">
        <f t="shared" si="47"/>
        <v>0.70812268527515898</v>
      </c>
      <c r="X133" s="12">
        <f t="shared" si="33"/>
        <v>-0.7700266198471688</v>
      </c>
      <c r="Y133" s="3">
        <v>1.0318311291915157</v>
      </c>
      <c r="Z133" s="1">
        <v>0.83452041120644083</v>
      </c>
      <c r="AA133" s="3">
        <f t="shared" si="48"/>
        <v>0.95636061160561925</v>
      </c>
      <c r="AB133" s="3">
        <f t="shared" ref="AB133:AB174" si="50">AA$2-AA133</f>
        <v>-6.9836535508192688E-2</v>
      </c>
      <c r="AC133" s="3">
        <f t="shared" si="49"/>
        <v>0.76468387569824814</v>
      </c>
      <c r="AD133" s="3"/>
      <c r="AE133" s="2">
        <v>53</v>
      </c>
      <c r="AF133" s="2">
        <v>57.800000000000004</v>
      </c>
      <c r="AG133" s="1">
        <v>61.3260109</v>
      </c>
      <c r="AH133" s="12">
        <f t="shared" si="34"/>
        <v>0.94250382752353468</v>
      </c>
      <c r="AI133" s="12">
        <f t="shared" si="35"/>
        <v>-0.14943485179713692</v>
      </c>
      <c r="AJ133" s="3">
        <v>1.3299515181965316</v>
      </c>
      <c r="AK133" s="1">
        <v>1.0984819489533093</v>
      </c>
      <c r="AL133" s="3">
        <f t="shared" si="36"/>
        <v>1.0501981315299898</v>
      </c>
      <c r="AM133" s="3">
        <f t="shared" si="37"/>
        <v>-8.2429710982061533E-3</v>
      </c>
      <c r="AN133" s="3">
        <f t="shared" si="38"/>
        <v>1.0902389778551032</v>
      </c>
      <c r="AO133" s="3"/>
      <c r="AS133" s="12"/>
      <c r="AT133" s="12"/>
      <c r="AW133" s="3"/>
      <c r="AX133" s="3"/>
      <c r="AY133" s="3"/>
      <c r="BC133" s="16">
        <v>1881</v>
      </c>
      <c r="BD133" s="3"/>
      <c r="BE133" s="3">
        <f t="shared" si="45"/>
        <v>0.76468387569824814</v>
      </c>
      <c r="BF133" s="3">
        <f t="shared" si="46"/>
        <v>1.0902389778551032</v>
      </c>
      <c r="BG133" s="3"/>
      <c r="BH133" s="5">
        <v>2.4683333533333331</v>
      </c>
      <c r="BI133" s="15">
        <f t="shared" ref="BI133:BI177" si="51">AVERAGE(BD133:BG133)</f>
        <v>0.92746142677667565</v>
      </c>
      <c r="BS133" s="1">
        <v>60.796207500000001</v>
      </c>
      <c r="BT133" s="1">
        <v>61.160015100000003</v>
      </c>
      <c r="BZ133" s="1">
        <v>65.299419099999994</v>
      </c>
      <c r="CA133" s="1">
        <v>61.3260109</v>
      </c>
    </row>
    <row r="134" spans="1:79" x14ac:dyDescent="0.35">
      <c r="A134" s="8">
        <v>1880</v>
      </c>
      <c r="B134" s="1"/>
      <c r="C134" s="1">
        <v>0.7837450440726893</v>
      </c>
      <c r="D134" s="1">
        <v>0.94986878963500154</v>
      </c>
      <c r="F134" s="5">
        <v>4.5616668333333337</v>
      </c>
      <c r="I134" s="2"/>
      <c r="N134" s="3"/>
      <c r="O134" s="1"/>
      <c r="P134" s="3"/>
      <c r="Q134" s="3"/>
      <c r="R134" s="3"/>
      <c r="S134" s="3"/>
      <c r="T134" s="2">
        <v>49</v>
      </c>
      <c r="U134" s="2">
        <v>156.06</v>
      </c>
      <c r="V134" s="1">
        <v>69.165536399999993</v>
      </c>
      <c r="W134" s="12">
        <f t="shared" si="47"/>
        <v>2.2563260277122641</v>
      </c>
      <c r="X134" s="12">
        <f t="shared" si="33"/>
        <v>3.447272228188262</v>
      </c>
      <c r="Y134" s="3">
        <v>0.97624330552154281</v>
      </c>
      <c r="Z134" s="1">
        <v>0.7837450440726893</v>
      </c>
      <c r="AA134" s="3">
        <f t="shared" si="48"/>
        <v>0.57387832702181929</v>
      </c>
      <c r="AB134" s="3">
        <f t="shared" si="50"/>
        <v>0.31264574907560727</v>
      </c>
      <c r="AC134" s="3">
        <f t="shared" si="49"/>
        <v>1.0963907931482966</v>
      </c>
      <c r="AD134" s="3"/>
      <c r="AE134" s="2">
        <v>52</v>
      </c>
      <c r="AF134" s="2">
        <v>115.60000000000001</v>
      </c>
      <c r="AG134" s="1">
        <v>62.317219199999997</v>
      </c>
      <c r="AH134" s="12">
        <f t="shared" si="34"/>
        <v>1.8550250072776036</v>
      </c>
      <c r="AI134" s="12">
        <f t="shared" si="35"/>
        <v>2.5033670915446802</v>
      </c>
      <c r="AJ134" s="3">
        <v>1.1760776868499687</v>
      </c>
      <c r="AK134" s="1">
        <v>0.94986878963500154</v>
      </c>
      <c r="AL134" s="3">
        <f t="shared" si="36"/>
        <v>0.90386700806545106</v>
      </c>
      <c r="AM134" s="3">
        <f t="shared" si="37"/>
        <v>0.13808815236633254</v>
      </c>
      <c r="AN134" s="3">
        <f t="shared" si="38"/>
        <v>1.087956942001334</v>
      </c>
      <c r="AO134" s="3"/>
      <c r="AS134" s="12"/>
      <c r="AT134" s="12"/>
      <c r="AW134" s="3"/>
      <c r="AX134" s="3"/>
      <c r="AY134" s="3"/>
      <c r="BC134" s="16">
        <v>1880</v>
      </c>
      <c r="BD134" s="3"/>
      <c r="BE134" s="3">
        <f t="shared" si="45"/>
        <v>1.0963907931482966</v>
      </c>
      <c r="BF134" s="3">
        <f t="shared" si="46"/>
        <v>1.087956942001334</v>
      </c>
      <c r="BG134" s="3"/>
      <c r="BH134" s="5">
        <v>4.5616668333333337</v>
      </c>
      <c r="BI134" s="15">
        <f t="shared" si="51"/>
        <v>1.0921738675748154</v>
      </c>
      <c r="BS134" s="1">
        <v>62.167595800000001</v>
      </c>
      <c r="BT134" s="1">
        <v>62.208341300000001</v>
      </c>
      <c r="BZ134" s="1">
        <v>69.165536399999993</v>
      </c>
      <c r="CA134" s="1">
        <v>62.317219199999997</v>
      </c>
    </row>
    <row r="135" spans="1:79" x14ac:dyDescent="0.35">
      <c r="A135" s="8">
        <v>1879</v>
      </c>
      <c r="B135" s="1"/>
      <c r="C135" s="1">
        <v>0.91112774688294818</v>
      </c>
      <c r="D135" s="1">
        <v>1.1086592938241078</v>
      </c>
      <c r="F135" s="5">
        <v>3.2958333500000001</v>
      </c>
      <c r="I135" s="2"/>
      <c r="N135" s="3"/>
      <c r="O135" s="1"/>
      <c r="P135" s="3"/>
      <c r="Q135" s="3"/>
      <c r="R135" s="3"/>
      <c r="S135" s="3"/>
      <c r="T135" s="2">
        <v>48</v>
      </c>
      <c r="U135" s="2">
        <v>76.585000000000008</v>
      </c>
      <c r="V135" s="1">
        <v>72.713008299999998</v>
      </c>
      <c r="W135" s="12">
        <f t="shared" si="47"/>
        <v>1.0532503301751031</v>
      </c>
      <c r="X135" s="12">
        <f t="shared" ref="X135:X174" si="52">(W135-AVERAGE(W$4:W$253))/STDEV(W$4:W$253)</f>
        <v>0.17009951175679039</v>
      </c>
      <c r="Y135" s="3">
        <v>1.0988135517955804</v>
      </c>
      <c r="Z135" s="1">
        <v>0.91112774688294818</v>
      </c>
      <c r="AA135" s="3">
        <f t="shared" si="48"/>
        <v>0.87109712813673523</v>
      </c>
      <c r="AB135" s="3">
        <f t="shared" si="50"/>
        <v>1.5426947960691328E-2</v>
      </c>
      <c r="AC135" s="3">
        <f t="shared" si="49"/>
        <v>0.9265546948436395</v>
      </c>
      <c r="AD135" s="3"/>
      <c r="AE135" s="2">
        <v>51</v>
      </c>
      <c r="AF135" s="2">
        <v>67.915000000000006</v>
      </c>
      <c r="AG135" s="1">
        <v>63.065328899999997</v>
      </c>
      <c r="AH135" s="12">
        <f t="shared" ref="AH135:AH174" si="53">AF135/AG135</f>
        <v>1.0768991644789474</v>
      </c>
      <c r="AI135" s="12">
        <f t="shared" ref="AI135:AI177" si="54">(AH135-AVERAGE(AH$4:AH$253))/STDEV(AH$4:AH$253)</f>
        <v>0.24126754389682722</v>
      </c>
      <c r="AJ135" s="3">
        <v>1.3296075190108201</v>
      </c>
      <c r="AK135" s="1">
        <v>1.1086592938241078</v>
      </c>
      <c r="AL135" s="3">
        <f t="shared" ref="AL135:AL174" si="55" xml:space="preserve"> SLOPE(AK$4:AK$500,AI$4:AI$500)*AI135 + INTERCEPT(AK$4:AK$500,AI$4:AI$500)</f>
        <v>1.0286466091309361</v>
      </c>
      <c r="AM135" s="3">
        <f t="shared" ref="AM135:AM177" si="56">AL$2-AL135</f>
        <v>1.3308551300847515E-2</v>
      </c>
      <c r="AN135" s="3">
        <f t="shared" ref="AN135:AN174" si="57">AK135+AM135</f>
        <v>1.1219678451249553</v>
      </c>
      <c r="AO135" s="3"/>
      <c r="AS135" s="12"/>
      <c r="AT135" s="12"/>
      <c r="AW135" s="3"/>
      <c r="AX135" s="3"/>
      <c r="AY135" s="3"/>
      <c r="BC135" s="16">
        <v>1879</v>
      </c>
      <c r="BD135" s="3"/>
      <c r="BE135" s="3">
        <f t="shared" si="45"/>
        <v>0.9265546948436395</v>
      </c>
      <c r="BF135" s="3">
        <f t="shared" si="46"/>
        <v>1.1219678451249553</v>
      </c>
      <c r="BG135" s="3"/>
      <c r="BH135" s="5">
        <v>3.2958333500000001</v>
      </c>
      <c r="BI135" s="15">
        <f t="shared" si="51"/>
        <v>1.0242612699842975</v>
      </c>
      <c r="BS135" s="1">
        <v>63.645577699999997</v>
      </c>
      <c r="BT135" s="1">
        <v>63.207187500000003</v>
      </c>
      <c r="BZ135" s="1">
        <v>72.713008299999998</v>
      </c>
      <c r="CA135" s="1">
        <v>63.065328899999997</v>
      </c>
    </row>
    <row r="136" spans="1:79" x14ac:dyDescent="0.35">
      <c r="A136" s="8">
        <v>1878</v>
      </c>
      <c r="B136" s="1"/>
      <c r="C136" s="1">
        <v>1.0546347695158795</v>
      </c>
      <c r="D136" s="1">
        <v>1.1163836932730782</v>
      </c>
      <c r="F136" s="5">
        <v>3.9158335000000002</v>
      </c>
      <c r="I136" s="2"/>
      <c r="N136" s="3"/>
      <c r="O136" s="1"/>
      <c r="P136" s="3"/>
      <c r="Q136" s="3"/>
      <c r="R136" s="3"/>
      <c r="S136" s="3"/>
      <c r="T136" s="2">
        <v>47</v>
      </c>
      <c r="U136" s="2">
        <v>33.234999999999999</v>
      </c>
      <c r="V136" s="1">
        <v>76.218479799999997</v>
      </c>
      <c r="W136" s="12">
        <f t="shared" si="47"/>
        <v>0.43604910629560995</v>
      </c>
      <c r="X136" s="12">
        <f t="shared" si="52"/>
        <v>-1.5111538088668772</v>
      </c>
      <c r="Y136" s="3">
        <v>1.2375081178922904</v>
      </c>
      <c r="Z136" s="1">
        <v>1.0546347695158795</v>
      </c>
      <c r="AA136" s="3">
        <f t="shared" si="48"/>
        <v>1.0235761518454287</v>
      </c>
      <c r="AB136" s="3">
        <f t="shared" si="50"/>
        <v>-0.13705207574800216</v>
      </c>
      <c r="AC136" s="3">
        <f t="shared" si="49"/>
        <v>0.91758269376787738</v>
      </c>
      <c r="AD136" s="3"/>
      <c r="AE136" s="2">
        <v>50</v>
      </c>
      <c r="AF136" s="2">
        <v>53.465000000000003</v>
      </c>
      <c r="AG136" s="1">
        <v>63.791991000000003</v>
      </c>
      <c r="AH136" s="12">
        <f t="shared" si="53"/>
        <v>0.83811461535978715</v>
      </c>
      <c r="AI136" s="12">
        <f t="shared" si="54"/>
        <v>-0.45290605995752581</v>
      </c>
      <c r="AJ136" s="3">
        <v>1.3320712464315354</v>
      </c>
      <c r="AK136" s="1">
        <v>1.1163836932730782</v>
      </c>
      <c r="AL136" s="3">
        <f t="shared" si="55"/>
        <v>1.0669378971731458</v>
      </c>
      <c r="AM136" s="3">
        <f t="shared" si="56"/>
        <v>-2.4982736741362199E-2</v>
      </c>
      <c r="AN136" s="3">
        <f t="shared" si="57"/>
        <v>1.091400956531716</v>
      </c>
      <c r="AO136" s="3"/>
      <c r="AS136" s="12"/>
      <c r="AT136" s="12"/>
      <c r="AW136" s="3"/>
      <c r="AX136" s="3"/>
      <c r="AY136" s="3"/>
      <c r="BC136" s="16">
        <v>1878</v>
      </c>
      <c r="BD136" s="3"/>
      <c r="BE136" s="3">
        <f t="shared" ref="BE136:BE174" si="58">AC136</f>
        <v>0.91758269376787738</v>
      </c>
      <c r="BF136" s="3">
        <f t="shared" si="46"/>
        <v>1.091400956531716</v>
      </c>
      <c r="BG136" s="3"/>
      <c r="BH136" s="5">
        <v>3.9158335000000002</v>
      </c>
      <c r="BI136" s="15">
        <f t="shared" si="51"/>
        <v>1.0044918251497967</v>
      </c>
      <c r="BS136" s="1">
        <v>65.248269199999996</v>
      </c>
      <c r="BT136" s="1">
        <v>64.204378399999996</v>
      </c>
      <c r="BZ136" s="1">
        <v>76.218479799999997</v>
      </c>
      <c r="CA136" s="1">
        <v>63.791991000000003</v>
      </c>
    </row>
    <row r="137" spans="1:79" x14ac:dyDescent="0.35">
      <c r="A137" s="8">
        <v>1877</v>
      </c>
      <c r="B137" s="1"/>
      <c r="C137" s="1">
        <v>0.91505978073083072</v>
      </c>
      <c r="D137" s="1">
        <v>1.2107083582512972</v>
      </c>
      <c r="F137" s="5">
        <v>4.2533333333333339</v>
      </c>
      <c r="I137" s="2"/>
      <c r="N137" s="3"/>
      <c r="O137" s="1"/>
      <c r="P137" s="3"/>
      <c r="Q137" s="3"/>
      <c r="R137" s="3"/>
      <c r="S137" s="3"/>
      <c r="T137" s="2">
        <v>46</v>
      </c>
      <c r="U137" s="2">
        <v>47.685000000000002</v>
      </c>
      <c r="V137" s="1">
        <v>80.098462900000001</v>
      </c>
      <c r="W137" s="12">
        <f t="shared" si="47"/>
        <v>0.59532977629711792</v>
      </c>
      <c r="X137" s="12">
        <f t="shared" si="52"/>
        <v>-1.0772739897894554</v>
      </c>
      <c r="Y137" s="3">
        <v>1.0931206725710203</v>
      </c>
      <c r="Z137" s="1">
        <v>0.91505978073083072</v>
      </c>
      <c r="AA137" s="3">
        <f t="shared" si="48"/>
        <v>0.98422600133075888</v>
      </c>
      <c r="AB137" s="3">
        <f t="shared" si="50"/>
        <v>-9.7701925233332321E-2</v>
      </c>
      <c r="AC137" s="3">
        <f t="shared" si="49"/>
        <v>0.8173578554974984</v>
      </c>
      <c r="AD137" s="3"/>
      <c r="AE137" s="2">
        <v>49</v>
      </c>
      <c r="AF137" s="2">
        <v>46.24</v>
      </c>
      <c r="AG137" s="1">
        <v>64.806030199999995</v>
      </c>
      <c r="AH137" s="12">
        <f t="shared" si="53"/>
        <v>0.71351384828382847</v>
      </c>
      <c r="AI137" s="12">
        <f t="shared" si="54"/>
        <v>-0.81513453681333703</v>
      </c>
      <c r="AJ137" s="3">
        <v>1.4211352393814993</v>
      </c>
      <c r="AK137" s="1">
        <v>1.2107083582512972</v>
      </c>
      <c r="AL137" s="3">
        <f t="shared" si="55"/>
        <v>1.0869187706424961</v>
      </c>
      <c r="AM137" s="3">
        <f t="shared" si="56"/>
        <v>-4.496361021071249E-2</v>
      </c>
      <c r="AN137" s="3">
        <f t="shared" si="57"/>
        <v>1.1657447480405847</v>
      </c>
      <c r="AO137" s="3"/>
      <c r="AS137" s="12"/>
      <c r="AT137" s="12"/>
      <c r="AW137" s="3"/>
      <c r="AX137" s="3"/>
      <c r="AY137" s="3"/>
      <c r="BC137" s="16">
        <v>1877</v>
      </c>
      <c r="BD137" s="3"/>
      <c r="BE137" s="3">
        <f t="shared" si="58"/>
        <v>0.8173578554974984</v>
      </c>
      <c r="BF137" s="3">
        <f t="shared" ref="BF137:BF177" si="59">AN137</f>
        <v>1.1657447480405847</v>
      </c>
      <c r="BG137" s="3"/>
      <c r="BH137" s="5">
        <v>4.2533333333333339</v>
      </c>
      <c r="BI137" s="15">
        <f t="shared" si="51"/>
        <v>0.9915513017690416</v>
      </c>
      <c r="BS137" s="1">
        <v>66.997917700000002</v>
      </c>
      <c r="BT137" s="1">
        <v>65.265728800000005</v>
      </c>
      <c r="BZ137" s="1">
        <v>80.098462900000001</v>
      </c>
      <c r="CA137" s="1">
        <v>64.806030199999995</v>
      </c>
    </row>
    <row r="138" spans="1:79" x14ac:dyDescent="0.35">
      <c r="A138" s="8">
        <v>1876</v>
      </c>
      <c r="B138" s="1"/>
      <c r="C138" s="1">
        <v>0.88101288167389913</v>
      </c>
      <c r="D138" s="1">
        <v>1.1471955395182032</v>
      </c>
      <c r="F138" s="5">
        <v>3.4766666666666666</v>
      </c>
      <c r="I138" s="2"/>
      <c r="N138" s="3"/>
      <c r="O138" s="1"/>
      <c r="P138" s="3"/>
      <c r="Q138" s="3"/>
      <c r="R138" s="3"/>
      <c r="S138" s="3"/>
      <c r="T138" s="2">
        <v>45</v>
      </c>
      <c r="U138" s="2">
        <v>86.7</v>
      </c>
      <c r="V138" s="1">
        <v>84.297410200000002</v>
      </c>
      <c r="W138" s="12">
        <f t="shared" si="47"/>
        <v>1.0285013477199327</v>
      </c>
      <c r="X138" s="12">
        <f t="shared" si="52"/>
        <v>0.10268339635560626</v>
      </c>
      <c r="Y138" s="3">
        <v>1.0542613169778674</v>
      </c>
      <c r="Z138" s="1">
        <v>0.88101288167389913</v>
      </c>
      <c r="AA138" s="3">
        <f t="shared" si="48"/>
        <v>0.8772113426530771</v>
      </c>
      <c r="AB138" s="3">
        <f t="shared" si="50"/>
        <v>9.3127334443494636E-3</v>
      </c>
      <c r="AC138" s="3">
        <f t="shared" si="49"/>
        <v>0.89032561511824859</v>
      </c>
      <c r="AD138" s="3"/>
      <c r="AE138" s="2">
        <v>48</v>
      </c>
      <c r="AF138" s="2">
        <v>23.12</v>
      </c>
      <c r="AG138" s="1">
        <v>66.339345300000005</v>
      </c>
      <c r="AH138" s="12">
        <f t="shared" si="53"/>
        <v>0.3485111270761968</v>
      </c>
      <c r="AI138" s="12">
        <f t="shared" si="54"/>
        <v>-1.8762385962343087</v>
      </c>
      <c r="AJ138" s="3">
        <v>1.3523617486201502</v>
      </c>
      <c r="AK138" s="1">
        <v>1.1471955395182032</v>
      </c>
      <c r="AL138" s="3">
        <f t="shared" si="55"/>
        <v>1.1454502978518935</v>
      </c>
      <c r="AM138" s="3">
        <f t="shared" si="56"/>
        <v>-0.10349513742010985</v>
      </c>
      <c r="AN138" s="3">
        <f t="shared" si="57"/>
        <v>1.0437004020980933</v>
      </c>
      <c r="AO138" s="3"/>
      <c r="AS138" s="12"/>
      <c r="AT138" s="12"/>
      <c r="AW138" s="3"/>
      <c r="AX138" s="3"/>
      <c r="AY138" s="3"/>
      <c r="BC138" s="16">
        <v>1876</v>
      </c>
      <c r="BD138" s="3"/>
      <c r="BE138" s="3">
        <f t="shared" si="58"/>
        <v>0.89032561511824859</v>
      </c>
      <c r="BF138" s="3">
        <f t="shared" si="59"/>
        <v>1.0437004020980933</v>
      </c>
      <c r="BG138" s="3"/>
      <c r="BH138" s="5">
        <v>3.4766666666666666</v>
      </c>
      <c r="BI138" s="15">
        <f t="shared" si="51"/>
        <v>0.96701300860817097</v>
      </c>
      <c r="BS138" s="1">
        <v>68.9118833</v>
      </c>
      <c r="BT138" s="1">
        <v>66.440294800000004</v>
      </c>
      <c r="BZ138" s="1">
        <v>84.297410200000002</v>
      </c>
      <c r="CA138" s="1">
        <v>66.339345300000005</v>
      </c>
    </row>
    <row r="139" spans="1:79" x14ac:dyDescent="0.35">
      <c r="A139" s="8">
        <v>1875</v>
      </c>
      <c r="B139" s="1"/>
      <c r="C139" s="1">
        <v>0.89308028602141665</v>
      </c>
      <c r="D139" s="1">
        <v>1.0416989096551066</v>
      </c>
      <c r="F139" s="5">
        <v>4.6266666666666669</v>
      </c>
      <c r="I139" s="2"/>
      <c r="N139" s="3"/>
      <c r="O139" s="1"/>
      <c r="P139" s="3"/>
      <c r="Q139" s="3"/>
      <c r="R139" s="3"/>
      <c r="S139" s="3"/>
      <c r="T139" s="2">
        <v>44</v>
      </c>
      <c r="U139" s="2">
        <v>154.61500000000001</v>
      </c>
      <c r="V139" s="1">
        <v>88.358922800000002</v>
      </c>
      <c r="W139" s="12">
        <f t="shared" si="47"/>
        <v>1.7498515724322525</v>
      </c>
      <c r="X139" s="12">
        <f t="shared" si="52"/>
        <v>2.0676381205332226</v>
      </c>
      <c r="Y139" s="3">
        <v>1.0615162647891634</v>
      </c>
      <c r="Z139" s="1">
        <v>0.89308028602141665</v>
      </c>
      <c r="AA139" s="3">
        <f t="shared" si="48"/>
        <v>0.69900239918271123</v>
      </c>
      <c r="AB139" s="3">
        <f t="shared" si="50"/>
        <v>0.18752167691471533</v>
      </c>
      <c r="AC139" s="3">
        <f t="shared" si="49"/>
        <v>1.0806019629361319</v>
      </c>
      <c r="AD139" s="3"/>
      <c r="AE139" s="2">
        <v>47</v>
      </c>
      <c r="AF139" s="2">
        <v>102.595</v>
      </c>
      <c r="AG139" s="1">
        <v>68.445150699999999</v>
      </c>
      <c r="AH139" s="12">
        <f t="shared" si="53"/>
        <v>1.4989374550387249</v>
      </c>
      <c r="AI139" s="12">
        <f t="shared" si="54"/>
        <v>1.4681804333744963</v>
      </c>
      <c r="AJ139" s="3">
        <v>1.2416044467287985</v>
      </c>
      <c r="AK139" s="1">
        <v>1.0416989096551066</v>
      </c>
      <c r="AL139" s="3">
        <f t="shared" si="55"/>
        <v>0.96096890633031751</v>
      </c>
      <c r="AM139" s="3">
        <f t="shared" si="56"/>
        <v>8.0986254101466093E-2</v>
      </c>
      <c r="AN139" s="3">
        <f t="shared" si="57"/>
        <v>1.1226851637565727</v>
      </c>
      <c r="AO139" s="3"/>
      <c r="AS139" s="12"/>
      <c r="AT139" s="12"/>
      <c r="AW139" s="3"/>
      <c r="AX139" s="3"/>
      <c r="AY139" s="3"/>
      <c r="BC139" s="16">
        <v>1875</v>
      </c>
      <c r="BD139" s="3"/>
      <c r="BE139" s="3">
        <f t="shared" si="58"/>
        <v>1.0806019629361319</v>
      </c>
      <c r="BF139" s="3">
        <f t="shared" si="59"/>
        <v>1.1226851637565727</v>
      </c>
      <c r="BG139" s="3"/>
      <c r="BH139" s="5">
        <v>4.6266666666666669</v>
      </c>
      <c r="BI139" s="15">
        <f t="shared" si="51"/>
        <v>1.1016435633463524</v>
      </c>
      <c r="BS139" s="1">
        <v>71.004199700000001</v>
      </c>
      <c r="BT139" s="1">
        <v>67.739046900000005</v>
      </c>
      <c r="BZ139" s="1">
        <v>88.358922800000002</v>
      </c>
      <c r="CA139" s="1">
        <v>68.445150699999999</v>
      </c>
    </row>
    <row r="140" spans="1:79" x14ac:dyDescent="0.35">
      <c r="A140" s="8">
        <v>1874</v>
      </c>
      <c r="B140" s="1"/>
      <c r="C140" s="1">
        <v>0.90996076194166453</v>
      </c>
      <c r="D140" s="1">
        <v>0.93489184139097925</v>
      </c>
      <c r="F140" s="5">
        <v>3.4091666666666662</v>
      </c>
      <c r="I140" s="2"/>
      <c r="N140" s="3"/>
      <c r="O140" s="1"/>
      <c r="P140" s="3"/>
      <c r="Q140" s="3"/>
      <c r="R140" s="3"/>
      <c r="S140" s="3"/>
      <c r="T140" s="2">
        <v>43</v>
      </c>
      <c r="U140" s="2">
        <v>49.13</v>
      </c>
      <c r="V140" s="1">
        <v>91.928920199999993</v>
      </c>
      <c r="W140" s="12">
        <f t="shared" si="47"/>
        <v>0.53443464682401443</v>
      </c>
      <c r="X140" s="12">
        <f t="shared" si="52"/>
        <v>-1.2431520449121278</v>
      </c>
      <c r="Y140" s="3">
        <v>1.07358428417319</v>
      </c>
      <c r="Z140" s="1">
        <v>0.90996076194166453</v>
      </c>
      <c r="AA140" s="3">
        <f t="shared" si="48"/>
        <v>0.99927008992201261</v>
      </c>
      <c r="AB140" s="3">
        <f t="shared" si="50"/>
        <v>-0.11274601382458604</v>
      </c>
      <c r="AC140" s="3">
        <f t="shared" si="49"/>
        <v>0.79721474811707849</v>
      </c>
      <c r="AD140" s="3"/>
      <c r="AE140" s="2">
        <v>46</v>
      </c>
      <c r="AF140" s="2">
        <v>20.23</v>
      </c>
      <c r="AG140" s="1">
        <v>70.956757499999995</v>
      </c>
      <c r="AH140" s="12">
        <f t="shared" si="53"/>
        <v>0.28510321937977512</v>
      </c>
      <c r="AI140" s="12">
        <f t="shared" si="54"/>
        <v>-2.0605725322484179</v>
      </c>
      <c r="AJ140" s="3">
        <v>1.1295367064364161</v>
      </c>
      <c r="AK140" s="1">
        <v>0.93489184139097925</v>
      </c>
      <c r="AL140" s="3">
        <f t="shared" si="55"/>
        <v>1.1556183362225247</v>
      </c>
      <c r="AM140" s="3">
        <f t="shared" si="56"/>
        <v>-0.11366317579074114</v>
      </c>
      <c r="AN140" s="3">
        <f t="shared" si="57"/>
        <v>0.82122866560023811</v>
      </c>
      <c r="AO140" s="3"/>
      <c r="AS140" s="12"/>
      <c r="AT140" s="12"/>
      <c r="AW140" s="3"/>
      <c r="AX140" s="3"/>
      <c r="AY140" s="3"/>
      <c r="BC140" s="16">
        <v>1874</v>
      </c>
      <c r="BD140" s="3"/>
      <c r="BE140" s="3">
        <f t="shared" si="58"/>
        <v>0.79721474811707849</v>
      </c>
      <c r="BF140" s="3">
        <f t="shared" si="59"/>
        <v>0.82122866560023811</v>
      </c>
      <c r="BG140" s="3"/>
      <c r="BH140" s="5">
        <v>3.4091666666666662</v>
      </c>
      <c r="BI140" s="15">
        <f t="shared" si="51"/>
        <v>0.80922170685865824</v>
      </c>
      <c r="BS140" s="1">
        <v>73.293825799999993</v>
      </c>
      <c r="BT140" s="1">
        <v>69.126885200000004</v>
      </c>
      <c r="BZ140" s="1">
        <v>91.928920199999993</v>
      </c>
      <c r="CA140" s="1">
        <v>70.956757499999995</v>
      </c>
    </row>
    <row r="141" spans="1:79" x14ac:dyDescent="0.35">
      <c r="A141" s="8">
        <v>1873</v>
      </c>
      <c r="B141" s="1"/>
      <c r="C141" s="1">
        <v>0.7945791655819987</v>
      </c>
      <c r="D141" s="1">
        <v>0.91366751019095727</v>
      </c>
      <c r="F141" s="5">
        <v>4.3941668333333341</v>
      </c>
      <c r="I141" s="2"/>
      <c r="N141" s="3"/>
      <c r="O141" s="1"/>
      <c r="P141" s="3"/>
      <c r="Q141" s="3"/>
      <c r="R141" s="3"/>
      <c r="S141" s="3"/>
      <c r="T141" s="2">
        <v>42</v>
      </c>
      <c r="U141" s="2">
        <v>78.03</v>
      </c>
      <c r="V141" s="1">
        <v>95.182253500000002</v>
      </c>
      <c r="W141" s="12">
        <f t="shared" si="47"/>
        <v>0.81979567756293981</v>
      </c>
      <c r="X141" s="12">
        <f t="shared" si="52"/>
        <v>-0.46582989786453294</v>
      </c>
      <c r="Y141" s="3">
        <v>0.95339023127730282</v>
      </c>
      <c r="Z141" s="1">
        <v>0.7945791655819987</v>
      </c>
      <c r="AA141" s="3">
        <f t="shared" si="48"/>
        <v>0.92877189632142221</v>
      </c>
      <c r="AB141" s="3">
        <f t="shared" si="50"/>
        <v>-4.2247820223995647E-2</v>
      </c>
      <c r="AC141" s="3">
        <f t="shared" si="49"/>
        <v>0.75233134535800306</v>
      </c>
      <c r="AD141" s="3"/>
      <c r="AE141" s="2">
        <v>45</v>
      </c>
      <c r="AF141" s="2">
        <v>82.365000000000009</v>
      </c>
      <c r="AG141" s="1">
        <v>73.767108300000004</v>
      </c>
      <c r="AH141" s="12">
        <f t="shared" si="53"/>
        <v>1.1165545444052605</v>
      </c>
      <c r="AI141" s="12">
        <f t="shared" si="54"/>
        <v>0.35655020392323117</v>
      </c>
      <c r="AJ141" s="3">
        <v>1.1030517032081391</v>
      </c>
      <c r="AK141" s="1">
        <v>0.91366751019095727</v>
      </c>
      <c r="AL141" s="3">
        <f t="shared" si="55"/>
        <v>1.0222875059947278</v>
      </c>
      <c r="AM141" s="3">
        <f t="shared" si="56"/>
        <v>1.9667654437055759E-2</v>
      </c>
      <c r="AN141" s="3">
        <f t="shared" si="57"/>
        <v>0.93333516462801303</v>
      </c>
      <c r="AO141" s="3"/>
      <c r="AS141" s="12"/>
      <c r="AT141" s="12"/>
      <c r="AW141" s="3"/>
      <c r="AX141" s="3"/>
      <c r="AY141" s="3"/>
      <c r="BC141" s="16">
        <v>1873</v>
      </c>
      <c r="BD141" s="3"/>
      <c r="BE141" s="3">
        <f t="shared" si="58"/>
        <v>0.75233134535800306</v>
      </c>
      <c r="BF141" s="3">
        <f t="shared" si="59"/>
        <v>0.93333516462801303</v>
      </c>
      <c r="BG141" s="3"/>
      <c r="BH141" s="5">
        <v>4.3941668333333341</v>
      </c>
      <c r="BI141" s="15">
        <f t="shared" si="51"/>
        <v>0.84283325499300799</v>
      </c>
      <c r="BS141" s="1">
        <v>75.811648500000004</v>
      </c>
      <c r="BT141" s="1">
        <v>70.582522800000007</v>
      </c>
      <c r="BZ141" s="1">
        <v>95.182253500000002</v>
      </c>
      <c r="CA141" s="1">
        <v>73.767108300000004</v>
      </c>
    </row>
    <row r="142" spans="1:79" x14ac:dyDescent="0.35">
      <c r="A142" s="8">
        <v>1872</v>
      </c>
      <c r="B142" s="1"/>
      <c r="C142" s="1">
        <v>0.85623266671898612</v>
      </c>
      <c r="D142" s="1">
        <v>0.96276372580216596</v>
      </c>
      <c r="F142" s="5">
        <v>3.5124999833333335</v>
      </c>
      <c r="I142" s="2"/>
      <c r="N142" s="3"/>
      <c r="O142" s="1"/>
      <c r="P142" s="3"/>
      <c r="Q142" s="3"/>
      <c r="R142" s="3"/>
      <c r="S142" s="3"/>
      <c r="T142" s="2">
        <v>41</v>
      </c>
      <c r="U142" s="2">
        <v>111.265</v>
      </c>
      <c r="V142" s="1">
        <v>98.006284199999996</v>
      </c>
      <c r="W142" s="12">
        <f t="shared" si="47"/>
        <v>1.1352843433278537</v>
      </c>
      <c r="X142" s="12">
        <f t="shared" si="52"/>
        <v>0.39355978967107413</v>
      </c>
      <c r="Y142" s="3">
        <v>1.0102312758780689</v>
      </c>
      <c r="Z142" s="1">
        <v>0.85623266671898612</v>
      </c>
      <c r="AA142" s="3">
        <f t="shared" si="48"/>
        <v>0.85083069678098699</v>
      </c>
      <c r="AB142" s="3">
        <f t="shared" si="50"/>
        <v>3.5693379316439566E-2</v>
      </c>
      <c r="AC142" s="3">
        <f t="shared" si="49"/>
        <v>0.89192604603542569</v>
      </c>
      <c r="AD142" s="3"/>
      <c r="AE142" s="2">
        <v>44</v>
      </c>
      <c r="AF142" s="2">
        <v>85.25500000000001</v>
      </c>
      <c r="AG142" s="1">
        <v>76.5452358</v>
      </c>
      <c r="AH142" s="12">
        <f t="shared" si="53"/>
        <v>1.1137858432203041</v>
      </c>
      <c r="AI142" s="12">
        <f t="shared" si="54"/>
        <v>0.34850127744684556</v>
      </c>
      <c r="AJ142" s="3">
        <v>1.1468872467910929</v>
      </c>
      <c r="AK142" s="1">
        <v>0.96276372580216596</v>
      </c>
      <c r="AL142" s="3">
        <f t="shared" si="55"/>
        <v>1.0227314925716109</v>
      </c>
      <c r="AM142" s="3">
        <f t="shared" si="56"/>
        <v>1.9223667860172711E-2</v>
      </c>
      <c r="AN142" s="3">
        <f t="shared" si="57"/>
        <v>0.98198739366233867</v>
      </c>
      <c r="AO142" s="3"/>
      <c r="AS142" s="12"/>
      <c r="AT142" s="12"/>
      <c r="AW142" s="3"/>
      <c r="AX142" s="3"/>
      <c r="AY142" s="3"/>
      <c r="BC142" s="16">
        <v>1872</v>
      </c>
      <c r="BD142" s="3"/>
      <c r="BE142" s="3">
        <f t="shared" si="58"/>
        <v>0.89192604603542569</v>
      </c>
      <c r="BF142" s="3">
        <f t="shared" si="59"/>
        <v>0.98198739366233867</v>
      </c>
      <c r="BG142" s="3"/>
      <c r="BH142" s="5">
        <v>3.5124999833333335</v>
      </c>
      <c r="BI142" s="15">
        <f t="shared" si="51"/>
        <v>0.93695671984888218</v>
      </c>
      <c r="BS142" s="1">
        <v>78.588161499999998</v>
      </c>
      <c r="BT142" s="1">
        <v>72.041089900000003</v>
      </c>
      <c r="BZ142" s="1">
        <v>98.006284199999996</v>
      </c>
      <c r="CA142" s="1">
        <v>76.5452358</v>
      </c>
    </row>
    <row r="143" spans="1:79" x14ac:dyDescent="0.35">
      <c r="A143" s="8">
        <v>1871</v>
      </c>
      <c r="B143" s="1"/>
      <c r="C143" s="1">
        <v>0.83055680183842617</v>
      </c>
      <c r="D143" s="1">
        <v>1.0015144540009362</v>
      </c>
      <c r="F143" s="5">
        <v>3.7633333333333332</v>
      </c>
      <c r="I143" s="2"/>
      <c r="N143" s="3"/>
      <c r="O143" s="1"/>
      <c r="P143" s="3"/>
      <c r="Q143" s="3"/>
      <c r="R143" s="3"/>
      <c r="S143" s="3"/>
      <c r="T143" s="2">
        <v>40</v>
      </c>
      <c r="U143" s="2">
        <v>134.38500000000002</v>
      </c>
      <c r="V143" s="1">
        <v>100.05726199999999</v>
      </c>
      <c r="W143" s="12">
        <f t="shared" si="47"/>
        <v>1.3430809250007263</v>
      </c>
      <c r="X143" s="12">
        <f t="shared" si="52"/>
        <v>0.95959673100412579</v>
      </c>
      <c r="Y143" s="3">
        <v>0.97974295446128767</v>
      </c>
      <c r="Z143" s="1">
        <v>0.83055680183842617</v>
      </c>
      <c r="AA143" s="3">
        <f t="shared" si="48"/>
        <v>0.79949473262925397</v>
      </c>
      <c r="AB143" s="3">
        <f t="shared" si="50"/>
        <v>8.7029343468172593E-2</v>
      </c>
      <c r="AC143" s="3">
        <f t="shared" si="49"/>
        <v>0.91758614530659877</v>
      </c>
      <c r="AD143" s="3"/>
      <c r="AE143" s="2">
        <v>43</v>
      </c>
      <c r="AF143" s="2">
        <v>114.155</v>
      </c>
      <c r="AG143" s="1">
        <v>78.949512600000006</v>
      </c>
      <c r="AH143" s="12">
        <f t="shared" si="53"/>
        <v>1.4459240626141623</v>
      </c>
      <c r="AI143" s="12">
        <f t="shared" si="54"/>
        <v>1.3140645250895797</v>
      </c>
      <c r="AJ143" s="3">
        <v>1.180377302961608</v>
      </c>
      <c r="AK143" s="1">
        <v>1.0015144540009362</v>
      </c>
      <c r="AL143" s="3">
        <f t="shared" si="55"/>
        <v>0.96947008903628318</v>
      </c>
      <c r="AM143" s="3">
        <f t="shared" si="56"/>
        <v>7.2485071395500422E-2</v>
      </c>
      <c r="AN143" s="3">
        <f t="shared" si="57"/>
        <v>1.0739995253964367</v>
      </c>
      <c r="AO143" s="3"/>
      <c r="AS143" s="12"/>
      <c r="AT143" s="12"/>
      <c r="AW143" s="3"/>
      <c r="AX143" s="3"/>
      <c r="AY143" s="3"/>
      <c r="BC143" s="16">
        <v>1871</v>
      </c>
      <c r="BD143" s="3"/>
      <c r="BE143" s="3">
        <f t="shared" si="58"/>
        <v>0.91758614530659877</v>
      </c>
      <c r="BF143" s="3">
        <f t="shared" si="59"/>
        <v>1.0739995253964367</v>
      </c>
      <c r="BG143" s="3"/>
      <c r="BH143" s="5">
        <v>3.7633333333333332</v>
      </c>
      <c r="BI143" s="15">
        <f t="shared" si="51"/>
        <v>0.99579283535151775</v>
      </c>
      <c r="BS143" s="1">
        <v>81.654490100000004</v>
      </c>
      <c r="BT143" s="1">
        <v>73.441066199999995</v>
      </c>
      <c r="BZ143" s="1">
        <v>100.05726199999999</v>
      </c>
      <c r="CA143" s="1">
        <v>78.949512600000006</v>
      </c>
    </row>
    <row r="144" spans="1:79" x14ac:dyDescent="0.35">
      <c r="A144" s="8">
        <v>1870</v>
      </c>
      <c r="B144" s="1"/>
      <c r="C144" s="1">
        <v>0.79896688072755939</v>
      </c>
      <c r="D144" s="1">
        <v>1.1052292570305922</v>
      </c>
      <c r="F144" s="5">
        <v>4.1391668333333334</v>
      </c>
      <c r="I144" s="2"/>
      <c r="N144" s="3"/>
      <c r="O144" s="1"/>
      <c r="P144" s="3"/>
      <c r="Q144" s="3"/>
      <c r="R144" s="3"/>
      <c r="S144" s="3"/>
      <c r="T144" s="2">
        <v>39</v>
      </c>
      <c r="U144" s="2">
        <v>144.5</v>
      </c>
      <c r="V144" s="1">
        <v>101.15676000000001</v>
      </c>
      <c r="W144" s="12">
        <f t="shared" si="47"/>
        <v>1.4284759614681213</v>
      </c>
      <c r="X144" s="12">
        <f t="shared" si="52"/>
        <v>1.1922124211078426</v>
      </c>
      <c r="Y144" s="3">
        <v>0.94334057681419958</v>
      </c>
      <c r="Z144" s="1">
        <v>0.79896688072755939</v>
      </c>
      <c r="AA144" s="3">
        <f t="shared" si="48"/>
        <v>0.7783979633968926</v>
      </c>
      <c r="AB144" s="3">
        <f t="shared" si="50"/>
        <v>0.10812611270053396</v>
      </c>
      <c r="AC144" s="3">
        <f t="shared" si="49"/>
        <v>0.90709299342809335</v>
      </c>
      <c r="AD144" s="3"/>
      <c r="AE144" s="2">
        <v>42</v>
      </c>
      <c r="AF144" s="2">
        <v>117.045</v>
      </c>
      <c r="AG144" s="1">
        <v>80.7482562</v>
      </c>
      <c r="AH144" s="12">
        <f t="shared" si="53"/>
        <v>1.4495049863380207</v>
      </c>
      <c r="AI144" s="12">
        <f t="shared" si="54"/>
        <v>1.3244746740531035</v>
      </c>
      <c r="AJ144" s="3">
        <v>1.2788314339630089</v>
      </c>
      <c r="AK144" s="1">
        <v>1.1052292570305922</v>
      </c>
      <c r="AL144" s="3">
        <f t="shared" si="55"/>
        <v>0.96889585514102805</v>
      </c>
      <c r="AM144" s="3">
        <f t="shared" si="56"/>
        <v>7.305930529075555E-2</v>
      </c>
      <c r="AN144" s="3">
        <f t="shared" si="57"/>
        <v>1.1782885623213477</v>
      </c>
      <c r="AO144" s="3"/>
      <c r="AS144" s="12"/>
      <c r="AT144" s="12"/>
      <c r="AW144" s="3"/>
      <c r="AX144" s="3"/>
      <c r="AY144" s="3"/>
      <c r="BC144" s="16">
        <v>1870</v>
      </c>
      <c r="BD144" s="3"/>
      <c r="BE144" s="3">
        <f t="shared" si="58"/>
        <v>0.90709299342809335</v>
      </c>
      <c r="BF144" s="3">
        <f t="shared" si="59"/>
        <v>1.1782885623213477</v>
      </c>
      <c r="BG144" s="3"/>
      <c r="BH144" s="5">
        <v>4.1391668333333334</v>
      </c>
      <c r="BI144" s="15">
        <f t="shared" si="51"/>
        <v>1.0426907778747205</v>
      </c>
      <c r="BS144" s="1">
        <v>85.048510300000004</v>
      </c>
      <c r="BT144" s="1">
        <v>74.751757499999997</v>
      </c>
      <c r="BZ144" s="1">
        <v>101.15676000000001</v>
      </c>
      <c r="CA144" s="1">
        <v>80.7482562</v>
      </c>
    </row>
    <row r="145" spans="1:79" x14ac:dyDescent="0.35">
      <c r="A145" s="8">
        <v>1869</v>
      </c>
      <c r="B145" s="1"/>
      <c r="C145" s="1">
        <v>1.1151031890745586</v>
      </c>
      <c r="D145" s="1">
        <v>1.0206306478967471</v>
      </c>
      <c r="I145" s="2"/>
      <c r="N145" s="3"/>
      <c r="O145" s="1"/>
      <c r="P145" s="3"/>
      <c r="Q145" s="3"/>
      <c r="R145" s="3"/>
      <c r="S145" s="3"/>
      <c r="T145" s="2">
        <v>38</v>
      </c>
      <c r="U145" s="2">
        <v>33.234999999999999</v>
      </c>
      <c r="V145" s="1">
        <v>101.582959</v>
      </c>
      <c r="W145" s="12">
        <f t="shared" si="47"/>
        <v>0.32717101694192624</v>
      </c>
      <c r="X145" s="12">
        <f t="shared" si="52"/>
        <v>-1.8077372279962949</v>
      </c>
      <c r="Y145" s="3">
        <v>1.2546644286249775</v>
      </c>
      <c r="Z145" s="1">
        <v>1.1151031890745586</v>
      </c>
      <c r="AA145" s="3">
        <f t="shared" si="48"/>
        <v>1.050474388798956</v>
      </c>
      <c r="AB145" s="3">
        <f t="shared" si="50"/>
        <v>-0.16395031270152949</v>
      </c>
      <c r="AC145" s="3">
        <f t="shared" si="49"/>
        <v>0.95115287637302914</v>
      </c>
      <c r="AD145" s="3"/>
      <c r="AE145" s="2">
        <v>41</v>
      </c>
      <c r="AF145" s="2">
        <v>26.01</v>
      </c>
      <c r="AG145" s="1">
        <v>81.969580399999998</v>
      </c>
      <c r="AH145" s="12">
        <f t="shared" si="53"/>
        <v>0.31731283572606894</v>
      </c>
      <c r="AI145" s="12">
        <f t="shared" si="54"/>
        <v>-1.9669355463531746</v>
      </c>
      <c r="AJ145" s="3">
        <v>1.1889721528009087</v>
      </c>
      <c r="AK145" s="1">
        <v>1.0206306478967471</v>
      </c>
      <c r="AL145" s="3">
        <f t="shared" si="55"/>
        <v>1.1504532294273211</v>
      </c>
      <c r="AM145" s="3">
        <f t="shared" si="56"/>
        <v>-0.10849806899553749</v>
      </c>
      <c r="AN145" s="3">
        <f t="shared" si="57"/>
        <v>0.91213257890120958</v>
      </c>
      <c r="AO145" s="3"/>
      <c r="AS145" s="12"/>
      <c r="AT145" s="12"/>
      <c r="AW145" s="3"/>
      <c r="AX145" s="3"/>
      <c r="AY145" s="3"/>
      <c r="BC145" s="16">
        <v>1869</v>
      </c>
      <c r="BD145" s="3"/>
      <c r="BE145" s="3">
        <f t="shared" si="58"/>
        <v>0.95115287637302914</v>
      </c>
      <c r="BF145" s="3">
        <f t="shared" si="59"/>
        <v>0.91213257890120958</v>
      </c>
      <c r="BG145" s="3"/>
      <c r="BI145" s="15">
        <f t="shared" si="51"/>
        <v>0.93164272763711931</v>
      </c>
      <c r="BS145" s="1">
        <v>88.819116699999995</v>
      </c>
      <c r="BT145" s="1">
        <v>76.006362699999997</v>
      </c>
      <c r="BZ145" s="1">
        <v>101.582959</v>
      </c>
      <c r="CA145" s="1">
        <v>81.969580399999998</v>
      </c>
    </row>
    <row r="146" spans="1:79" x14ac:dyDescent="0.35">
      <c r="A146" s="8">
        <v>1868</v>
      </c>
      <c r="B146" s="1"/>
      <c r="C146" s="1">
        <v>0.8048513971814667</v>
      </c>
      <c r="D146" s="1">
        <v>0.88453778468081579</v>
      </c>
      <c r="I146" s="2"/>
      <c r="N146" s="3"/>
      <c r="O146" s="1"/>
      <c r="P146" s="3"/>
      <c r="Q146" s="3"/>
      <c r="R146" s="3"/>
      <c r="S146" s="3"/>
      <c r="T146" s="2">
        <v>37</v>
      </c>
      <c r="U146" s="2">
        <v>125.715</v>
      </c>
      <c r="V146" s="1">
        <v>101.94217399999999</v>
      </c>
      <c r="W146" s="12">
        <f t="shared" si="47"/>
        <v>1.2331991271836131</v>
      </c>
      <c r="X146" s="12">
        <f t="shared" si="52"/>
        <v>0.66027921459526362</v>
      </c>
      <c r="Y146" s="3">
        <v>0.93960018019566405</v>
      </c>
      <c r="Z146" s="1">
        <v>0.8048513971814667</v>
      </c>
      <c r="AA146" s="3">
        <f t="shared" si="48"/>
        <v>0.82664093488270374</v>
      </c>
      <c r="AB146" s="3">
        <f t="shared" si="50"/>
        <v>5.9883141214722824E-2</v>
      </c>
      <c r="AC146" s="3">
        <f t="shared" si="49"/>
        <v>0.86473453839618952</v>
      </c>
      <c r="AD146" s="3"/>
      <c r="AE146" s="2">
        <v>40</v>
      </c>
      <c r="AF146" s="2">
        <v>125.715</v>
      </c>
      <c r="AG146" s="1">
        <v>82.815561400000007</v>
      </c>
      <c r="AH146" s="12">
        <f t="shared" si="53"/>
        <v>1.5180118068969584</v>
      </c>
      <c r="AI146" s="12">
        <f t="shared" si="54"/>
        <v>1.52363172458852</v>
      </c>
      <c r="AJ146" s="3">
        <v>1.0476186175567224</v>
      </c>
      <c r="AK146" s="1">
        <v>0.88453778468081579</v>
      </c>
      <c r="AL146" s="3">
        <f t="shared" si="55"/>
        <v>0.9579101594226288</v>
      </c>
      <c r="AM146" s="3">
        <f t="shared" si="56"/>
        <v>8.4045001009154796E-2</v>
      </c>
      <c r="AN146" s="3">
        <f t="shared" si="57"/>
        <v>0.96858278568997058</v>
      </c>
      <c r="AO146" s="3"/>
      <c r="AS146" s="12"/>
      <c r="AT146" s="12"/>
      <c r="AW146" s="3"/>
      <c r="AX146" s="3"/>
      <c r="AY146" s="3"/>
      <c r="BC146" s="16">
        <v>1868</v>
      </c>
      <c r="BD146" s="3"/>
      <c r="BE146" s="3">
        <f t="shared" si="58"/>
        <v>0.86473453839618952</v>
      </c>
      <c r="BF146" s="3">
        <f t="shared" si="59"/>
        <v>0.96858278568997058</v>
      </c>
      <c r="BG146" s="3"/>
      <c r="BI146" s="15">
        <f t="shared" si="51"/>
        <v>0.91665866204308011</v>
      </c>
      <c r="BS146" s="1">
        <v>93.023746399999993</v>
      </c>
      <c r="BT146" s="1">
        <v>77.284864499999998</v>
      </c>
      <c r="BZ146" s="1">
        <v>101.94217399999999</v>
      </c>
      <c r="CA146" s="1">
        <v>82.815561400000007</v>
      </c>
    </row>
    <row r="147" spans="1:79" x14ac:dyDescent="0.35">
      <c r="A147" s="8">
        <v>1867</v>
      </c>
      <c r="B147" s="1"/>
      <c r="C147" s="1">
        <v>0.78777992902934202</v>
      </c>
      <c r="D147" s="1">
        <v>1.0119664978389034</v>
      </c>
      <c r="I147" s="2"/>
      <c r="N147" s="3"/>
      <c r="O147" s="1"/>
      <c r="P147" s="3"/>
      <c r="Q147" s="3"/>
      <c r="R147" s="3"/>
      <c r="S147" s="3"/>
      <c r="T147" s="2">
        <v>36</v>
      </c>
      <c r="U147" s="2">
        <v>98.26</v>
      </c>
      <c r="V147" s="1">
        <v>102.355</v>
      </c>
      <c r="W147" s="12">
        <f t="shared" si="47"/>
        <v>0.9599921840652631</v>
      </c>
      <c r="X147" s="12">
        <f t="shared" si="52"/>
        <v>-8.3935253172626761E-2</v>
      </c>
      <c r="Y147" s="3">
        <v>0.91771625550731806</v>
      </c>
      <c r="Z147" s="1">
        <v>0.78777992902934202</v>
      </c>
      <c r="AA147" s="3">
        <f t="shared" si="48"/>
        <v>0.89413647174388189</v>
      </c>
      <c r="AB147" s="3">
        <f t="shared" si="50"/>
        <v>-7.6123956464553277E-3</v>
      </c>
      <c r="AC147" s="3">
        <f t="shared" si="49"/>
        <v>0.78016753338288669</v>
      </c>
      <c r="AD147" s="3"/>
      <c r="AE147" s="2">
        <v>39</v>
      </c>
      <c r="AF147" s="2">
        <v>91.035000000000011</v>
      </c>
      <c r="AG147" s="1">
        <v>83.286059399999999</v>
      </c>
      <c r="AH147" s="12">
        <f t="shared" si="53"/>
        <v>1.0930400676394592</v>
      </c>
      <c r="AI147" s="12">
        <f t="shared" si="54"/>
        <v>0.28819096904191543</v>
      </c>
      <c r="AJ147" s="3">
        <v>1.1697866586865551</v>
      </c>
      <c r="AK147" s="1">
        <v>1.0119664978389034</v>
      </c>
      <c r="AL147" s="3">
        <f t="shared" si="55"/>
        <v>1.0260582675717336</v>
      </c>
      <c r="AM147" s="3">
        <f t="shared" si="56"/>
        <v>1.5896892860050027E-2</v>
      </c>
      <c r="AN147" s="3">
        <f t="shared" si="57"/>
        <v>1.0278633906989534</v>
      </c>
      <c r="AO147" s="3"/>
      <c r="AS147" s="12"/>
      <c r="AT147" s="12"/>
      <c r="AW147" s="3"/>
      <c r="AX147" s="3"/>
      <c r="AY147" s="3"/>
      <c r="BC147" s="16">
        <v>1867</v>
      </c>
      <c r="BD147" s="3"/>
      <c r="BE147" s="3">
        <f t="shared" si="58"/>
        <v>0.78016753338288669</v>
      </c>
      <c r="BF147" s="3">
        <f t="shared" si="59"/>
        <v>1.0278633906989534</v>
      </c>
      <c r="BG147" s="3"/>
      <c r="BI147" s="15">
        <f t="shared" si="51"/>
        <v>0.90401546204091998</v>
      </c>
      <c r="BS147" s="1">
        <v>97.715103099999993</v>
      </c>
      <c r="BT147" s="1">
        <v>78.635275899999996</v>
      </c>
      <c r="BZ147" s="1">
        <v>102.355</v>
      </c>
      <c r="CA147" s="1">
        <v>83.286059399999999</v>
      </c>
    </row>
    <row r="148" spans="1:79" x14ac:dyDescent="0.35">
      <c r="A148" s="8">
        <v>1866</v>
      </c>
      <c r="B148" s="1"/>
      <c r="C148" s="1">
        <v>0.75622142457264252</v>
      </c>
      <c r="D148" s="1">
        <v>1.0753290008607956</v>
      </c>
      <c r="I148" s="2"/>
      <c r="N148" s="3"/>
      <c r="O148" s="1"/>
      <c r="P148" s="3"/>
      <c r="Q148" s="3"/>
      <c r="R148" s="3"/>
      <c r="S148" s="3"/>
      <c r="T148" s="2">
        <v>35</v>
      </c>
      <c r="U148" s="2">
        <v>93.924999999999997</v>
      </c>
      <c r="V148" s="1">
        <v>102.99536500000001</v>
      </c>
      <c r="W148" s="12">
        <f t="shared" si="47"/>
        <v>0.91193424092433661</v>
      </c>
      <c r="X148" s="12">
        <f t="shared" si="52"/>
        <v>-0.21484487123877885</v>
      </c>
      <c r="Y148" s="3">
        <v>0.88134529451439725</v>
      </c>
      <c r="Z148" s="1">
        <v>0.75622142457264252</v>
      </c>
      <c r="AA148" s="3">
        <f t="shared" si="48"/>
        <v>0.90600914465518367</v>
      </c>
      <c r="AB148" s="3">
        <f t="shared" si="50"/>
        <v>-1.9485068557757113E-2</v>
      </c>
      <c r="AC148" s="3">
        <f t="shared" si="49"/>
        <v>0.73673635601488541</v>
      </c>
      <c r="AD148" s="3"/>
      <c r="AE148" s="2">
        <v>38</v>
      </c>
      <c r="AF148" s="2">
        <v>62.135000000000005</v>
      </c>
      <c r="AG148" s="1">
        <v>83.553435100000002</v>
      </c>
      <c r="AH148" s="12">
        <f t="shared" si="53"/>
        <v>0.74365584042875577</v>
      </c>
      <c r="AI148" s="12">
        <f t="shared" si="54"/>
        <v>-0.72750836756671533</v>
      </c>
      <c r="AJ148" s="3">
        <v>1.2278884896801923</v>
      </c>
      <c r="AK148" s="1">
        <v>1.0753290008607956</v>
      </c>
      <c r="AL148" s="3">
        <f t="shared" si="55"/>
        <v>1.082085226312911</v>
      </c>
      <c r="AM148" s="3">
        <f t="shared" si="56"/>
        <v>-4.0130065881127441E-2</v>
      </c>
      <c r="AN148" s="3">
        <f t="shared" si="57"/>
        <v>1.0351989349796682</v>
      </c>
      <c r="AO148" s="3"/>
      <c r="AS148" s="12"/>
      <c r="AT148" s="12"/>
      <c r="AW148" s="3"/>
      <c r="AX148" s="3"/>
      <c r="AY148" s="3"/>
      <c r="BC148" s="16">
        <v>1866</v>
      </c>
      <c r="BD148" s="3"/>
      <c r="BE148" s="3">
        <f t="shared" si="58"/>
        <v>0.73673635601488541</v>
      </c>
      <c r="BF148" s="3">
        <f t="shared" si="59"/>
        <v>1.0351989349796682</v>
      </c>
      <c r="BG148" s="3"/>
      <c r="BI148" s="15">
        <f t="shared" si="51"/>
        <v>0.8859676454972768</v>
      </c>
      <c r="BS148" s="1">
        <v>102.948644</v>
      </c>
      <c r="BT148" s="1">
        <v>80.151291400000005</v>
      </c>
      <c r="BZ148" s="1">
        <v>102.99536500000001</v>
      </c>
      <c r="CA148" s="1">
        <v>83.553435100000002</v>
      </c>
    </row>
    <row r="149" spans="1:79" x14ac:dyDescent="0.35">
      <c r="A149" s="8">
        <v>1865</v>
      </c>
      <c r="B149" s="1"/>
      <c r="C149" s="1">
        <v>0.74724051144568948</v>
      </c>
      <c r="D149" s="1">
        <v>1.1337522117964152</v>
      </c>
      <c r="I149" s="2"/>
      <c r="N149" s="3"/>
      <c r="O149" s="1"/>
      <c r="P149" s="3"/>
      <c r="Q149" s="3"/>
      <c r="R149" s="3"/>
      <c r="S149" s="3"/>
      <c r="T149" s="2">
        <v>34</v>
      </c>
      <c r="U149" s="2">
        <v>50.575000000000003</v>
      </c>
      <c r="V149" s="1">
        <v>104.03324499999999</v>
      </c>
      <c r="W149" s="12">
        <f t="shared" si="47"/>
        <v>0.48614267487282559</v>
      </c>
      <c r="X149" s="12">
        <f t="shared" si="52"/>
        <v>-1.3746991563907232</v>
      </c>
      <c r="Y149" s="3">
        <v>0.8675519248512229</v>
      </c>
      <c r="Z149" s="1">
        <v>0.74724051144568948</v>
      </c>
      <c r="AA149" s="3">
        <f t="shared" si="48"/>
        <v>1.0112005794466454</v>
      </c>
      <c r="AB149" s="3">
        <f t="shared" si="50"/>
        <v>-0.12467650334921887</v>
      </c>
      <c r="AC149" s="3">
        <f t="shared" si="49"/>
        <v>0.62256400809647061</v>
      </c>
      <c r="AD149" s="3"/>
      <c r="AE149" s="2">
        <v>37</v>
      </c>
      <c r="AF149" s="2">
        <v>66.47</v>
      </c>
      <c r="AG149" s="1">
        <v>83.8634141</v>
      </c>
      <c r="AH149" s="12">
        <f t="shared" si="53"/>
        <v>0.792598306583848</v>
      </c>
      <c r="AI149" s="12">
        <f t="shared" si="54"/>
        <v>-0.58522710088624097</v>
      </c>
      <c r="AJ149" s="3">
        <v>1.2810510285875567</v>
      </c>
      <c r="AK149" s="1">
        <v>1.1337522117964152</v>
      </c>
      <c r="AL149" s="3">
        <f t="shared" si="55"/>
        <v>1.0742368538953744</v>
      </c>
      <c r="AM149" s="3">
        <f t="shared" si="56"/>
        <v>-3.2281693463590777E-2</v>
      </c>
      <c r="AN149" s="3">
        <f t="shared" si="57"/>
        <v>1.1014705183328244</v>
      </c>
      <c r="AO149" s="3"/>
      <c r="AS149" s="12"/>
      <c r="AT149" s="12"/>
      <c r="AW149" s="3"/>
      <c r="AX149" s="3"/>
      <c r="AY149" s="3"/>
      <c r="BC149" s="16">
        <v>1865</v>
      </c>
      <c r="BD149" s="3"/>
      <c r="BE149" s="3">
        <f t="shared" si="58"/>
        <v>0.62256400809647061</v>
      </c>
      <c r="BF149" s="3">
        <f t="shared" si="59"/>
        <v>1.1014705183328244</v>
      </c>
      <c r="BG149" s="3"/>
      <c r="BI149" s="15">
        <f t="shared" si="51"/>
        <v>0.86201726321464744</v>
      </c>
      <c r="BS149" s="1">
        <v>108.780764</v>
      </c>
      <c r="BT149" s="1">
        <v>81.950017399999993</v>
      </c>
      <c r="BZ149" s="1">
        <v>104.03324499999999</v>
      </c>
      <c r="CA149" s="1">
        <v>83.8634141</v>
      </c>
    </row>
    <row r="150" spans="1:79" x14ac:dyDescent="0.35">
      <c r="A150" s="8">
        <v>1864</v>
      </c>
      <c r="B150" s="1"/>
      <c r="C150" s="1">
        <v>0.77426751129628024</v>
      </c>
      <c r="D150" s="1">
        <v>0.98153592042216942</v>
      </c>
      <c r="I150" s="2"/>
      <c r="N150" s="3"/>
      <c r="O150" s="1"/>
      <c r="P150" s="3"/>
      <c r="Q150" s="3"/>
      <c r="R150" s="3"/>
      <c r="S150" s="3"/>
      <c r="T150" s="2">
        <v>33</v>
      </c>
      <c r="U150" s="2">
        <v>219.64000000000001</v>
      </c>
      <c r="V150" s="1">
        <v>105.417665</v>
      </c>
      <c r="W150" s="12">
        <f t="shared" si="47"/>
        <v>2.0835217702839466</v>
      </c>
      <c r="X150" s="12">
        <f t="shared" si="52"/>
        <v>2.97655421860118</v>
      </c>
      <c r="Y150" s="3">
        <v>0.88976646816559235</v>
      </c>
      <c r="Z150" s="1">
        <v>0.77426751129628024</v>
      </c>
      <c r="AA150" s="3">
        <f t="shared" si="48"/>
        <v>0.61656946800782642</v>
      </c>
      <c r="AB150" s="3">
        <f t="shared" si="50"/>
        <v>0.26995460808960015</v>
      </c>
      <c r="AC150" s="3">
        <f t="shared" si="49"/>
        <v>1.0442221193858803</v>
      </c>
      <c r="AD150" s="3"/>
      <c r="AE150" s="2">
        <v>36</v>
      </c>
      <c r="AF150" s="2">
        <v>141.61000000000001</v>
      </c>
      <c r="AG150" s="1">
        <v>84.328462799999997</v>
      </c>
      <c r="AH150" s="12">
        <f t="shared" si="53"/>
        <v>1.6792669437821179</v>
      </c>
      <c r="AI150" s="12">
        <f t="shared" si="54"/>
        <v>1.9924185867390416</v>
      </c>
      <c r="AJ150" s="3">
        <v>1.1235740651850559</v>
      </c>
      <c r="AK150" s="1">
        <v>0.98153592042216942</v>
      </c>
      <c r="AL150" s="3">
        <f t="shared" si="55"/>
        <v>0.93205142225754423</v>
      </c>
      <c r="AM150" s="3">
        <f t="shared" si="56"/>
        <v>0.10990373817423937</v>
      </c>
      <c r="AN150" s="3">
        <f t="shared" si="57"/>
        <v>1.0914396585964088</v>
      </c>
      <c r="AO150" s="3"/>
      <c r="AS150" s="12"/>
      <c r="AT150" s="12"/>
      <c r="AW150" s="3"/>
      <c r="AX150" s="3"/>
      <c r="AY150" s="3"/>
      <c r="BC150" s="16">
        <v>1864</v>
      </c>
      <c r="BD150" s="3"/>
      <c r="BE150" s="3">
        <f t="shared" si="58"/>
        <v>1.0442221193858803</v>
      </c>
      <c r="BF150" s="3">
        <f t="shared" si="59"/>
        <v>1.0914396585964088</v>
      </c>
      <c r="BG150" s="3"/>
      <c r="BI150" s="15">
        <f t="shared" si="51"/>
        <v>1.0678308889911445</v>
      </c>
      <c r="BS150" s="1">
        <v>115.264453</v>
      </c>
      <c r="BT150" s="1">
        <v>84.126572899999999</v>
      </c>
      <c r="BZ150" s="1">
        <v>105.417665</v>
      </c>
      <c r="CA150" s="1">
        <v>84.328462799999997</v>
      </c>
    </row>
    <row r="151" spans="1:79" x14ac:dyDescent="0.35">
      <c r="A151" s="8">
        <v>1863</v>
      </c>
      <c r="B151" s="1"/>
      <c r="C151" s="1">
        <v>0.84807844926224296</v>
      </c>
      <c r="D151" s="1">
        <v>0.98738513982434628</v>
      </c>
      <c r="I151" s="2"/>
      <c r="N151" s="3"/>
      <c r="O151" s="1"/>
      <c r="P151" s="3"/>
      <c r="Q151" s="3"/>
      <c r="R151" s="3"/>
      <c r="S151" s="3"/>
      <c r="T151" s="2">
        <v>32</v>
      </c>
      <c r="U151" s="2">
        <v>112.71000000000001</v>
      </c>
      <c r="V151" s="1">
        <v>106.84173699999999</v>
      </c>
      <c r="W151" s="12">
        <f t="shared" si="47"/>
        <v>1.0549248183787954</v>
      </c>
      <c r="X151" s="12">
        <f t="shared" si="52"/>
        <v>0.17466080999127434</v>
      </c>
      <c r="Y151" s="3">
        <v>0.95876494959533376</v>
      </c>
      <c r="Z151" s="1">
        <v>0.84807844926224296</v>
      </c>
      <c r="AA151" s="3">
        <f t="shared" si="48"/>
        <v>0.870683447287391</v>
      </c>
      <c r="AB151" s="3">
        <f t="shared" si="50"/>
        <v>1.5840628810035562E-2</v>
      </c>
      <c r="AC151" s="3">
        <f t="shared" si="49"/>
        <v>0.86391907807227852</v>
      </c>
      <c r="AD151" s="3"/>
      <c r="AE151" s="2">
        <v>35</v>
      </c>
      <c r="AF151" s="2">
        <v>98.26</v>
      </c>
      <c r="AG151" s="1">
        <v>85.013919000000001</v>
      </c>
      <c r="AH151" s="12">
        <f t="shared" si="53"/>
        <v>1.1558107325930946</v>
      </c>
      <c r="AI151" s="12">
        <f t="shared" si="54"/>
        <v>0.47067236856268069</v>
      </c>
      <c r="AJ151" s="3">
        <v>1.1241626125589776</v>
      </c>
      <c r="AK151" s="1">
        <v>0.98738513982434628</v>
      </c>
      <c r="AL151" s="3">
        <f t="shared" si="55"/>
        <v>1.01599241690758</v>
      </c>
      <c r="AM151" s="3">
        <f t="shared" si="56"/>
        <v>2.596274352420358E-2</v>
      </c>
      <c r="AN151" s="3">
        <f t="shared" si="57"/>
        <v>1.0133478833485499</v>
      </c>
      <c r="AO151" s="3"/>
      <c r="AS151" s="12"/>
      <c r="AT151" s="12"/>
      <c r="AW151" s="3"/>
      <c r="AX151" s="3"/>
      <c r="AY151" s="3"/>
      <c r="BC151" s="16">
        <v>1863</v>
      </c>
      <c r="BD151" s="3"/>
      <c r="BE151" s="3">
        <f t="shared" si="58"/>
        <v>0.86391907807227852</v>
      </c>
      <c r="BF151" s="3">
        <f t="shared" si="59"/>
        <v>1.0133478833485499</v>
      </c>
      <c r="BG151" s="3"/>
      <c r="BI151" s="15">
        <f t="shared" si="51"/>
        <v>0.93863348071041419</v>
      </c>
      <c r="BS151" s="1">
        <v>122.4477</v>
      </c>
      <c r="BT151" s="1">
        <v>86.769506899999996</v>
      </c>
      <c r="BZ151" s="1">
        <v>106.84173699999999</v>
      </c>
      <c r="CA151" s="1">
        <v>85.013919000000001</v>
      </c>
    </row>
    <row r="152" spans="1:79" x14ac:dyDescent="0.35">
      <c r="A152" s="8">
        <v>1862</v>
      </c>
      <c r="B152" s="1"/>
      <c r="C152" s="1">
        <v>0.80823503612866188</v>
      </c>
      <c r="D152" s="1">
        <v>0.9773156144545514</v>
      </c>
      <c r="I152" s="2"/>
      <c r="N152" s="3"/>
      <c r="O152" s="1"/>
      <c r="P152" s="3"/>
      <c r="Q152" s="3"/>
      <c r="R152" s="3"/>
      <c r="S152" s="3"/>
      <c r="T152" s="2">
        <v>31</v>
      </c>
      <c r="U152" s="2">
        <v>106.93</v>
      </c>
      <c r="V152" s="1">
        <v>108.962352</v>
      </c>
      <c r="W152" s="12">
        <f t="shared" si="47"/>
        <v>0.98134812655292181</v>
      </c>
      <c r="X152" s="12">
        <f t="shared" si="52"/>
        <v>-2.5761763177353233E-2</v>
      </c>
      <c r="Y152" s="3">
        <v>0.91410907992553136</v>
      </c>
      <c r="Z152" s="1">
        <v>0.80823503612866188</v>
      </c>
      <c r="AA152" s="3">
        <f t="shared" si="48"/>
        <v>0.8888605047903021</v>
      </c>
      <c r="AB152" s="3">
        <f t="shared" si="50"/>
        <v>-2.3364286928755362E-3</v>
      </c>
      <c r="AC152" s="3">
        <f t="shared" si="49"/>
        <v>0.80589860743578634</v>
      </c>
      <c r="AD152" s="3"/>
      <c r="AE152" s="2">
        <v>34</v>
      </c>
      <c r="AF152" s="2">
        <v>78.03</v>
      </c>
      <c r="AG152" s="1">
        <v>86.299650299999996</v>
      </c>
      <c r="AH152" s="12">
        <f t="shared" si="53"/>
        <v>0.90417515863329057</v>
      </c>
      <c r="AI152" s="12">
        <f t="shared" si="54"/>
        <v>-0.26086061327387072</v>
      </c>
      <c r="AJ152" s="3">
        <v>1.1088324151609277</v>
      </c>
      <c r="AK152" s="1">
        <v>0.9773156144545514</v>
      </c>
      <c r="AL152" s="3">
        <f t="shared" si="55"/>
        <v>1.0563444844082006</v>
      </c>
      <c r="AM152" s="3">
        <f t="shared" si="56"/>
        <v>-1.4389323976417012E-2</v>
      </c>
      <c r="AN152" s="3">
        <f t="shared" si="57"/>
        <v>0.96292629047813438</v>
      </c>
      <c r="AO152" s="3"/>
      <c r="AS152" s="12"/>
      <c r="AT152" s="12"/>
      <c r="AW152" s="3"/>
      <c r="AX152" s="3"/>
      <c r="AY152" s="3"/>
      <c r="BC152" s="16">
        <v>1862</v>
      </c>
      <c r="BD152" s="3"/>
      <c r="BE152" s="3">
        <f t="shared" si="58"/>
        <v>0.80589860743578634</v>
      </c>
      <c r="BF152" s="3">
        <f t="shared" si="59"/>
        <v>0.96292629047813438</v>
      </c>
      <c r="BG152" s="3"/>
      <c r="BI152" s="15">
        <f t="shared" si="51"/>
        <v>0.88441244895696036</v>
      </c>
      <c r="BS152" s="1">
        <v>130.39120299999999</v>
      </c>
      <c r="BT152" s="1">
        <v>90.033479900000003</v>
      </c>
      <c r="BZ152" s="1">
        <v>108.962352</v>
      </c>
      <c r="CA152" s="1">
        <v>86.299650299999996</v>
      </c>
    </row>
    <row r="153" spans="1:79" x14ac:dyDescent="0.35">
      <c r="A153" s="8">
        <v>1861</v>
      </c>
      <c r="B153" s="1"/>
      <c r="C153" s="1">
        <v>0.84038711193183091</v>
      </c>
      <c r="D153" s="1">
        <v>1.0436645215928799</v>
      </c>
      <c r="I153" s="2"/>
      <c r="N153" s="3"/>
      <c r="O153" s="1"/>
      <c r="P153" s="3"/>
      <c r="Q153" s="3"/>
      <c r="R153" s="3"/>
      <c r="S153" s="3"/>
      <c r="T153" s="2">
        <v>30</v>
      </c>
      <c r="U153" s="2">
        <v>93.924999999999997</v>
      </c>
      <c r="V153" s="1">
        <v>112.75584499999999</v>
      </c>
      <c r="W153" s="12">
        <f t="shared" si="47"/>
        <v>0.83299451128231983</v>
      </c>
      <c r="X153" s="12">
        <f t="shared" si="52"/>
        <v>-0.42987633497367267</v>
      </c>
      <c r="Y153" s="3">
        <v>0.94144869919247898</v>
      </c>
      <c r="Z153" s="1">
        <v>0.84038711193183091</v>
      </c>
      <c r="AA153" s="3">
        <f t="shared" si="48"/>
        <v>0.92551113597008272</v>
      </c>
      <c r="AB153" s="3">
        <f t="shared" si="50"/>
        <v>-3.898705987265616E-2</v>
      </c>
      <c r="AC153" s="3">
        <f t="shared" si="49"/>
        <v>0.80140005205917475</v>
      </c>
      <c r="AD153" s="3"/>
      <c r="AE153" s="2">
        <v>33</v>
      </c>
      <c r="AF153" s="2">
        <v>88.14500000000001</v>
      </c>
      <c r="AG153" s="1">
        <v>88.708119400000001</v>
      </c>
      <c r="AH153" s="12">
        <f t="shared" si="53"/>
        <v>0.99365199709103524</v>
      </c>
      <c r="AI153" s="12">
        <f t="shared" si="54"/>
        <v>-7.4135663507322869E-4</v>
      </c>
      <c r="AJ153" s="3">
        <v>1.1699206502710011</v>
      </c>
      <c r="AK153" s="1">
        <v>1.0436645215928799</v>
      </c>
      <c r="AL153" s="3">
        <f t="shared" si="55"/>
        <v>1.0419960543815074</v>
      </c>
      <c r="AM153" s="3">
        <f t="shared" si="56"/>
        <v>-4.0893949723841416E-5</v>
      </c>
      <c r="AN153" s="3">
        <f t="shared" si="57"/>
        <v>1.0436236276431561</v>
      </c>
      <c r="AO153" s="3"/>
      <c r="AS153" s="12"/>
      <c r="AT153" s="12"/>
      <c r="AW153" s="3"/>
      <c r="AX153" s="3"/>
      <c r="AY153" s="3"/>
      <c r="BC153" s="16">
        <v>1861</v>
      </c>
      <c r="BD153" s="3"/>
      <c r="BE153" s="3">
        <f t="shared" si="58"/>
        <v>0.80140005205917475</v>
      </c>
      <c r="BF153" s="3">
        <f t="shared" si="59"/>
        <v>1.0436236276431561</v>
      </c>
      <c r="BG153" s="3"/>
      <c r="BI153" s="15">
        <f t="shared" si="51"/>
        <v>0.92251183985116536</v>
      </c>
      <c r="BS153" s="1">
        <v>139.15718799999999</v>
      </c>
      <c r="BT153" s="1">
        <v>94.099908299999996</v>
      </c>
      <c r="BZ153" s="1">
        <v>112.75584499999999</v>
      </c>
      <c r="CA153" s="1">
        <v>88.708119400000001</v>
      </c>
    </row>
    <row r="154" spans="1:79" x14ac:dyDescent="0.35">
      <c r="A154" s="8">
        <v>1860</v>
      </c>
      <c r="B154" s="1"/>
      <c r="C154" s="1">
        <v>0.97121556302347589</v>
      </c>
      <c r="D154" s="1">
        <v>1.0158889068123194</v>
      </c>
      <c r="I154" s="2"/>
      <c r="N154" s="3"/>
      <c r="O154" s="1"/>
      <c r="P154" s="3"/>
      <c r="Q154" s="3"/>
      <c r="R154" s="3"/>
      <c r="S154" s="3"/>
      <c r="T154" s="2">
        <v>29</v>
      </c>
      <c r="U154" s="2">
        <v>27.455000000000002</v>
      </c>
      <c r="V154" s="1">
        <v>119.148887</v>
      </c>
      <c r="W154" s="12">
        <f t="shared" si="47"/>
        <v>0.2304259879490104</v>
      </c>
      <c r="X154" s="12">
        <f t="shared" si="52"/>
        <v>-2.0712702460058807</v>
      </c>
      <c r="Y154" s="3">
        <v>1.0674646937479026</v>
      </c>
      <c r="Z154" s="1">
        <v>0.97121556302347589</v>
      </c>
      <c r="AA154" s="3">
        <f t="shared" si="48"/>
        <v>1.0743751637792551</v>
      </c>
      <c r="AB154" s="3">
        <f t="shared" si="50"/>
        <v>-0.18785108768182857</v>
      </c>
      <c r="AC154" s="3">
        <f t="shared" si="49"/>
        <v>0.78336447534164733</v>
      </c>
      <c r="AD154" s="3"/>
      <c r="AE154" s="2">
        <v>32</v>
      </c>
      <c r="AF154" s="2">
        <v>34.68</v>
      </c>
      <c r="AG154" s="1">
        <v>92.733274800000004</v>
      </c>
      <c r="AH154" s="12">
        <f t="shared" si="53"/>
        <v>0.37397579320686297</v>
      </c>
      <c r="AI154" s="12">
        <f t="shared" si="54"/>
        <v>-1.8022099410131909</v>
      </c>
      <c r="AJ154" s="3">
        <v>1.1368843634621857</v>
      </c>
      <c r="AK154" s="1">
        <v>1.0158889068123194</v>
      </c>
      <c r="AL154" s="3">
        <f t="shared" si="55"/>
        <v>1.1413668055601813</v>
      </c>
      <c r="AM154" s="3">
        <f t="shared" si="56"/>
        <v>-9.941164512839773E-2</v>
      </c>
      <c r="AN154" s="3">
        <f t="shared" si="57"/>
        <v>0.91647726168392163</v>
      </c>
      <c r="AO154" s="3"/>
      <c r="AS154" s="12"/>
      <c r="AT154" s="12"/>
      <c r="AW154" s="3"/>
      <c r="AX154" s="3"/>
      <c r="AY154" s="3"/>
      <c r="BC154" s="16">
        <v>1860</v>
      </c>
      <c r="BD154" s="3"/>
      <c r="BE154" s="3">
        <f t="shared" si="58"/>
        <v>0.78336447534164733</v>
      </c>
      <c r="BF154" s="3">
        <f t="shared" si="59"/>
        <v>0.91647726168392163</v>
      </c>
      <c r="BG154" s="3"/>
      <c r="BI154" s="15">
        <f t="shared" si="51"/>
        <v>0.84992086851278448</v>
      </c>
      <c r="BS154" s="1">
        <v>148.802468</v>
      </c>
      <c r="BT154" s="1">
        <v>99.137779399999999</v>
      </c>
      <c r="BZ154" s="1">
        <v>119.148887</v>
      </c>
      <c r="CA154" s="1">
        <v>92.733274800000004</v>
      </c>
    </row>
    <row r="155" spans="1:79" x14ac:dyDescent="0.35">
      <c r="A155" s="8">
        <v>1859</v>
      </c>
      <c r="B155" s="1"/>
      <c r="C155" s="1">
        <v>0.85234766910983084</v>
      </c>
      <c r="D155" s="1">
        <v>1.0115247695278593</v>
      </c>
      <c r="I155" s="2"/>
      <c r="N155" s="3"/>
      <c r="O155" s="1"/>
      <c r="P155" s="3"/>
      <c r="Q155" s="3"/>
      <c r="R155" s="3"/>
      <c r="S155" s="3"/>
      <c r="T155" s="2">
        <v>28</v>
      </c>
      <c r="U155" s="2">
        <v>78.03</v>
      </c>
      <c r="V155" s="1">
        <v>128.670086</v>
      </c>
      <c r="W155" s="12">
        <f t="shared" si="47"/>
        <v>0.60643466112239952</v>
      </c>
      <c r="X155" s="12">
        <f t="shared" si="52"/>
        <v>-1.0470243341418293</v>
      </c>
      <c r="Y155" s="3">
        <v>0.94378434329803629</v>
      </c>
      <c r="Z155" s="1">
        <v>0.85234766910983084</v>
      </c>
      <c r="AA155" s="3">
        <f t="shared" si="48"/>
        <v>0.981482549226252</v>
      </c>
      <c r="AB155" s="3">
        <f t="shared" si="50"/>
        <v>-9.4958473128825438E-2</v>
      </c>
      <c r="AC155" s="3">
        <f t="shared" si="49"/>
        <v>0.7573891959810054</v>
      </c>
      <c r="AD155" s="3"/>
      <c r="AE155" s="2">
        <v>31</v>
      </c>
      <c r="AF155" s="2">
        <v>75.14</v>
      </c>
      <c r="AG155" s="1">
        <v>98.773194000000004</v>
      </c>
      <c r="AH155" s="12">
        <f t="shared" si="53"/>
        <v>0.76073271458651015</v>
      </c>
      <c r="AI155" s="12">
        <f t="shared" si="54"/>
        <v>-0.6778639692152123</v>
      </c>
      <c r="AJ155" s="3">
        <v>1.1272595541494705</v>
      </c>
      <c r="AK155" s="1">
        <v>1.0115247695278593</v>
      </c>
      <c r="AL155" s="3">
        <f t="shared" si="55"/>
        <v>1.0793467932373739</v>
      </c>
      <c r="AM155" s="3">
        <f t="shared" si="56"/>
        <v>-3.7391632805590325E-2</v>
      </c>
      <c r="AN155" s="3">
        <f t="shared" si="57"/>
        <v>0.97413313672226898</v>
      </c>
      <c r="AO155" s="3"/>
      <c r="AS155" s="12"/>
      <c r="AT155" s="12"/>
      <c r="AW155" s="3"/>
      <c r="AX155" s="3"/>
      <c r="AY155" s="3"/>
      <c r="BC155" s="16">
        <v>1859</v>
      </c>
      <c r="BD155" s="3"/>
      <c r="BE155" s="3">
        <f t="shared" si="58"/>
        <v>0.7573891959810054</v>
      </c>
      <c r="BF155" s="3">
        <f t="shared" si="59"/>
        <v>0.97413313672226898</v>
      </c>
      <c r="BG155" s="3"/>
      <c r="BI155" s="15">
        <f t="shared" si="51"/>
        <v>0.86576116635163713</v>
      </c>
      <c r="BS155" s="1">
        <v>159.37201400000001</v>
      </c>
      <c r="BT155" s="1">
        <v>105.286738</v>
      </c>
      <c r="BZ155" s="1">
        <v>128.670086</v>
      </c>
      <c r="CA155" s="1">
        <v>98.773194000000004</v>
      </c>
    </row>
    <row r="156" spans="1:79" x14ac:dyDescent="0.35">
      <c r="A156" s="8">
        <v>1858</v>
      </c>
      <c r="B156" s="1"/>
      <c r="C156" s="1">
        <v>0.77636536571306214</v>
      </c>
      <c r="D156" s="1">
        <v>1.0499855549455477</v>
      </c>
      <c r="I156" s="2"/>
      <c r="N156" s="3"/>
      <c r="O156" s="1"/>
      <c r="P156" s="3"/>
      <c r="Q156" s="3"/>
      <c r="R156" s="3"/>
      <c r="S156" s="3"/>
      <c r="T156" s="2">
        <v>27</v>
      </c>
      <c r="U156" s="2">
        <v>131.495</v>
      </c>
      <c r="V156" s="1">
        <v>140.82082299999999</v>
      </c>
      <c r="W156" s="12">
        <f t="shared" si="47"/>
        <v>0.93377525566655728</v>
      </c>
      <c r="X156" s="12">
        <f t="shared" si="52"/>
        <v>-0.1553500466330543</v>
      </c>
      <c r="Y156" s="3">
        <v>0.86298958336504616</v>
      </c>
      <c r="Z156" s="1">
        <v>0.77636536571306214</v>
      </c>
      <c r="AA156" s="3">
        <f t="shared" si="48"/>
        <v>0.90061334102445201</v>
      </c>
      <c r="AB156" s="3">
        <f t="shared" si="50"/>
        <v>-1.4089264927025447E-2</v>
      </c>
      <c r="AC156" s="3">
        <f t="shared" si="49"/>
        <v>0.76227610078603669</v>
      </c>
      <c r="AD156" s="3"/>
      <c r="AE156" s="2">
        <v>30</v>
      </c>
      <c r="AF156" s="2">
        <v>82.365000000000009</v>
      </c>
      <c r="AG156" s="1">
        <v>106.86748299999999</v>
      </c>
      <c r="AH156" s="12">
        <f t="shared" si="53"/>
        <v>0.77072087493629859</v>
      </c>
      <c r="AI156" s="12">
        <f t="shared" si="54"/>
        <v>-0.64882726105522259</v>
      </c>
      <c r="AJ156" s="3">
        <v>1.1604596675389038</v>
      </c>
      <c r="AK156" s="1">
        <v>1.0499855549455477</v>
      </c>
      <c r="AL156" s="3">
        <f t="shared" si="55"/>
        <v>1.0777451003038221</v>
      </c>
      <c r="AM156" s="3">
        <f t="shared" si="56"/>
        <v>-3.578993987203849E-2</v>
      </c>
      <c r="AN156" s="3">
        <f t="shared" si="57"/>
        <v>1.0141956150735092</v>
      </c>
      <c r="AO156" s="3"/>
      <c r="AS156" s="12"/>
      <c r="AT156" s="12"/>
      <c r="AW156" s="3"/>
      <c r="AX156" s="3"/>
      <c r="AY156" s="3"/>
      <c r="BC156" s="16">
        <v>1858</v>
      </c>
      <c r="BD156" s="3"/>
      <c r="BE156" s="3">
        <f t="shared" si="58"/>
        <v>0.76227610078603669</v>
      </c>
      <c r="BF156" s="3">
        <f t="shared" si="59"/>
        <v>1.0141956150735092</v>
      </c>
      <c r="BG156" s="3"/>
      <c r="BI156" s="15">
        <f t="shared" si="51"/>
        <v>0.88823585792977289</v>
      </c>
      <c r="BS156" s="1">
        <v>170.88854599999999</v>
      </c>
      <c r="BT156" s="1">
        <v>112.600424</v>
      </c>
      <c r="BZ156" s="1">
        <v>140.82082299999999</v>
      </c>
      <c r="CA156" s="1">
        <v>106.86748299999999</v>
      </c>
    </row>
    <row r="157" spans="1:79" x14ac:dyDescent="0.35">
      <c r="A157" s="8">
        <v>1857</v>
      </c>
      <c r="B157" s="1"/>
      <c r="C157" s="1">
        <v>0.87933781350939344</v>
      </c>
      <c r="D157" s="1">
        <v>1.0726812636709793</v>
      </c>
      <c r="I157" s="2"/>
      <c r="N157" s="3"/>
      <c r="O157" s="1"/>
      <c r="P157" s="3"/>
      <c r="Q157" s="3"/>
      <c r="R157" s="3"/>
      <c r="S157" s="3"/>
      <c r="T157" s="2">
        <v>26</v>
      </c>
      <c r="U157" s="2">
        <v>170.51000000000002</v>
      </c>
      <c r="V157" s="1">
        <v>154.38763800000001</v>
      </c>
      <c r="W157" s="12">
        <f t="shared" si="47"/>
        <v>1.1044278039929596</v>
      </c>
      <c r="X157" s="12">
        <f t="shared" si="52"/>
        <v>0.30950671716797351</v>
      </c>
      <c r="Y157" s="3">
        <v>0.96114957462515616</v>
      </c>
      <c r="Z157" s="1">
        <v>0.87933781350939344</v>
      </c>
      <c r="AA157" s="3">
        <f t="shared" si="48"/>
        <v>0.8584537778942094</v>
      </c>
      <c r="AB157" s="3">
        <f t="shared" si="50"/>
        <v>2.8070298203217159E-2</v>
      </c>
      <c r="AC157" s="3">
        <f t="shared" si="49"/>
        <v>0.9074081117126106</v>
      </c>
      <c r="AD157" s="3"/>
      <c r="AE157" s="2">
        <v>29</v>
      </c>
      <c r="AF157" s="2">
        <v>101.15</v>
      </c>
      <c r="AG157" s="1">
        <v>116.808171</v>
      </c>
      <c r="AH157" s="12">
        <f t="shared" si="53"/>
        <v>0.8659496945637476</v>
      </c>
      <c r="AI157" s="12">
        <f t="shared" si="54"/>
        <v>-0.37198634670194924</v>
      </c>
      <c r="AJ157" s="3">
        <v>1.1778947042360803</v>
      </c>
      <c r="AK157" s="1">
        <v>1.0726812636709793</v>
      </c>
      <c r="AL157" s="3">
        <f t="shared" si="55"/>
        <v>1.06247428744878</v>
      </c>
      <c r="AM157" s="3">
        <f t="shared" si="56"/>
        <v>-2.051912701699643E-2</v>
      </c>
      <c r="AN157" s="3">
        <f t="shared" si="57"/>
        <v>1.0521621366539828</v>
      </c>
      <c r="AO157" s="3"/>
      <c r="AS157" s="12"/>
      <c r="AT157" s="12"/>
      <c r="AW157" s="3"/>
      <c r="AX157" s="3"/>
      <c r="AY157" s="3"/>
      <c r="BC157" s="16">
        <v>1857</v>
      </c>
      <c r="BD157" s="3"/>
      <c r="BE157" s="3">
        <f t="shared" si="58"/>
        <v>0.9074081117126106</v>
      </c>
      <c r="BF157" s="3">
        <f t="shared" si="59"/>
        <v>1.0521621366539828</v>
      </c>
      <c r="BG157" s="3"/>
      <c r="BI157" s="15">
        <f t="shared" si="51"/>
        <v>0.97978512418329666</v>
      </c>
      <c r="BS157" s="1">
        <v>183.35711000000001</v>
      </c>
      <c r="BT157" s="1">
        <v>121.06948800000001</v>
      </c>
      <c r="BZ157" s="1">
        <v>154.38763800000001</v>
      </c>
      <c r="CA157" s="1">
        <v>116.808171</v>
      </c>
    </row>
    <row r="158" spans="1:79" x14ac:dyDescent="0.35">
      <c r="A158" s="8">
        <v>1856</v>
      </c>
      <c r="B158" s="1"/>
      <c r="C158" s="1">
        <v>0.84731959588636441</v>
      </c>
      <c r="D158" s="1">
        <v>1.0603245355997699</v>
      </c>
      <c r="I158" s="2"/>
      <c r="N158" s="3"/>
      <c r="O158" s="1"/>
      <c r="P158" s="3"/>
      <c r="Q158" s="3"/>
      <c r="R158" s="3"/>
      <c r="S158" s="3"/>
      <c r="T158" s="2">
        <v>25</v>
      </c>
      <c r="U158" s="2">
        <v>260.10000000000002</v>
      </c>
      <c r="V158" s="1">
        <v>167.987955</v>
      </c>
      <c r="W158" s="12">
        <f t="shared" si="47"/>
        <v>1.5483252951082118</v>
      </c>
      <c r="X158" s="12">
        <f t="shared" si="52"/>
        <v>1.5186814596661296</v>
      </c>
      <c r="Y158" s="3">
        <v>0.92431890046590581</v>
      </c>
      <c r="Z158" s="1">
        <v>0.84731959588636441</v>
      </c>
      <c r="AA158" s="3">
        <f t="shared" si="48"/>
        <v>0.74878929011735529</v>
      </c>
      <c r="AB158" s="3">
        <f t="shared" si="50"/>
        <v>0.13773478598007127</v>
      </c>
      <c r="AC158" s="3">
        <f t="shared" si="49"/>
        <v>0.98505438186643568</v>
      </c>
      <c r="AD158" s="3"/>
      <c r="AE158" s="2">
        <v>28</v>
      </c>
      <c r="AF158" s="2">
        <v>156.06</v>
      </c>
      <c r="AG158" s="1">
        <v>128.195334</v>
      </c>
      <c r="AH158" s="12">
        <f t="shared" si="53"/>
        <v>1.2173610000501267</v>
      </c>
      <c r="AI158" s="12">
        <f t="shared" si="54"/>
        <v>0.64960593497834307</v>
      </c>
      <c r="AJ158" s="3">
        <v>1.1602773041366159</v>
      </c>
      <c r="AK158" s="1">
        <v>1.0603245355997699</v>
      </c>
      <c r="AL158" s="3">
        <f t="shared" si="55"/>
        <v>1.0061222681522846</v>
      </c>
      <c r="AM158" s="3">
        <f t="shared" si="56"/>
        <v>3.583289227949904E-2</v>
      </c>
      <c r="AN158" s="3">
        <f t="shared" si="57"/>
        <v>1.096157427879269</v>
      </c>
      <c r="AO158" s="3"/>
      <c r="AS158" s="12"/>
      <c r="AT158" s="12"/>
      <c r="AW158" s="3"/>
      <c r="AX158" s="3"/>
      <c r="AY158" s="3"/>
      <c r="BC158" s="16">
        <v>1856</v>
      </c>
      <c r="BD158" s="3"/>
      <c r="BE158" s="3">
        <f t="shared" si="58"/>
        <v>0.98505438186643568</v>
      </c>
      <c r="BF158" s="3">
        <f t="shared" si="59"/>
        <v>1.096157427879269</v>
      </c>
      <c r="BG158" s="3"/>
      <c r="BI158" s="15">
        <f t="shared" si="51"/>
        <v>1.0406059048728524</v>
      </c>
      <c r="BS158" s="1">
        <v>196.773596</v>
      </c>
      <c r="BT158" s="1">
        <v>130.63453999999999</v>
      </c>
      <c r="BZ158" s="1">
        <v>167.987955</v>
      </c>
      <c r="CA158" s="1">
        <v>128.195334</v>
      </c>
    </row>
    <row r="159" spans="1:79" x14ac:dyDescent="0.35">
      <c r="A159" s="8">
        <v>1855</v>
      </c>
      <c r="B159" s="1"/>
      <c r="C159" s="1">
        <v>0.8273555531152933</v>
      </c>
      <c r="D159" s="1">
        <v>1.0895760498917417</v>
      </c>
      <c r="I159" s="2"/>
      <c r="N159" s="3"/>
      <c r="O159" s="1"/>
      <c r="P159" s="3"/>
      <c r="Q159" s="3"/>
      <c r="R159" s="3"/>
      <c r="S159" s="3"/>
      <c r="T159" s="2">
        <v>24</v>
      </c>
      <c r="U159" s="2">
        <v>163.285</v>
      </c>
      <c r="V159" s="1">
        <v>180.58598599999999</v>
      </c>
      <c r="W159" s="12">
        <f t="shared" si="47"/>
        <v>0.90419530117912916</v>
      </c>
      <c r="X159" s="12">
        <f t="shared" si="52"/>
        <v>-0.23592570783037461</v>
      </c>
      <c r="Y159" s="3">
        <v>0.89954240115861339</v>
      </c>
      <c r="Z159" s="1">
        <v>0.8273555531152933</v>
      </c>
      <c r="AA159" s="3">
        <f t="shared" si="48"/>
        <v>0.90792104296522336</v>
      </c>
      <c r="AB159" s="3">
        <f t="shared" si="50"/>
        <v>-2.1396966867796796E-2</v>
      </c>
      <c r="AC159" s="3">
        <f t="shared" si="49"/>
        <v>0.8059585862474965</v>
      </c>
      <c r="AD159" s="3"/>
      <c r="AE159" s="2">
        <v>27</v>
      </c>
      <c r="AF159" s="2">
        <v>144.5</v>
      </c>
      <c r="AG159" s="1">
        <v>140.54618600000001</v>
      </c>
      <c r="AH159" s="12">
        <f t="shared" si="53"/>
        <v>1.0281317772650194</v>
      </c>
      <c r="AI159" s="12">
        <f t="shared" si="54"/>
        <v>9.9495251435980009E-2</v>
      </c>
      <c r="AJ159" s="3">
        <v>1.1842681464003328</v>
      </c>
      <c r="AK159" s="1">
        <v>1.0895760498917417</v>
      </c>
      <c r="AL159" s="3">
        <f t="shared" si="55"/>
        <v>1.0364669060377625</v>
      </c>
      <c r="AM159" s="3">
        <f t="shared" si="56"/>
        <v>5.4882543940211193E-3</v>
      </c>
      <c r="AN159" s="3">
        <f t="shared" si="57"/>
        <v>1.0950643042857628</v>
      </c>
      <c r="AO159" s="3"/>
      <c r="AS159" s="12"/>
      <c r="AT159" s="12"/>
      <c r="AW159" s="3"/>
      <c r="AX159" s="3"/>
      <c r="AY159" s="3"/>
      <c r="BC159" s="16">
        <v>1855</v>
      </c>
      <c r="BD159" s="3"/>
      <c r="BE159" s="3">
        <f t="shared" si="58"/>
        <v>0.8059585862474965</v>
      </c>
      <c r="BF159" s="3">
        <f t="shared" si="59"/>
        <v>1.0950643042857628</v>
      </c>
      <c r="BG159" s="3"/>
      <c r="BI159" s="15">
        <f t="shared" si="51"/>
        <v>0.95051144526662967</v>
      </c>
      <c r="BS159" s="1">
        <v>211.13289900000001</v>
      </c>
      <c r="BT159" s="1">
        <v>141.21147199999999</v>
      </c>
      <c r="BZ159" s="1">
        <v>180.58598599999999</v>
      </c>
      <c r="CA159" s="1">
        <v>140.54618600000001</v>
      </c>
    </row>
    <row r="160" spans="1:79" x14ac:dyDescent="0.35">
      <c r="A160" s="8">
        <v>1854</v>
      </c>
      <c r="B160" s="1"/>
      <c r="C160" s="1">
        <v>0.8523827396353566</v>
      </c>
      <c r="D160" s="1">
        <v>1.0468694102166691</v>
      </c>
      <c r="I160" s="2"/>
      <c r="N160" s="3"/>
      <c r="O160" s="1"/>
      <c r="P160" s="3"/>
      <c r="Q160" s="3"/>
      <c r="R160" s="3"/>
      <c r="S160" s="3"/>
      <c r="T160" s="2">
        <v>23</v>
      </c>
      <c r="U160" s="2">
        <v>275.995</v>
      </c>
      <c r="V160" s="1">
        <v>192.01075599999999</v>
      </c>
      <c r="W160" s="12">
        <f t="shared" si="47"/>
        <v>1.437393434355313</v>
      </c>
      <c r="X160" s="12">
        <f t="shared" si="52"/>
        <v>1.2165035766064096</v>
      </c>
      <c r="Y160" s="3">
        <v>0.91975713114245539</v>
      </c>
      <c r="Z160" s="1">
        <v>0.8523827396353566</v>
      </c>
      <c r="AA160" s="3">
        <f t="shared" si="48"/>
        <v>0.77619490950266823</v>
      </c>
      <c r="AB160" s="3">
        <f t="shared" si="50"/>
        <v>0.11032916659475833</v>
      </c>
      <c r="AC160" s="3">
        <f t="shared" si="49"/>
        <v>0.96271190623011493</v>
      </c>
      <c r="AD160" s="3"/>
      <c r="AE160" s="2">
        <v>26</v>
      </c>
      <c r="AF160" s="2">
        <v>174.845</v>
      </c>
      <c r="AG160" s="1">
        <v>153.51740000000001</v>
      </c>
      <c r="AH160" s="12">
        <f t="shared" si="53"/>
        <v>1.1389262715496744</v>
      </c>
      <c r="AI160" s="12">
        <f t="shared" si="54"/>
        <v>0.42158733682639166</v>
      </c>
      <c r="AJ160" s="3">
        <v>1.1363008346970052</v>
      </c>
      <c r="AK160" s="1">
        <v>1.0468694102166691</v>
      </c>
      <c r="AL160" s="3">
        <f t="shared" si="55"/>
        <v>1.0186999947790798</v>
      </c>
      <c r="AM160" s="3">
        <f t="shared" si="56"/>
        <v>2.3255165652703802E-2</v>
      </c>
      <c r="AN160" s="3">
        <f t="shared" si="57"/>
        <v>1.0701245758693729</v>
      </c>
      <c r="AO160" s="3"/>
      <c r="AS160" s="12"/>
      <c r="AT160" s="12"/>
      <c r="AW160" s="3"/>
      <c r="AX160" s="3"/>
      <c r="AY160" s="3"/>
      <c r="BC160" s="16">
        <v>1854</v>
      </c>
      <c r="BD160" s="3"/>
      <c r="BE160" s="3">
        <f t="shared" si="58"/>
        <v>0.96271190623011493</v>
      </c>
      <c r="BF160" s="3">
        <f t="shared" si="59"/>
        <v>1.0701245758693729</v>
      </c>
      <c r="BG160" s="3"/>
      <c r="BI160" s="15">
        <f t="shared" si="51"/>
        <v>1.016418241049744</v>
      </c>
      <c r="BS160" s="1">
        <v>226.436914</v>
      </c>
      <c r="BT160" s="1">
        <v>152.74106699999999</v>
      </c>
      <c r="BZ160" s="1">
        <v>192.01075599999999</v>
      </c>
      <c r="CA160" s="1">
        <v>153.51740000000001</v>
      </c>
    </row>
    <row r="161" spans="1:79" x14ac:dyDescent="0.35">
      <c r="A161" s="8">
        <v>1853</v>
      </c>
      <c r="B161" s="1"/>
      <c r="C161" s="1">
        <v>0.7428317131359361</v>
      </c>
      <c r="D161" s="1">
        <v>1.0927536717399655</v>
      </c>
      <c r="I161" s="2"/>
      <c r="N161" s="3"/>
      <c r="O161" s="1"/>
      <c r="P161" s="3"/>
      <c r="Q161" s="3"/>
      <c r="R161" s="3"/>
      <c r="S161" s="3"/>
      <c r="T161" s="2">
        <v>22</v>
      </c>
      <c r="U161" s="2">
        <v>180.625</v>
      </c>
      <c r="V161" s="1">
        <v>202.342985</v>
      </c>
      <c r="W161" s="12">
        <f t="shared" si="47"/>
        <v>0.8926674675675067</v>
      </c>
      <c r="X161" s="12">
        <f t="shared" si="52"/>
        <v>-0.26732747404417839</v>
      </c>
      <c r="Y161" s="3">
        <v>0.80539364810681346</v>
      </c>
      <c r="Z161" s="1">
        <v>0.7428317131359361</v>
      </c>
      <c r="AA161" s="3">
        <f t="shared" si="48"/>
        <v>0.91076898419827523</v>
      </c>
      <c r="AB161" s="3">
        <f t="shared" si="50"/>
        <v>-2.4244908100848672E-2</v>
      </c>
      <c r="AC161" s="3">
        <f t="shared" si="49"/>
        <v>0.71858680503508743</v>
      </c>
      <c r="AD161" s="3"/>
      <c r="AE161" s="2">
        <v>25</v>
      </c>
      <c r="AF161" s="2">
        <v>150.28</v>
      </c>
      <c r="AG161" s="1">
        <v>166.85653300000001</v>
      </c>
      <c r="AH161" s="12">
        <f t="shared" si="53"/>
        <v>0.90065397679094761</v>
      </c>
      <c r="AI161" s="12">
        <f t="shared" si="54"/>
        <v>-0.27109708585278092</v>
      </c>
      <c r="AJ161" s="3">
        <v>1.1769244241920465</v>
      </c>
      <c r="AK161" s="1">
        <v>1.0927536717399655</v>
      </c>
      <c r="AL161" s="3">
        <f t="shared" si="55"/>
        <v>1.0569091381459383</v>
      </c>
      <c r="AM161" s="3">
        <f t="shared" si="56"/>
        <v>-1.4953977714154743E-2</v>
      </c>
      <c r="AN161" s="3">
        <f t="shared" si="57"/>
        <v>1.0777996940258108</v>
      </c>
      <c r="AO161" s="3"/>
      <c r="AS161" s="12"/>
      <c r="AT161" s="12"/>
      <c r="AW161" s="3"/>
      <c r="AX161" s="3"/>
      <c r="AY161" s="3"/>
      <c r="BC161" s="16">
        <v>1853</v>
      </c>
      <c r="BD161" s="3"/>
      <c r="BE161" s="3">
        <f t="shared" si="58"/>
        <v>0.71858680503508743</v>
      </c>
      <c r="BF161" s="3">
        <f t="shared" si="59"/>
        <v>1.0777996940258108</v>
      </c>
      <c r="BG161" s="3"/>
      <c r="BI161" s="15">
        <f t="shared" si="51"/>
        <v>0.8981932495304491</v>
      </c>
      <c r="BS161" s="1">
        <v>242.684684</v>
      </c>
      <c r="BT161" s="1">
        <v>165.18186299999999</v>
      </c>
      <c r="BZ161" s="1">
        <v>202.342985</v>
      </c>
      <c r="CA161" s="1">
        <v>166.85653300000001</v>
      </c>
    </row>
    <row r="162" spans="1:79" x14ac:dyDescent="0.35">
      <c r="A162" s="8">
        <v>1852</v>
      </c>
      <c r="B162" s="1"/>
      <c r="C162" s="1">
        <v>0.79862037592214596</v>
      </c>
      <c r="D162" s="1">
        <v>1.0388743759267978</v>
      </c>
      <c r="I162" s="2"/>
      <c r="N162" s="3"/>
      <c r="O162" s="1"/>
      <c r="P162" s="3"/>
      <c r="Q162" s="3"/>
      <c r="R162" s="3"/>
      <c r="S162" s="3"/>
      <c r="T162" s="2">
        <v>21</v>
      </c>
      <c r="U162" s="2">
        <v>251.43</v>
      </c>
      <c r="V162" s="1">
        <v>212.362548</v>
      </c>
      <c r="W162" s="12">
        <f t="shared" si="47"/>
        <v>1.1839658280988417</v>
      </c>
      <c r="X162" s="12">
        <f t="shared" si="52"/>
        <v>0.52616793229538994</v>
      </c>
      <c r="Y162" s="3">
        <v>0.85636985435680202</v>
      </c>
      <c r="Z162" s="1">
        <v>0.79862037592214596</v>
      </c>
      <c r="AA162" s="3">
        <f t="shared" si="48"/>
        <v>0.83880397845416266</v>
      </c>
      <c r="AB162" s="3">
        <f t="shared" si="50"/>
        <v>4.7720097643263903E-2</v>
      </c>
      <c r="AC162" s="3">
        <f t="shared" si="49"/>
        <v>0.84634047356540987</v>
      </c>
      <c r="AD162" s="3"/>
      <c r="AE162" s="2">
        <v>24</v>
      </c>
      <c r="AF162" s="2">
        <v>196.52</v>
      </c>
      <c r="AG162" s="1">
        <v>180.41276500000001</v>
      </c>
      <c r="AH162" s="12">
        <f t="shared" si="53"/>
        <v>1.0892799076606359</v>
      </c>
      <c r="AI162" s="12">
        <f t="shared" si="54"/>
        <v>0.27725976007886777</v>
      </c>
      <c r="AJ162" s="3">
        <v>1.1177844563506236</v>
      </c>
      <c r="AK162" s="1">
        <v>1.0388743759267978</v>
      </c>
      <c r="AL162" s="3">
        <f t="shared" si="55"/>
        <v>1.0266612436410187</v>
      </c>
      <c r="AM162" s="3">
        <f t="shared" si="56"/>
        <v>1.5293916790764861E-2</v>
      </c>
      <c r="AN162" s="3">
        <f t="shared" si="57"/>
        <v>1.0541682927175626</v>
      </c>
      <c r="AO162" s="3"/>
      <c r="AS162" s="12"/>
      <c r="AT162" s="12"/>
      <c r="AW162" s="3"/>
      <c r="AX162" s="3"/>
      <c r="AY162" s="3"/>
      <c r="BC162" s="16">
        <v>1852</v>
      </c>
      <c r="BD162" s="3"/>
      <c r="BE162" s="3">
        <f t="shared" si="58"/>
        <v>0.84634047356540987</v>
      </c>
      <c r="BF162" s="3">
        <f t="shared" si="59"/>
        <v>1.0541682927175626</v>
      </c>
      <c r="BG162" s="3"/>
      <c r="BI162" s="15">
        <f t="shared" si="51"/>
        <v>0.95025438314148625</v>
      </c>
      <c r="BS162" s="1">
        <v>259.87846100000002</v>
      </c>
      <c r="BT162" s="1">
        <v>178.514871</v>
      </c>
      <c r="BZ162" s="1">
        <v>212.362548</v>
      </c>
      <c r="CA162" s="1">
        <v>180.41276500000001</v>
      </c>
    </row>
    <row r="163" spans="1:79" x14ac:dyDescent="0.35">
      <c r="A163" s="8">
        <v>1851</v>
      </c>
      <c r="B163" s="1"/>
      <c r="C163" s="1">
        <v>0.79315534226127571</v>
      </c>
      <c r="D163" s="1">
        <v>1.0122862405552173</v>
      </c>
      <c r="I163" s="2"/>
      <c r="N163" s="3"/>
      <c r="O163" s="1"/>
      <c r="P163" s="3"/>
      <c r="Q163" s="3"/>
      <c r="R163" s="3"/>
      <c r="S163" s="3"/>
      <c r="T163" s="2">
        <v>20</v>
      </c>
      <c r="U163" s="2">
        <v>249.98500000000001</v>
      </c>
      <c r="V163" s="1">
        <v>222.93451200000001</v>
      </c>
      <c r="W163" s="12">
        <f t="shared" si="47"/>
        <v>1.1213382699579506</v>
      </c>
      <c r="X163" s="12">
        <f t="shared" si="52"/>
        <v>0.35557074937813271</v>
      </c>
      <c r="Y163" s="3">
        <v>0.84609236415971045</v>
      </c>
      <c r="Z163" s="1">
        <v>0.79315534226127571</v>
      </c>
      <c r="AA163" s="3">
        <f t="shared" si="48"/>
        <v>0.85427606203584883</v>
      </c>
      <c r="AB163" s="3">
        <f t="shared" si="50"/>
        <v>3.2248014061577734E-2</v>
      </c>
      <c r="AC163" s="3">
        <f t="shared" si="49"/>
        <v>0.82540335632285344</v>
      </c>
      <c r="AD163" s="3"/>
      <c r="AE163" s="2">
        <v>23</v>
      </c>
      <c r="AF163" s="2">
        <v>226.86500000000001</v>
      </c>
      <c r="AG163" s="1">
        <v>193.99490800000001</v>
      </c>
      <c r="AH163" s="12">
        <f t="shared" si="53"/>
        <v>1.1694379112259998</v>
      </c>
      <c r="AI163" s="12">
        <f t="shared" si="54"/>
        <v>0.51028811311929445</v>
      </c>
      <c r="AJ163" s="3">
        <v>1.0859356489507881</v>
      </c>
      <c r="AK163" s="1">
        <v>1.0122862405552173</v>
      </c>
      <c r="AL163" s="3">
        <f t="shared" si="55"/>
        <v>1.0138071740844574</v>
      </c>
      <c r="AM163" s="3">
        <f t="shared" si="56"/>
        <v>2.8147986347326182E-2</v>
      </c>
      <c r="AN163" s="3">
        <f t="shared" si="57"/>
        <v>1.0404342269025435</v>
      </c>
      <c r="AO163" s="3"/>
      <c r="AS163" s="12"/>
      <c r="AT163" s="12"/>
      <c r="AW163" s="3"/>
      <c r="AX163" s="3"/>
      <c r="AY163" s="3"/>
      <c r="BC163" s="16">
        <v>1851</v>
      </c>
      <c r="BD163" s="3"/>
      <c r="BE163" s="3">
        <f t="shared" si="58"/>
        <v>0.82540335632285344</v>
      </c>
      <c r="BF163" s="3">
        <f t="shared" si="59"/>
        <v>1.0404342269025435</v>
      </c>
      <c r="BG163" s="3"/>
      <c r="BI163" s="15">
        <f t="shared" si="51"/>
        <v>0.93291879161269842</v>
      </c>
      <c r="BS163" s="1">
        <v>278.012969</v>
      </c>
      <c r="BT163" s="1">
        <v>192.715397</v>
      </c>
      <c r="BZ163" s="1">
        <v>222.93451200000001</v>
      </c>
      <c r="CA163" s="1">
        <v>193.99490800000001</v>
      </c>
    </row>
    <row r="164" spans="1:79" x14ac:dyDescent="0.35">
      <c r="A164" s="8">
        <v>1850</v>
      </c>
      <c r="B164" s="1"/>
      <c r="C164" s="1">
        <v>0.80997525177845486</v>
      </c>
      <c r="D164" s="1">
        <v>1.0826090612929538</v>
      </c>
      <c r="I164" s="2"/>
      <c r="N164" s="3"/>
      <c r="O164" s="1"/>
      <c r="P164" s="3"/>
      <c r="Q164" s="3"/>
      <c r="R164" s="3"/>
      <c r="S164" s="3"/>
      <c r="T164" s="2">
        <v>19</v>
      </c>
      <c r="U164" s="2">
        <v>223.97500000000002</v>
      </c>
      <c r="V164" s="1">
        <v>235.30447000000001</v>
      </c>
      <c r="W164" s="12">
        <f t="shared" si="47"/>
        <v>0.95185187089731027</v>
      </c>
      <c r="X164" s="12">
        <f t="shared" si="52"/>
        <v>-0.10610942913830729</v>
      </c>
      <c r="Y164" s="3">
        <v>0.8580998171406683</v>
      </c>
      <c r="Z164" s="1">
        <v>0.80997525177845486</v>
      </c>
      <c r="AA164" s="3">
        <f t="shared" si="48"/>
        <v>0.89614752900771977</v>
      </c>
      <c r="AB164" s="3">
        <f t="shared" si="50"/>
        <v>-9.6234529102932065E-3</v>
      </c>
      <c r="AC164" s="3">
        <f t="shared" si="49"/>
        <v>0.80035179886816166</v>
      </c>
      <c r="AD164" s="3"/>
      <c r="AE164" s="2">
        <v>22</v>
      </c>
      <c r="AF164" s="2">
        <v>205.19</v>
      </c>
      <c r="AG164" s="1">
        <v>207.524632</v>
      </c>
      <c r="AH164" s="12">
        <f t="shared" si="53"/>
        <v>0.98875009690415927</v>
      </c>
      <c r="AI164" s="12">
        <f t="shared" si="54"/>
        <v>-1.499173309791523E-2</v>
      </c>
      <c r="AJ164" s="3">
        <v>1.1509977976602694</v>
      </c>
      <c r="AK164" s="1">
        <v>1.0826090612929538</v>
      </c>
      <c r="AL164" s="3">
        <f t="shared" si="55"/>
        <v>1.0427821189434827</v>
      </c>
      <c r="AM164" s="3">
        <f t="shared" si="56"/>
        <v>-8.2695851169911627E-4</v>
      </c>
      <c r="AN164" s="3">
        <f t="shared" si="57"/>
        <v>1.0817821027812546</v>
      </c>
      <c r="AO164" s="3"/>
      <c r="AS164" s="12"/>
      <c r="AT164" s="12"/>
      <c r="AW164" s="3"/>
      <c r="AX164" s="3"/>
      <c r="AY164" s="3"/>
      <c r="BC164" s="16">
        <v>1850</v>
      </c>
      <c r="BD164" s="3"/>
      <c r="BE164" s="3">
        <f t="shared" si="58"/>
        <v>0.80035179886816166</v>
      </c>
      <c r="BF164" s="3">
        <f t="shared" si="59"/>
        <v>1.0817821027812546</v>
      </c>
      <c r="BG164" s="3"/>
      <c r="BI164" s="15">
        <f t="shared" si="51"/>
        <v>0.94106695082470815</v>
      </c>
      <c r="BS164" s="1">
        <v>297.07842499999998</v>
      </c>
      <c r="BT164" s="1">
        <v>207.78545299999999</v>
      </c>
      <c r="BZ164" s="1">
        <v>235.30447000000001</v>
      </c>
      <c r="CA164" s="1">
        <v>207.524632</v>
      </c>
    </row>
    <row r="165" spans="1:79" x14ac:dyDescent="0.35">
      <c r="A165" s="8">
        <v>1849</v>
      </c>
      <c r="B165" s="1"/>
      <c r="C165" s="1">
        <v>0.80577999547527279</v>
      </c>
      <c r="D165" s="1">
        <v>1.0915898308516867</v>
      </c>
      <c r="I165" s="2"/>
      <c r="N165" s="3"/>
      <c r="O165" s="1"/>
      <c r="P165" s="3"/>
      <c r="Q165" s="3"/>
      <c r="R165" s="3"/>
      <c r="S165" s="3"/>
      <c r="T165" s="2">
        <v>18</v>
      </c>
      <c r="U165" s="2">
        <v>270.21500000000003</v>
      </c>
      <c r="V165" s="1">
        <v>251.03810999999999</v>
      </c>
      <c r="W165" s="12">
        <f t="shared" si="47"/>
        <v>1.0763903536399315</v>
      </c>
      <c r="X165" s="12">
        <f t="shared" si="52"/>
        <v>0.23313283020197287</v>
      </c>
      <c r="Y165" s="3">
        <v>0.84909210430126481</v>
      </c>
      <c r="Z165" s="1">
        <v>0.80577999547527279</v>
      </c>
      <c r="AA165" s="3">
        <f t="shared" si="48"/>
        <v>0.86538040553476869</v>
      </c>
      <c r="AB165" s="3">
        <f t="shared" si="50"/>
        <v>2.1143670562657868E-2</v>
      </c>
      <c r="AC165" s="3">
        <f t="shared" si="49"/>
        <v>0.82692366603793066</v>
      </c>
      <c r="AD165" s="3"/>
      <c r="AE165" s="2">
        <v>21</v>
      </c>
      <c r="AF165" s="2">
        <v>258.65500000000003</v>
      </c>
      <c r="AG165" s="1">
        <v>221.12667300000001</v>
      </c>
      <c r="AH165" s="12">
        <f t="shared" si="53"/>
        <v>1.1697141574594216</v>
      </c>
      <c r="AI165" s="12">
        <f t="shared" si="54"/>
        <v>0.51109119206268916</v>
      </c>
      <c r="AJ165" s="3">
        <v>1.1547178951907473</v>
      </c>
      <c r="AK165" s="1">
        <v>1.0915898308516867</v>
      </c>
      <c r="AL165" s="3">
        <f t="shared" si="55"/>
        <v>1.013762875472451</v>
      </c>
      <c r="AM165" s="3">
        <f t="shared" si="56"/>
        <v>2.819228495933257E-2</v>
      </c>
      <c r="AN165" s="3">
        <f t="shared" si="57"/>
        <v>1.1197821158110193</v>
      </c>
      <c r="AO165" s="3"/>
      <c r="AS165" s="12"/>
      <c r="AT165" s="12"/>
      <c r="AW165" s="3"/>
      <c r="AX165" s="3"/>
      <c r="AY165" s="3"/>
      <c r="BC165" s="16">
        <v>1849</v>
      </c>
      <c r="BD165" s="3"/>
      <c r="BE165" s="3">
        <f t="shared" si="58"/>
        <v>0.82692366603793066</v>
      </c>
      <c r="BF165" s="3">
        <f t="shared" si="59"/>
        <v>1.1197821158110193</v>
      </c>
      <c r="BG165" s="3"/>
      <c r="BI165" s="15">
        <f t="shared" si="51"/>
        <v>0.97335289092447497</v>
      </c>
      <c r="BS165" s="1">
        <v>317.05800599999998</v>
      </c>
      <c r="BT165" s="1">
        <v>223.77152599999999</v>
      </c>
      <c r="BZ165" s="1">
        <v>251.03810999999999</v>
      </c>
      <c r="CA165" s="1">
        <v>221.12667300000001</v>
      </c>
    </row>
    <row r="166" spans="1:79" x14ac:dyDescent="0.35">
      <c r="A166" s="8">
        <v>1848</v>
      </c>
      <c r="B166" s="1"/>
      <c r="C166" s="1">
        <v>0.80705741221518779</v>
      </c>
      <c r="D166" s="1">
        <v>1.0971384983132579</v>
      </c>
      <c r="I166" s="2"/>
      <c r="N166" s="3"/>
      <c r="O166" s="1"/>
      <c r="P166" s="3"/>
      <c r="Q166" s="3"/>
      <c r="R166" s="3"/>
      <c r="S166" s="3"/>
      <c r="T166" s="2">
        <v>17</v>
      </c>
      <c r="U166" s="2">
        <v>179.18</v>
      </c>
      <c r="V166" s="1">
        <v>271.70326399999999</v>
      </c>
      <c r="W166" s="12">
        <f t="shared" si="47"/>
        <v>0.65946944236930483</v>
      </c>
      <c r="X166" s="12">
        <f t="shared" si="52"/>
        <v>-0.90255783175958737</v>
      </c>
      <c r="Y166" s="3">
        <v>0.84555706450495849</v>
      </c>
      <c r="Z166" s="1">
        <v>0.80705741221518779</v>
      </c>
      <c r="AA166" s="3">
        <f t="shared" si="48"/>
        <v>0.96838035280430979</v>
      </c>
      <c r="AB166" s="3">
        <f t="shared" si="50"/>
        <v>-8.1856276706883224E-2</v>
      </c>
      <c r="AC166" s="3">
        <f t="shared" si="49"/>
        <v>0.72520113550830456</v>
      </c>
      <c r="AD166" s="3"/>
      <c r="AE166" s="2">
        <v>20</v>
      </c>
      <c r="AF166" s="2">
        <v>173.4</v>
      </c>
      <c r="AG166" s="1">
        <v>235.011134</v>
      </c>
      <c r="AH166" s="12">
        <f t="shared" si="53"/>
        <v>0.73783738263226284</v>
      </c>
      <c r="AI166" s="12">
        <f t="shared" si="54"/>
        <v>-0.74442328032956062</v>
      </c>
      <c r="AJ166" s="3">
        <v>1.1550058906240637</v>
      </c>
      <c r="AK166" s="1">
        <v>1.0971384983132579</v>
      </c>
      <c r="AL166" s="3">
        <f t="shared" si="55"/>
        <v>1.0830182692768249</v>
      </c>
      <c r="AM166" s="3">
        <f t="shared" si="56"/>
        <v>-4.1063108845041274E-2</v>
      </c>
      <c r="AN166" s="3">
        <f t="shared" si="57"/>
        <v>1.0560753894682167</v>
      </c>
      <c r="AO166" s="3"/>
      <c r="AS166" s="12"/>
      <c r="AT166" s="12"/>
      <c r="AW166" s="3"/>
      <c r="AX166" s="3"/>
      <c r="AY166" s="3"/>
      <c r="BC166" s="16">
        <v>1848</v>
      </c>
      <c r="BD166" s="3"/>
      <c r="BE166" s="3">
        <f t="shared" si="58"/>
        <v>0.72520113550830456</v>
      </c>
      <c r="BF166" s="3">
        <f t="shared" si="59"/>
        <v>1.0560753894682167</v>
      </c>
      <c r="BG166" s="3"/>
      <c r="BI166" s="15">
        <f t="shared" si="51"/>
        <v>0.89063826248826061</v>
      </c>
      <c r="BS166" s="1">
        <v>337.92153400000001</v>
      </c>
      <c r="BT166" s="1">
        <v>240.737267</v>
      </c>
      <c r="BZ166" s="1">
        <v>271.70326399999999</v>
      </c>
      <c r="CA166" s="1">
        <v>235.011134</v>
      </c>
    </row>
    <row r="167" spans="1:79" x14ac:dyDescent="0.35">
      <c r="A167" s="8">
        <v>1847</v>
      </c>
      <c r="B167" s="1"/>
      <c r="C167" s="1">
        <v>0.81408997679972483</v>
      </c>
      <c r="D167" s="1">
        <v>0.93804880860790318</v>
      </c>
      <c r="I167" s="2"/>
      <c r="N167" s="3"/>
      <c r="O167" s="1"/>
      <c r="P167" s="3"/>
      <c r="Q167" s="3"/>
      <c r="R167" s="3"/>
      <c r="S167" s="3"/>
      <c r="T167" s="2">
        <v>16</v>
      </c>
      <c r="U167" s="2">
        <v>456.62</v>
      </c>
      <c r="V167" s="1">
        <v>298.80384400000003</v>
      </c>
      <c r="W167" s="12">
        <f t="shared" si="47"/>
        <v>1.5281597247457097</v>
      </c>
      <c r="X167" s="12">
        <f t="shared" si="52"/>
        <v>1.4637505379140261</v>
      </c>
      <c r="Y167" s="3">
        <v>0.84777717255327423</v>
      </c>
      <c r="Z167" s="1">
        <v>0.81408997679972483</v>
      </c>
      <c r="AA167" s="3">
        <f t="shared" si="48"/>
        <v>0.75377117667629001</v>
      </c>
      <c r="AB167" s="3">
        <f t="shared" si="50"/>
        <v>0.13275289942113655</v>
      </c>
      <c r="AC167" s="3">
        <f t="shared" si="49"/>
        <v>0.94684287622086138</v>
      </c>
      <c r="AD167" s="3"/>
      <c r="AE167" s="2">
        <v>19</v>
      </c>
      <c r="AF167" s="2">
        <v>413.27000000000004</v>
      </c>
      <c r="AG167" s="1">
        <v>249.50858299999999</v>
      </c>
      <c r="AH167" s="12">
        <f t="shared" si="53"/>
        <v>1.656335806291682</v>
      </c>
      <c r="AI167" s="12">
        <f t="shared" si="54"/>
        <v>1.9257551848944274</v>
      </c>
      <c r="AJ167" s="3">
        <v>0.99065552889045383</v>
      </c>
      <c r="AK167" s="1">
        <v>0.93804880860790318</v>
      </c>
      <c r="AL167" s="3">
        <f t="shared" si="55"/>
        <v>0.93572864004245049</v>
      </c>
      <c r="AM167" s="3">
        <f t="shared" si="56"/>
        <v>0.10622652038933311</v>
      </c>
      <c r="AN167" s="3">
        <f t="shared" si="57"/>
        <v>1.0442753289972364</v>
      </c>
      <c r="AO167" s="3"/>
      <c r="AS167" s="12"/>
      <c r="AT167" s="12"/>
      <c r="AW167" s="3"/>
      <c r="AX167" s="3"/>
      <c r="AY167" s="3"/>
      <c r="BC167" s="16">
        <v>1847</v>
      </c>
      <c r="BD167" s="3"/>
      <c r="BE167" s="3">
        <f t="shared" si="58"/>
        <v>0.94684287622086138</v>
      </c>
      <c r="BF167" s="3">
        <f t="shared" si="59"/>
        <v>1.0442753289972364</v>
      </c>
      <c r="BG167" s="3"/>
      <c r="BI167" s="15">
        <f t="shared" si="51"/>
        <v>0.9955591026090489</v>
      </c>
      <c r="BS167" s="1">
        <v>359.62358899999998</v>
      </c>
      <c r="BT167" s="1">
        <v>258.76669099999998</v>
      </c>
      <c r="BZ167" s="1">
        <v>298.80384400000003</v>
      </c>
      <c r="CA167" s="1">
        <v>249.50858299999999</v>
      </c>
    </row>
    <row r="168" spans="1:79" x14ac:dyDescent="0.35">
      <c r="A168" s="8">
        <v>1846</v>
      </c>
      <c r="B168" s="1"/>
      <c r="C168" s="1">
        <v>0.82922629842628226</v>
      </c>
      <c r="D168" s="1">
        <v>1.1113845760705547</v>
      </c>
      <c r="I168" s="2"/>
      <c r="N168" s="3"/>
      <c r="O168" s="1"/>
      <c r="P168" s="3"/>
      <c r="Q168" s="3"/>
      <c r="R168" s="3"/>
      <c r="S168" s="3"/>
      <c r="T168" s="2">
        <v>15</v>
      </c>
      <c r="U168" s="2">
        <v>296.22500000000002</v>
      </c>
      <c r="V168" s="1">
        <v>333.389071</v>
      </c>
      <c r="W168" s="12">
        <f t="shared" si="47"/>
        <v>0.88852642683059047</v>
      </c>
      <c r="X168" s="12">
        <f t="shared" si="52"/>
        <v>-0.27860765013653432</v>
      </c>
      <c r="Y168" s="3">
        <v>0.85810103764361034</v>
      </c>
      <c r="Z168" s="1">
        <v>0.82922629842628226</v>
      </c>
      <c r="AA168" s="3">
        <f t="shared" si="48"/>
        <v>0.91179202469831511</v>
      </c>
      <c r="AB168" s="3">
        <f t="shared" si="50"/>
        <v>-2.5267948600888546E-2</v>
      </c>
      <c r="AC168" s="3">
        <f t="shared" si="49"/>
        <v>0.80395834982539371</v>
      </c>
      <c r="AD168" s="3"/>
      <c r="AE168" s="2">
        <v>18</v>
      </c>
      <c r="AF168" s="2">
        <v>265.88</v>
      </c>
      <c r="AG168" s="1">
        <v>264.886458</v>
      </c>
      <c r="AH168" s="12">
        <f t="shared" si="53"/>
        <v>1.0037508221730231</v>
      </c>
      <c r="AI168" s="12">
        <f t="shared" si="54"/>
        <v>2.8617066377296434E-2</v>
      </c>
      <c r="AJ168" s="3">
        <v>1.1587306243248503</v>
      </c>
      <c r="AK168" s="1">
        <v>1.1113845760705547</v>
      </c>
      <c r="AL168" s="3">
        <f t="shared" si="55"/>
        <v>1.040376615345235</v>
      </c>
      <c r="AM168" s="3">
        <f t="shared" si="56"/>
        <v>1.5785450865486439E-3</v>
      </c>
      <c r="AN168" s="3">
        <f t="shared" si="57"/>
        <v>1.1129631211571034</v>
      </c>
      <c r="AO168" s="3"/>
      <c r="AS168" s="12"/>
      <c r="AT168" s="12"/>
      <c r="AW168" s="3"/>
      <c r="AX168" s="3"/>
      <c r="AY168" s="3"/>
      <c r="BC168" s="16">
        <v>1846</v>
      </c>
      <c r="BD168" s="3"/>
      <c r="BE168" s="3">
        <f t="shared" si="58"/>
        <v>0.80395834982539371</v>
      </c>
      <c r="BF168" s="3">
        <f t="shared" si="59"/>
        <v>1.1129631211571034</v>
      </c>
      <c r="BG168" s="3"/>
      <c r="BI168" s="15">
        <f t="shared" si="51"/>
        <v>0.95846073549124855</v>
      </c>
      <c r="BS168" s="1">
        <v>382.097489</v>
      </c>
      <c r="BT168" s="1">
        <v>277.92041699999999</v>
      </c>
      <c r="BZ168" s="1">
        <v>333.389071</v>
      </c>
      <c r="CA168" s="1">
        <v>264.886458</v>
      </c>
    </row>
    <row r="169" spans="1:79" x14ac:dyDescent="0.35">
      <c r="A169" s="8">
        <v>1845</v>
      </c>
      <c r="B169" s="1"/>
      <c r="C169" s="1">
        <v>0.83542406278855741</v>
      </c>
      <c r="D169" s="1">
        <v>1.037389242257347</v>
      </c>
      <c r="I169" s="2"/>
      <c r="N169" s="3"/>
      <c r="O169" s="1"/>
      <c r="P169" s="3"/>
      <c r="Q169" s="3"/>
      <c r="R169" s="3"/>
      <c r="S169" s="3"/>
      <c r="T169" s="2">
        <v>14</v>
      </c>
      <c r="U169" s="2">
        <v>101.15</v>
      </c>
      <c r="V169" s="1">
        <v>377.68922700000002</v>
      </c>
      <c r="W169" s="12">
        <f t="shared" si="47"/>
        <v>0.26781277507817292</v>
      </c>
      <c r="X169" s="12">
        <f t="shared" si="52"/>
        <v>-1.9694288082762832</v>
      </c>
      <c r="Y169" s="3">
        <v>0.85948634546966407</v>
      </c>
      <c r="Z169" s="1">
        <v>0.83542406278855741</v>
      </c>
      <c r="AA169" s="3">
        <f t="shared" si="48"/>
        <v>1.0651387906476093</v>
      </c>
      <c r="AB169" s="3">
        <f t="shared" si="50"/>
        <v>-0.17861471455018274</v>
      </c>
      <c r="AC169" s="3">
        <f t="shared" si="49"/>
        <v>0.65680934823837467</v>
      </c>
      <c r="AD169" s="3"/>
      <c r="AE169" s="2">
        <v>17</v>
      </c>
      <c r="AF169" s="2">
        <v>273.10500000000002</v>
      </c>
      <c r="AG169" s="1">
        <v>282.24323600000002</v>
      </c>
      <c r="AH169" s="12">
        <f t="shared" si="53"/>
        <v>0.96762283436971364</v>
      </c>
      <c r="AI169" s="12">
        <f t="shared" si="54"/>
        <v>-7.6411067084196038E-2</v>
      </c>
      <c r="AJ169" s="3">
        <v>1.0794746184833874</v>
      </c>
      <c r="AK169" s="1">
        <v>1.037389242257347</v>
      </c>
      <c r="AL169" s="3">
        <f t="shared" si="55"/>
        <v>1.0461700688683588</v>
      </c>
      <c r="AM169" s="3">
        <f t="shared" si="56"/>
        <v>-4.2149084365752376E-3</v>
      </c>
      <c r="AN169" s="3">
        <f t="shared" si="57"/>
        <v>1.0331743338207717</v>
      </c>
      <c r="AO169" s="3"/>
      <c r="AS169" s="12"/>
      <c r="AT169" s="12"/>
      <c r="AW169" s="3"/>
      <c r="AX169" s="3"/>
      <c r="AY169" s="3"/>
      <c r="BC169" s="16">
        <v>1845</v>
      </c>
      <c r="BD169" s="3"/>
      <c r="BE169" s="3">
        <f t="shared" si="58"/>
        <v>0.65680934823837467</v>
      </c>
      <c r="BF169" s="3">
        <f t="shared" si="59"/>
        <v>1.0331743338207717</v>
      </c>
      <c r="BG169" s="3"/>
      <c r="BI169" s="15">
        <f t="shared" si="51"/>
        <v>0.84499184102957314</v>
      </c>
      <c r="BS169" s="1">
        <v>405.28176200000001</v>
      </c>
      <c r="BT169" s="1">
        <v>298.41666700000002</v>
      </c>
      <c r="BZ169" s="1">
        <v>377.68922700000002</v>
      </c>
      <c r="CA169" s="1">
        <v>282.24323600000002</v>
      </c>
    </row>
    <row r="170" spans="1:79" x14ac:dyDescent="0.35">
      <c r="A170" s="8">
        <v>1844</v>
      </c>
      <c r="B170" s="1"/>
      <c r="C170" s="1">
        <v>0.80733733133128538</v>
      </c>
      <c r="D170" s="1">
        <v>1.1149713357682298</v>
      </c>
      <c r="I170" s="2"/>
      <c r="N170" s="3"/>
      <c r="O170" s="1"/>
      <c r="P170" s="3"/>
      <c r="Q170" s="3"/>
      <c r="R170" s="3"/>
      <c r="S170" s="3"/>
      <c r="T170" s="2">
        <v>13</v>
      </c>
      <c r="U170" s="2">
        <v>525.98</v>
      </c>
      <c r="V170" s="1">
        <v>433.30499800000001</v>
      </c>
      <c r="W170" s="12">
        <f t="shared" si="47"/>
        <v>1.2138793746385543</v>
      </c>
      <c r="X170" s="12">
        <f t="shared" si="52"/>
        <v>0.60765229672260956</v>
      </c>
      <c r="Y170" s="3">
        <v>0.82658715747617073</v>
      </c>
      <c r="Z170" s="1">
        <v>0.80733733133128538</v>
      </c>
      <c r="AA170" s="3">
        <f t="shared" si="48"/>
        <v>0.83141386288801067</v>
      </c>
      <c r="AB170" s="3">
        <f t="shared" si="50"/>
        <v>5.5110213209415893E-2</v>
      </c>
      <c r="AC170" s="3">
        <f t="shared" si="49"/>
        <v>0.86244754454070127</v>
      </c>
      <c r="AD170" s="3"/>
      <c r="AE170" s="2">
        <v>16</v>
      </c>
      <c r="AF170" s="2">
        <v>212.41500000000002</v>
      </c>
      <c r="AG170" s="1">
        <v>302.89911599999999</v>
      </c>
      <c r="AH170" s="12">
        <f t="shared" si="53"/>
        <v>0.7012730931839366</v>
      </c>
      <c r="AI170" s="12">
        <f t="shared" si="54"/>
        <v>-0.85071979185992774</v>
      </c>
      <c r="AJ170" s="3">
        <v>1.1517960399660152</v>
      </c>
      <c r="AK170" s="1">
        <v>1.1149713357682298</v>
      </c>
      <c r="AL170" s="3">
        <f t="shared" si="55"/>
        <v>1.0888816877621887</v>
      </c>
      <c r="AM170" s="3">
        <f t="shared" si="56"/>
        <v>-4.6926527330405143E-2</v>
      </c>
      <c r="AN170" s="3">
        <f t="shared" si="57"/>
        <v>1.0680448084378247</v>
      </c>
      <c r="AO170" s="3"/>
      <c r="AS170" s="12"/>
      <c r="AT170" s="12"/>
      <c r="AW170" s="3"/>
      <c r="AX170" s="3"/>
      <c r="AY170" s="3"/>
      <c r="BC170" s="16">
        <v>1844</v>
      </c>
      <c r="BD170" s="3"/>
      <c r="BE170" s="3">
        <f t="shared" si="58"/>
        <v>0.86244754454070127</v>
      </c>
      <c r="BF170" s="3">
        <f t="shared" si="59"/>
        <v>1.0680448084378247</v>
      </c>
      <c r="BG170" s="3"/>
      <c r="BI170" s="15">
        <f t="shared" si="51"/>
        <v>0.96524617648926303</v>
      </c>
      <c r="BS170" s="1">
        <v>429.09491800000001</v>
      </c>
      <c r="BT170" s="1">
        <v>320.49737599999997</v>
      </c>
      <c r="BZ170" s="1">
        <v>433.30499800000001</v>
      </c>
      <c r="CA170" s="1">
        <v>302.89911599999999</v>
      </c>
    </row>
    <row r="171" spans="1:79" x14ac:dyDescent="0.35">
      <c r="A171" s="8">
        <v>1843</v>
      </c>
      <c r="B171" s="1"/>
      <c r="C171" s="1">
        <v>0.79954055763643661</v>
      </c>
      <c r="D171" s="1">
        <v>1.11848471680947</v>
      </c>
      <c r="I171" s="2"/>
      <c r="N171" s="3"/>
      <c r="O171" s="1"/>
      <c r="P171" s="3"/>
      <c r="Q171" s="3"/>
      <c r="R171" s="3"/>
      <c r="S171" s="3"/>
      <c r="T171" s="2">
        <v>12</v>
      </c>
      <c r="U171" s="2">
        <v>400.26500000000004</v>
      </c>
      <c r="V171" s="1">
        <v>499.36311499999999</v>
      </c>
      <c r="W171" s="12">
        <f t="shared" si="47"/>
        <v>0.80155099160657883</v>
      </c>
      <c r="X171" s="12">
        <f t="shared" si="52"/>
        <v>-0.51552833924976404</v>
      </c>
      <c r="Y171" s="3">
        <v>0.81397792724510065</v>
      </c>
      <c r="Z171" s="1">
        <v>0.79954055763643661</v>
      </c>
      <c r="AA171" s="3">
        <f t="shared" si="48"/>
        <v>0.93327923006423541</v>
      </c>
      <c r="AB171" s="3">
        <f t="shared" si="50"/>
        <v>-4.6755153966808849E-2</v>
      </c>
      <c r="AC171" s="3">
        <f t="shared" si="49"/>
        <v>0.75278540366962776</v>
      </c>
      <c r="AD171" s="3"/>
      <c r="AE171" s="2">
        <v>15</v>
      </c>
      <c r="AF171" s="2">
        <v>167.62</v>
      </c>
      <c r="AG171" s="1">
        <v>327.998085</v>
      </c>
      <c r="AH171" s="12">
        <f t="shared" si="53"/>
        <v>0.51103956902675207</v>
      </c>
      <c r="AI171" s="12">
        <f t="shared" si="54"/>
        <v>-1.4037500927116284</v>
      </c>
      <c r="AJ171" s="3">
        <v>1.1500487489790006</v>
      </c>
      <c r="AK171" s="1">
        <v>1.11848471680947</v>
      </c>
      <c r="AL171" s="3">
        <f t="shared" si="55"/>
        <v>1.1193873745650327</v>
      </c>
      <c r="AM171" s="3">
        <f t="shared" si="56"/>
        <v>-7.7432214133249078E-2</v>
      </c>
      <c r="AN171" s="3">
        <f t="shared" si="57"/>
        <v>1.041052502676221</v>
      </c>
      <c r="AO171" s="3"/>
      <c r="AS171" s="12"/>
      <c r="AT171" s="12"/>
      <c r="AW171" s="3"/>
      <c r="AX171" s="3"/>
      <c r="AY171" s="3"/>
      <c r="BC171" s="16">
        <v>1843</v>
      </c>
      <c r="BD171" s="3"/>
      <c r="BE171" s="3">
        <f t="shared" si="58"/>
        <v>0.75278540366962776</v>
      </c>
      <c r="BF171" s="3">
        <f t="shared" si="59"/>
        <v>1.041052502676221</v>
      </c>
      <c r="BG171" s="3"/>
      <c r="BI171" s="15">
        <f t="shared" si="51"/>
        <v>0.89691895317292436</v>
      </c>
      <c r="BS171" s="1">
        <v>453.41163399999999</v>
      </c>
      <c r="BT171" s="1">
        <v>344.33970099999999</v>
      </c>
      <c r="BZ171" s="1">
        <v>499.36311499999999</v>
      </c>
      <c r="CA171" s="1">
        <v>327.998085</v>
      </c>
    </row>
    <row r="172" spans="1:79" x14ac:dyDescent="0.35">
      <c r="A172" s="8">
        <v>1842</v>
      </c>
      <c r="B172" s="1"/>
      <c r="C172" s="1">
        <v>0.79694565380441129</v>
      </c>
      <c r="D172" s="1">
        <v>1.0451653538908172</v>
      </c>
      <c r="I172" s="2"/>
      <c r="N172" s="3"/>
      <c r="O172" s="1"/>
      <c r="P172" s="3"/>
      <c r="Q172" s="3"/>
      <c r="R172" s="3"/>
      <c r="S172" s="3"/>
      <c r="T172" s="2">
        <v>11</v>
      </c>
      <c r="U172" s="2">
        <v>330.90500000000003</v>
      </c>
      <c r="V172" s="1">
        <v>574.97868200000005</v>
      </c>
      <c r="W172" s="12">
        <f t="shared" si="47"/>
        <v>0.57550829336660525</v>
      </c>
      <c r="X172" s="12">
        <f t="shared" si="52"/>
        <v>-1.1312676189451816</v>
      </c>
      <c r="Y172" s="3">
        <v>0.80657056687685402</v>
      </c>
      <c r="Z172" s="1">
        <v>0.79694565380441129</v>
      </c>
      <c r="AA172" s="3">
        <f t="shared" si="48"/>
        <v>0.98912288138991633</v>
      </c>
      <c r="AB172" s="3">
        <f t="shared" si="50"/>
        <v>-0.10259880529248977</v>
      </c>
      <c r="AC172" s="3">
        <f t="shared" si="49"/>
        <v>0.69434684851192152</v>
      </c>
      <c r="AD172" s="3"/>
      <c r="AE172" s="2">
        <v>14</v>
      </c>
      <c r="AF172" s="2">
        <v>358.36</v>
      </c>
      <c r="AG172" s="1">
        <v>357.94113700000003</v>
      </c>
      <c r="AH172" s="12">
        <f t="shared" si="53"/>
        <v>1.0011702007863934</v>
      </c>
      <c r="AI172" s="12">
        <f t="shared" si="54"/>
        <v>2.1114909077971256E-2</v>
      </c>
      <c r="AJ172" s="3">
        <v>1.0714687140320927</v>
      </c>
      <c r="AK172" s="1">
        <v>1.0451653538908172</v>
      </c>
      <c r="AL172" s="3">
        <f t="shared" si="55"/>
        <v>1.0407904416049649</v>
      </c>
      <c r="AM172" s="3">
        <f t="shared" si="56"/>
        <v>1.1647188268186781E-3</v>
      </c>
      <c r="AN172" s="3">
        <f t="shared" si="57"/>
        <v>1.0463300727176359</v>
      </c>
      <c r="AO172" s="3"/>
      <c r="AS172" s="12"/>
      <c r="AT172" s="12"/>
      <c r="AW172" s="3"/>
      <c r="AX172" s="3"/>
      <c r="AY172" s="3"/>
      <c r="BC172" s="16">
        <v>1842</v>
      </c>
      <c r="BD172" s="3"/>
      <c r="BE172" s="3">
        <f t="shared" si="58"/>
        <v>0.69434684851192152</v>
      </c>
      <c r="BF172" s="3">
        <f t="shared" si="59"/>
        <v>1.0463300727176359</v>
      </c>
      <c r="BG172" s="3"/>
      <c r="BI172" s="15">
        <f t="shared" si="51"/>
        <v>0.87033846061477871</v>
      </c>
      <c r="BS172" s="1">
        <v>478.10768899999999</v>
      </c>
      <c r="BT172" s="1">
        <v>369.93518999999998</v>
      </c>
      <c r="BZ172" s="1">
        <v>574.97868200000005</v>
      </c>
      <c r="CA172" s="1">
        <v>357.94113700000003</v>
      </c>
    </row>
    <row r="173" spans="1:79" x14ac:dyDescent="0.35">
      <c r="A173" s="8">
        <v>1841</v>
      </c>
      <c r="B173" s="1"/>
      <c r="C173" s="1">
        <v>0.9121521693861111</v>
      </c>
      <c r="D173" s="1">
        <v>0.94107340384793903</v>
      </c>
      <c r="I173" s="2"/>
      <c r="N173" s="3"/>
      <c r="O173" s="1"/>
      <c r="P173" s="3"/>
      <c r="Q173" s="3"/>
      <c r="R173" s="3"/>
      <c r="S173" s="3"/>
      <c r="T173" s="2">
        <v>10</v>
      </c>
      <c r="U173" s="2">
        <v>842.43500000000006</v>
      </c>
      <c r="V173" s="1">
        <v>657.97691999999995</v>
      </c>
      <c r="W173" s="12">
        <f t="shared" si="47"/>
        <v>1.2803412618181198</v>
      </c>
      <c r="X173" s="12">
        <f t="shared" si="52"/>
        <v>0.7886941744642143</v>
      </c>
      <c r="Y173" s="3">
        <v>0.91696462592233241</v>
      </c>
      <c r="Z173" s="1">
        <v>0.9121521693861111</v>
      </c>
      <c r="AA173" s="3">
        <f t="shared" si="48"/>
        <v>0.81499451166365833</v>
      </c>
      <c r="AB173" s="3">
        <f t="shared" si="50"/>
        <v>7.1529564433768233E-2</v>
      </c>
      <c r="AC173" s="3">
        <f t="shared" si="49"/>
        <v>0.98368173381987933</v>
      </c>
      <c r="AD173" s="3"/>
      <c r="AE173" s="2">
        <v>13</v>
      </c>
      <c r="AF173" s="2">
        <v>406.04500000000002</v>
      </c>
      <c r="AG173" s="1">
        <v>392.10648800000001</v>
      </c>
      <c r="AH173" s="12">
        <f t="shared" si="53"/>
        <v>1.0355477719103694</v>
      </c>
      <c r="AI173" s="12">
        <f t="shared" si="54"/>
        <v>0.1210543839180328</v>
      </c>
      <c r="AJ173" s="3">
        <v>0.96211609196095937</v>
      </c>
      <c r="AK173" s="1">
        <v>0.94107340384793903</v>
      </c>
      <c r="AL173" s="3">
        <f t="shared" si="55"/>
        <v>1.0352776834179065</v>
      </c>
      <c r="AM173" s="3">
        <f t="shared" si="56"/>
        <v>6.6774770138771089E-3</v>
      </c>
      <c r="AN173" s="3">
        <f t="shared" si="57"/>
        <v>0.94775088086181614</v>
      </c>
      <c r="AO173" s="3"/>
      <c r="AS173" s="12"/>
      <c r="AT173" s="12"/>
      <c r="AW173" s="3"/>
      <c r="AX173" s="3"/>
      <c r="AY173" s="3"/>
      <c r="BC173" s="16">
        <v>1841</v>
      </c>
      <c r="BD173" s="3"/>
      <c r="BE173" s="3">
        <f t="shared" si="58"/>
        <v>0.98368173381987933</v>
      </c>
      <c r="BF173" s="3">
        <f t="shared" si="59"/>
        <v>0.94775088086181614</v>
      </c>
      <c r="BG173" s="3"/>
      <c r="BI173" s="15">
        <f t="shared" si="51"/>
        <v>0.96571630734084768</v>
      </c>
      <c r="BS173" s="1">
        <v>503.04930200000001</v>
      </c>
      <c r="BT173" s="1">
        <v>397.03354300000001</v>
      </c>
      <c r="BZ173" s="1">
        <v>657.97691999999995</v>
      </c>
      <c r="CA173" s="1">
        <v>392.10648800000001</v>
      </c>
    </row>
    <row r="174" spans="1:79" x14ac:dyDescent="0.35">
      <c r="A174" s="8">
        <v>1840</v>
      </c>
      <c r="B174" s="1"/>
      <c r="C174" s="1">
        <v>0.96007039303953257</v>
      </c>
      <c r="D174" s="1">
        <v>1.1210888947761768</v>
      </c>
      <c r="I174" s="2"/>
      <c r="N174" s="3"/>
      <c r="O174" s="1"/>
      <c r="P174" s="3"/>
      <c r="Q174" s="3"/>
      <c r="R174" s="3"/>
      <c r="S174" s="3"/>
      <c r="T174" s="2">
        <v>9</v>
      </c>
      <c r="U174" s="2">
        <v>933.47</v>
      </c>
      <c r="V174" s="1">
        <v>744.08516699999996</v>
      </c>
      <c r="W174" s="12">
        <f t="shared" si="47"/>
        <v>1.2545203713219566</v>
      </c>
      <c r="X174" s="12">
        <f t="shared" si="52"/>
        <v>0.7183581864451587</v>
      </c>
      <c r="Y174" s="3">
        <v>0.96007039303953257</v>
      </c>
      <c r="Z174" s="1">
        <v>0.96007039303953257</v>
      </c>
      <c r="AA174" s="3">
        <f t="shared" si="48"/>
        <v>0.82137354012603991</v>
      </c>
      <c r="AB174" s="3">
        <f t="shared" si="50"/>
        <v>6.5150535971386647E-2</v>
      </c>
      <c r="AC174" s="3">
        <f t="shared" si="49"/>
        <v>1.0252209290109193</v>
      </c>
      <c r="AD174" s="3"/>
      <c r="AE174" s="2">
        <v>12</v>
      </c>
      <c r="AF174" s="2">
        <v>361.25</v>
      </c>
      <c r="AG174" s="1">
        <v>429.66996999999998</v>
      </c>
      <c r="AH174" s="12">
        <f t="shared" si="53"/>
        <v>0.84076157335361379</v>
      </c>
      <c r="AI174" s="12">
        <f t="shared" si="54"/>
        <v>-0.44521105466256933</v>
      </c>
      <c r="AJ174" s="3">
        <v>1.1368709108609421</v>
      </c>
      <c r="AK174" s="1">
        <v>1.1210888947761768</v>
      </c>
      <c r="AL174" s="3">
        <f t="shared" si="55"/>
        <v>1.0665134332312738</v>
      </c>
      <c r="AM174" s="3">
        <f t="shared" si="56"/>
        <v>-2.4558272799490188E-2</v>
      </c>
      <c r="AN174" s="3">
        <f t="shared" si="57"/>
        <v>1.0965306219766866</v>
      </c>
      <c r="AO174" s="3"/>
      <c r="AS174" s="12"/>
      <c r="AT174" s="12"/>
      <c r="AW174" s="3"/>
      <c r="AX174" s="3"/>
      <c r="AY174" s="3"/>
      <c r="BC174" s="16">
        <v>1840</v>
      </c>
      <c r="BD174" s="3"/>
      <c r="BE174" s="3">
        <f t="shared" si="58"/>
        <v>1.0252209290109193</v>
      </c>
      <c r="BF174" s="3">
        <f t="shared" si="59"/>
        <v>1.0965306219766866</v>
      </c>
      <c r="BG174" s="3"/>
      <c r="BI174" s="15">
        <f t="shared" si="51"/>
        <v>1.060875775493803</v>
      </c>
      <c r="BS174" s="1">
        <v>528.09168999999997</v>
      </c>
      <c r="BT174" s="1">
        <v>425.32184100000001</v>
      </c>
      <c r="BZ174" s="1">
        <v>744.08516699999996</v>
      </c>
      <c r="CA174" s="1">
        <v>429.66996999999998</v>
      </c>
    </row>
    <row r="175" spans="1:79" x14ac:dyDescent="0.35">
      <c r="A175" s="8">
        <v>1839</v>
      </c>
      <c r="B175" s="1"/>
      <c r="C175" s="1"/>
      <c r="D175" s="1">
        <v>1.0509426376493713</v>
      </c>
      <c r="I175" s="2"/>
      <c r="N175" s="3"/>
      <c r="O175" s="1"/>
      <c r="P175" s="3"/>
      <c r="Q175" s="3"/>
      <c r="R175" s="3"/>
      <c r="S175" s="3"/>
      <c r="Z175" s="1"/>
      <c r="AA175" s="3"/>
      <c r="AB175" s="3"/>
      <c r="AC175" s="3"/>
      <c r="AE175" s="2">
        <v>11</v>
      </c>
      <c r="AF175" s="2">
        <v>486.96500000000003</v>
      </c>
      <c r="AG175" s="1">
        <v>469.79029000000003</v>
      </c>
      <c r="AH175" s="12">
        <f t="shared" ref="AH175:AH177" si="60">AF175/AG175</f>
        <v>1.0365582481494031</v>
      </c>
      <c r="AI175" s="12">
        <f t="shared" si="54"/>
        <v>0.12399195226174162</v>
      </c>
      <c r="AJ175" s="3">
        <v>1.0614639817058815</v>
      </c>
      <c r="AK175" s="1">
        <v>1.0509426376493713</v>
      </c>
      <c r="AL175" s="3">
        <f t="shared" ref="AL175:AL177" si="61" xml:space="preserve"> SLOPE(AK$4:AK$500,AI$4:AI$500)*AI175 + INTERCEPT(AK$4:AK$500,AI$4:AI$500)</f>
        <v>1.0351156443041054</v>
      </c>
      <c r="AM175" s="3">
        <f t="shared" si="56"/>
        <v>6.8395161276781913E-3</v>
      </c>
      <c r="AN175" s="3">
        <f t="shared" ref="AN175:AN177" si="62">AK175+AM175</f>
        <v>1.0577821537770495</v>
      </c>
      <c r="AO175" s="3"/>
      <c r="AW175" s="3"/>
      <c r="AX175" s="3"/>
      <c r="AY175" s="3"/>
      <c r="BC175" s="16">
        <v>1839</v>
      </c>
      <c r="BD175" s="3"/>
      <c r="BE175" s="3"/>
      <c r="BF175" s="3">
        <f t="shared" si="59"/>
        <v>1.0577821537770495</v>
      </c>
      <c r="BG175" s="3"/>
      <c r="BI175" s="15">
        <f t="shared" si="51"/>
        <v>1.0577821537770495</v>
      </c>
      <c r="BT175" s="1">
        <v>454.47557999999998</v>
      </c>
      <c r="CA175" s="1">
        <v>469.79029000000003</v>
      </c>
    </row>
    <row r="176" spans="1:79" x14ac:dyDescent="0.35">
      <c r="A176" s="8">
        <v>1838</v>
      </c>
      <c r="B176" s="1"/>
      <c r="C176" s="1"/>
      <c r="D176" s="1">
        <v>1.0890752150389897</v>
      </c>
      <c r="I176" s="2"/>
      <c r="N176" s="3"/>
      <c r="O176" s="1"/>
      <c r="P176" s="3"/>
      <c r="Q176" s="3"/>
      <c r="R176" s="3"/>
      <c r="S176" s="3"/>
      <c r="Z176" s="1"/>
      <c r="AA176" s="3"/>
      <c r="AB176" s="3"/>
      <c r="AC176" s="3"/>
      <c r="AE176" s="2">
        <v>10</v>
      </c>
      <c r="AF176" s="2">
        <v>625.68500000000006</v>
      </c>
      <c r="AG176" s="1">
        <v>511.28703999999999</v>
      </c>
      <c r="AH176" s="12">
        <f t="shared" si="60"/>
        <v>1.2237450806498049</v>
      </c>
      <c r="AI176" s="12">
        <f t="shared" si="54"/>
        <v>0.66816517699598199</v>
      </c>
      <c r="AJ176" s="3">
        <v>1.0943358870672448</v>
      </c>
      <c r="AK176" s="1">
        <v>1.0890752150389897</v>
      </c>
      <c r="AL176" s="3">
        <f t="shared" si="61"/>
        <v>1.005098522394744</v>
      </c>
      <c r="AM176" s="3">
        <f t="shared" si="56"/>
        <v>3.6856638037039646E-2</v>
      </c>
      <c r="AN176" s="3">
        <f t="shared" si="62"/>
        <v>1.1259318530760294</v>
      </c>
      <c r="AO176" s="3"/>
      <c r="AW176" s="3"/>
      <c r="AX176" s="3"/>
      <c r="AY176" s="3"/>
      <c r="BC176" s="16">
        <v>1838</v>
      </c>
      <c r="BD176" s="3"/>
      <c r="BE176" s="3"/>
      <c r="BF176" s="3">
        <f t="shared" si="59"/>
        <v>1.1259318530760294</v>
      </c>
      <c r="BG176" s="3"/>
      <c r="BI176" s="15">
        <f t="shared" si="51"/>
        <v>1.1259318530760294</v>
      </c>
      <c r="BT176" s="1">
        <v>484.10740600000003</v>
      </c>
      <c r="CA176" s="1">
        <v>511.28703999999999</v>
      </c>
    </row>
    <row r="177" spans="1:79" x14ac:dyDescent="0.35">
      <c r="A177" s="8">
        <v>1837</v>
      </c>
      <c r="B177" s="1"/>
      <c r="C177" s="1"/>
      <c r="D177" s="1">
        <v>1.1534073343350155</v>
      </c>
      <c r="I177" s="2"/>
      <c r="N177" s="3"/>
      <c r="O177" s="1"/>
      <c r="P177" s="3"/>
      <c r="Q177" s="3"/>
      <c r="R177" s="3"/>
      <c r="S177" s="3"/>
      <c r="Z177" s="1"/>
      <c r="AA177" s="3"/>
      <c r="AB177" s="3"/>
      <c r="AC177" s="3"/>
      <c r="AE177" s="2">
        <v>9</v>
      </c>
      <c r="AF177" s="2">
        <v>576.55500000000006</v>
      </c>
      <c r="AG177" s="1">
        <v>553.14013299999999</v>
      </c>
      <c r="AH177" s="12">
        <f t="shared" si="60"/>
        <v>1.0423308048052988</v>
      </c>
      <c r="AI177" s="12">
        <f t="shared" si="54"/>
        <v>0.14077342523416947</v>
      </c>
      <c r="AJ177" s="3">
        <v>1.1534073343350155</v>
      </c>
      <c r="AK177" s="1">
        <v>1.1534073343350155</v>
      </c>
      <c r="AL177" s="3">
        <f t="shared" si="61"/>
        <v>1.0341899620082189</v>
      </c>
      <c r="AM177" s="3">
        <f t="shared" si="56"/>
        <v>7.765198423564712E-3</v>
      </c>
      <c r="AN177" s="3">
        <f t="shared" si="62"/>
        <v>1.1611725327585802</v>
      </c>
      <c r="AO177" s="3"/>
      <c r="AW177" s="3"/>
      <c r="AX177" s="3"/>
      <c r="AY177" s="3"/>
      <c r="BC177" s="16">
        <v>1837</v>
      </c>
      <c r="BD177" s="3"/>
      <c r="BE177" s="3"/>
      <c r="BF177" s="3">
        <f t="shared" si="59"/>
        <v>1.1611725327585802</v>
      </c>
      <c r="BG177" s="3"/>
      <c r="BI177" s="15">
        <f t="shared" si="51"/>
        <v>1.1611725327585802</v>
      </c>
      <c r="BT177" s="1">
        <v>513.890672</v>
      </c>
      <c r="CA177" s="1">
        <v>553.14013299999999</v>
      </c>
    </row>
    <row r="178" spans="1:79" x14ac:dyDescent="0.35">
      <c r="A178" s="8"/>
      <c r="B178" s="1"/>
      <c r="C178" s="1"/>
      <c r="I178" s="2"/>
      <c r="N178" s="3"/>
      <c r="O178" s="1"/>
      <c r="P178" s="3"/>
      <c r="Q178" s="3"/>
      <c r="R178" s="3"/>
      <c r="S178" s="3"/>
      <c r="Z178" s="1"/>
      <c r="AA178" s="3"/>
      <c r="AB178" s="3"/>
      <c r="AC178" s="3"/>
      <c r="AL178" s="3"/>
      <c r="AM178" s="3"/>
      <c r="AN178" s="3"/>
      <c r="AW178" s="3"/>
      <c r="AX178" s="3"/>
      <c r="AY178" s="3"/>
      <c r="BC178" s="16"/>
      <c r="BD178" s="3"/>
      <c r="BE178" s="3"/>
      <c r="BF178" s="3"/>
      <c r="BG178" s="3"/>
    </row>
    <row r="179" spans="1:79" x14ac:dyDescent="0.35">
      <c r="A179" s="8"/>
      <c r="B179" s="1"/>
      <c r="C179" s="1"/>
      <c r="I179" s="2"/>
      <c r="N179" s="3"/>
      <c r="O179" s="1"/>
      <c r="P179" s="3"/>
      <c r="Q179" s="3"/>
      <c r="R179" s="3"/>
      <c r="S179" s="3"/>
      <c r="Z179" s="1"/>
      <c r="AA179" s="3"/>
      <c r="AB179" s="3"/>
      <c r="AC179" s="3"/>
      <c r="AL179" s="3"/>
      <c r="AM179" s="3"/>
      <c r="AN179" s="3"/>
      <c r="AW179" s="3"/>
      <c r="AX179" s="3"/>
      <c r="AY179" s="3"/>
      <c r="BC179" s="16"/>
      <c r="BD179" s="3"/>
      <c r="BE179" s="3"/>
      <c r="BF179" s="3"/>
      <c r="BG179" s="3"/>
    </row>
    <row r="180" spans="1:79" x14ac:dyDescent="0.35">
      <c r="A180" s="8"/>
      <c r="B180" s="1"/>
      <c r="C180" s="1"/>
      <c r="I180" s="2"/>
      <c r="N180" s="3"/>
      <c r="O180" s="1"/>
      <c r="P180" s="3"/>
      <c r="Q180" s="3"/>
      <c r="R180" s="3"/>
      <c r="S180" s="3"/>
      <c r="Z180" s="1"/>
      <c r="AA180" s="3"/>
      <c r="AB180" s="3"/>
      <c r="AC180" s="3"/>
      <c r="AL180" s="3"/>
      <c r="AM180" s="3"/>
      <c r="AN180" s="3"/>
      <c r="AW180" s="3"/>
      <c r="AX180" s="3"/>
      <c r="AY180" s="3"/>
      <c r="BC180" s="16"/>
      <c r="BD180" s="3"/>
      <c r="BE180" s="3"/>
      <c r="BF180" s="3"/>
      <c r="BG180" s="3"/>
    </row>
    <row r="181" spans="1:79" x14ac:dyDescent="0.35">
      <c r="A181" s="8"/>
      <c r="B181" s="1"/>
      <c r="C181" s="1"/>
      <c r="I181" s="2"/>
      <c r="N181" s="3"/>
      <c r="O181" s="1"/>
      <c r="P181" s="3"/>
      <c r="Q181" s="3"/>
      <c r="R181" s="3"/>
      <c r="S181" s="3"/>
      <c r="Z181" s="1"/>
      <c r="AA181" s="3"/>
      <c r="AB181" s="3"/>
      <c r="AC181" s="3"/>
      <c r="AL181" s="3"/>
      <c r="AM181" s="3"/>
      <c r="AN181" s="3"/>
      <c r="AW181" s="3"/>
      <c r="AX181" s="3"/>
      <c r="AY181" s="3"/>
      <c r="BC181" s="16"/>
      <c r="BD181" s="3"/>
      <c r="BE181" s="3"/>
      <c r="BF181" s="3"/>
      <c r="BG181" s="3"/>
    </row>
    <row r="182" spans="1:79" x14ac:dyDescent="0.35">
      <c r="A182" s="8"/>
      <c r="B182" s="1"/>
      <c r="C182" s="1"/>
      <c r="I182" s="2"/>
      <c r="N182" s="3"/>
      <c r="O182" s="1"/>
      <c r="P182" s="3"/>
      <c r="Q182" s="3"/>
      <c r="R182" s="3"/>
      <c r="S182" s="3"/>
      <c r="Z182" s="1"/>
      <c r="AA182" s="3"/>
      <c r="AB182" s="3"/>
      <c r="AC182" s="3"/>
      <c r="AL182" s="3"/>
      <c r="AM182" s="3"/>
      <c r="AN182" s="3"/>
      <c r="AW182" s="3"/>
      <c r="AX182" s="3"/>
      <c r="AY182" s="3"/>
      <c r="BC182" s="16"/>
      <c r="BD182" s="3"/>
      <c r="BE182" s="3"/>
      <c r="BF182" s="3"/>
      <c r="BG182" s="3"/>
    </row>
    <row r="183" spans="1:79" x14ac:dyDescent="0.35">
      <c r="A183" s="8"/>
      <c r="B183" s="1"/>
      <c r="C183" s="1"/>
      <c r="I183" s="2"/>
      <c r="N183" s="3"/>
      <c r="O183" s="1"/>
      <c r="P183" s="3"/>
      <c r="Q183" s="3"/>
      <c r="R183" s="3"/>
      <c r="S183" s="3"/>
      <c r="Z183" s="1"/>
      <c r="AA183" s="3"/>
      <c r="AB183" s="3"/>
      <c r="AC183" s="3"/>
      <c r="AL183" s="3"/>
      <c r="AM183" s="3"/>
      <c r="AN183" s="3"/>
      <c r="AW183" s="3"/>
      <c r="AX183" s="3"/>
      <c r="AY183" s="3"/>
      <c r="BC183" s="16"/>
      <c r="BD183" s="3"/>
      <c r="BE183" s="3"/>
      <c r="BF183" s="3"/>
      <c r="BG183" s="3"/>
    </row>
    <row r="184" spans="1:79" x14ac:dyDescent="0.35">
      <c r="A184" s="8"/>
      <c r="B184" s="1"/>
      <c r="C184" s="1"/>
      <c r="I184" s="2"/>
      <c r="N184" s="3"/>
      <c r="O184" s="1"/>
      <c r="P184" s="3"/>
      <c r="Q184" s="3"/>
      <c r="R184" s="3"/>
      <c r="S184" s="3"/>
      <c r="Z184" s="1"/>
      <c r="AA184" s="3"/>
      <c r="AB184" s="3"/>
      <c r="AC184" s="3"/>
      <c r="AL184" s="3"/>
      <c r="AM184" s="3"/>
      <c r="AN184" s="3"/>
      <c r="AW184" s="3"/>
      <c r="AX184" s="3"/>
      <c r="AY184" s="3"/>
      <c r="BC184" s="16"/>
      <c r="BD184" s="3"/>
      <c r="BE184" s="3"/>
      <c r="BF184" s="3"/>
      <c r="BG184" s="3"/>
    </row>
    <row r="185" spans="1:79" x14ac:dyDescent="0.35">
      <c r="A185" s="8"/>
      <c r="B185" s="1"/>
      <c r="C185" s="1"/>
      <c r="I185" s="2"/>
      <c r="N185" s="3"/>
      <c r="O185" s="1"/>
      <c r="P185" s="3"/>
      <c r="Q185" s="3"/>
      <c r="R185" s="3"/>
      <c r="S185" s="3"/>
      <c r="Z185" s="1"/>
      <c r="AA185" s="3"/>
      <c r="AB185" s="3"/>
      <c r="AC185" s="3"/>
      <c r="AL185" s="3"/>
      <c r="AM185" s="3"/>
      <c r="AN185" s="3"/>
      <c r="AW185" s="3"/>
      <c r="AX185" s="3"/>
      <c r="AY185" s="3"/>
      <c r="BC185" s="16"/>
      <c r="BD185" s="3"/>
      <c r="BE185" s="3"/>
      <c r="BF185" s="3"/>
      <c r="BG185" s="3"/>
    </row>
    <row r="186" spans="1:79" x14ac:dyDescent="0.35">
      <c r="A186" s="8"/>
      <c r="B186" s="1"/>
      <c r="C186" s="1"/>
      <c r="I186" s="2"/>
      <c r="N186" s="3"/>
      <c r="O186" s="1"/>
      <c r="P186" s="3"/>
      <c r="Q186" s="3"/>
      <c r="R186" s="3"/>
      <c r="S186" s="3"/>
      <c r="Z186" s="1"/>
      <c r="AA186" s="3"/>
      <c r="AB186" s="3"/>
      <c r="AC186" s="3"/>
      <c r="AL186" s="3"/>
      <c r="AM186" s="3"/>
      <c r="AN186" s="3"/>
      <c r="AW186" s="3"/>
      <c r="AX186" s="3"/>
      <c r="AY186" s="3"/>
      <c r="BC186" s="16"/>
      <c r="BD186" s="3"/>
      <c r="BE186" s="3"/>
      <c r="BF186" s="3"/>
      <c r="BG186" s="3"/>
    </row>
    <row r="187" spans="1:79" x14ac:dyDescent="0.35">
      <c r="A187" s="8"/>
      <c r="B187" s="1"/>
      <c r="C187" s="1"/>
      <c r="I187" s="2"/>
      <c r="N187" s="3"/>
      <c r="O187" s="1"/>
      <c r="P187" s="3"/>
      <c r="Q187" s="3"/>
      <c r="R187" s="3"/>
      <c r="S187" s="3"/>
      <c r="Z187" s="1"/>
      <c r="AA187" s="3"/>
      <c r="AB187" s="3"/>
      <c r="AC187" s="3"/>
      <c r="AL187" s="3"/>
      <c r="AM187" s="3"/>
      <c r="AN187" s="3"/>
      <c r="AW187" s="3"/>
      <c r="AX187" s="3"/>
      <c r="AY187" s="3"/>
      <c r="BC187" s="16"/>
      <c r="BD187" s="3"/>
      <c r="BE187" s="3"/>
      <c r="BF187" s="3"/>
      <c r="BG187" s="3"/>
    </row>
    <row r="188" spans="1:79" x14ac:dyDescent="0.35">
      <c r="A188" s="8"/>
      <c r="B188" s="1"/>
      <c r="C188" s="1"/>
      <c r="I188" s="2"/>
      <c r="N188" s="3"/>
      <c r="O188" s="1"/>
      <c r="P188" s="3"/>
      <c r="Q188" s="3"/>
      <c r="R188" s="3"/>
      <c r="S188" s="3"/>
      <c r="Z188" s="1"/>
      <c r="AA188" s="3"/>
      <c r="AB188" s="3"/>
      <c r="AC188" s="3"/>
      <c r="AL188" s="3"/>
      <c r="AM188" s="3"/>
      <c r="AN188" s="3"/>
      <c r="AW188" s="3"/>
      <c r="AX188" s="3"/>
      <c r="AY188" s="3"/>
      <c r="BC188" s="16"/>
      <c r="BD188" s="3"/>
      <c r="BE188" s="3"/>
      <c r="BF188" s="3"/>
      <c r="BG188" s="3"/>
    </row>
    <row r="189" spans="1:79" x14ac:dyDescent="0.35">
      <c r="A189" s="8"/>
      <c r="B189" s="1"/>
      <c r="C189" s="1"/>
      <c r="I189" s="2"/>
      <c r="N189" s="3"/>
      <c r="O189" s="1"/>
      <c r="P189" s="3"/>
      <c r="Q189" s="3"/>
      <c r="R189" s="3"/>
      <c r="S189" s="3"/>
      <c r="Z189" s="1"/>
      <c r="AA189" s="3"/>
      <c r="AB189" s="3"/>
      <c r="AC189" s="3"/>
      <c r="AL189" s="3"/>
      <c r="AM189" s="3"/>
      <c r="AN189" s="3"/>
      <c r="AW189" s="3"/>
      <c r="AX189" s="3"/>
      <c r="AY189" s="3"/>
      <c r="BC189" s="16"/>
      <c r="BD189" s="3"/>
      <c r="BE189" s="3"/>
      <c r="BF189" s="3"/>
      <c r="BG189" s="3"/>
    </row>
    <row r="190" spans="1:79" x14ac:dyDescent="0.35">
      <c r="A190" s="8"/>
      <c r="B190" s="1"/>
      <c r="C190" s="1"/>
      <c r="I190" s="2"/>
      <c r="N190" s="3"/>
      <c r="O190" s="1"/>
      <c r="P190" s="3"/>
      <c r="Q190" s="3"/>
      <c r="R190" s="3"/>
      <c r="S190" s="3"/>
      <c r="Z190" s="1"/>
      <c r="AA190" s="3"/>
      <c r="AB190" s="3"/>
      <c r="AC190" s="3"/>
      <c r="AL190" s="3"/>
      <c r="AM190" s="3"/>
      <c r="AN190" s="3"/>
      <c r="AW190" s="3"/>
      <c r="AX190" s="3"/>
      <c r="AY190" s="3"/>
      <c r="BC190" s="16"/>
      <c r="BD190" s="3"/>
      <c r="BE190" s="3"/>
      <c r="BF190" s="3"/>
      <c r="BG190" s="3"/>
    </row>
    <row r="191" spans="1:79" x14ac:dyDescent="0.35">
      <c r="A191" s="8"/>
      <c r="B191" s="1"/>
      <c r="C191" s="1"/>
      <c r="I191" s="2"/>
      <c r="N191" s="3"/>
      <c r="O191" s="1"/>
      <c r="P191" s="3"/>
      <c r="Q191" s="3"/>
      <c r="R191" s="3"/>
      <c r="S191" s="3"/>
      <c r="Z191" s="1"/>
      <c r="AA191" s="3"/>
      <c r="AB191" s="3"/>
      <c r="AC191" s="3"/>
      <c r="AL191" s="3"/>
      <c r="AM191" s="3"/>
      <c r="AN191" s="3"/>
      <c r="AW191" s="3"/>
      <c r="AX191" s="3"/>
      <c r="AY191" s="3"/>
      <c r="BC191" s="16"/>
      <c r="BD191" s="3"/>
      <c r="BE191" s="3"/>
      <c r="BF191" s="3"/>
      <c r="BG191" s="3"/>
    </row>
    <row r="192" spans="1:79" x14ac:dyDescent="0.35">
      <c r="A192" s="8"/>
      <c r="B192" s="1"/>
      <c r="C192" s="1"/>
      <c r="I192" s="2"/>
      <c r="N192" s="3"/>
      <c r="O192" s="1"/>
      <c r="P192" s="3"/>
      <c r="Q192" s="3"/>
      <c r="R192" s="3"/>
      <c r="S192" s="3"/>
      <c r="Z192" s="1"/>
      <c r="AA192" s="3"/>
      <c r="AB192" s="3"/>
      <c r="AC192" s="3"/>
      <c r="AL192" s="3"/>
      <c r="AM192" s="3"/>
      <c r="AN192" s="3"/>
      <c r="AW192" s="3"/>
      <c r="AX192" s="3"/>
      <c r="AY192" s="3"/>
      <c r="BC192" s="16"/>
      <c r="BD192" s="3"/>
      <c r="BE192" s="3"/>
      <c r="BF192" s="3"/>
      <c r="BG192" s="3"/>
    </row>
    <row r="193" spans="1:59" x14ac:dyDescent="0.35">
      <c r="A193" s="8"/>
      <c r="B193" s="1"/>
      <c r="C193" s="1"/>
      <c r="I193" s="2"/>
      <c r="N193" s="3"/>
      <c r="O193" s="1"/>
      <c r="P193" s="3"/>
      <c r="Q193" s="3"/>
      <c r="R193" s="3"/>
      <c r="S193" s="3"/>
      <c r="Z193" s="1"/>
      <c r="AA193" s="3"/>
      <c r="AB193" s="3"/>
      <c r="AC193" s="3"/>
      <c r="AL193" s="3"/>
      <c r="AM193" s="3"/>
      <c r="AN193" s="3"/>
      <c r="AW193" s="3"/>
      <c r="AX193" s="3"/>
      <c r="AY193" s="3"/>
      <c r="BC193" s="16"/>
      <c r="BD193" s="3"/>
      <c r="BE193" s="3"/>
      <c r="BF193" s="3"/>
      <c r="BG193" s="3"/>
    </row>
    <row r="194" spans="1:59" x14ac:dyDescent="0.35">
      <c r="A194" s="8"/>
      <c r="B194" s="1"/>
      <c r="C194" s="1"/>
      <c r="I194" s="2"/>
      <c r="N194" s="3"/>
      <c r="O194" s="1"/>
      <c r="P194" s="3"/>
      <c r="Q194" s="3"/>
      <c r="R194" s="3"/>
      <c r="S194" s="3"/>
      <c r="Z194" s="1"/>
      <c r="AA194" s="3"/>
      <c r="AB194" s="3"/>
      <c r="AC194" s="3"/>
      <c r="AL194" s="3"/>
      <c r="AM194" s="3"/>
      <c r="AN194" s="3"/>
      <c r="AW194" s="3"/>
      <c r="AX194" s="3"/>
      <c r="AY194" s="3"/>
      <c r="BC194" s="16"/>
      <c r="BD194" s="3"/>
      <c r="BE194" s="3"/>
      <c r="BF194" s="3"/>
      <c r="BG194" s="3"/>
    </row>
    <row r="195" spans="1:59" x14ac:dyDescent="0.35">
      <c r="A195" s="8"/>
      <c r="B195" s="1"/>
      <c r="C195" s="1"/>
      <c r="I195" s="2"/>
      <c r="N195" s="3"/>
      <c r="O195" s="1"/>
      <c r="P195" s="3"/>
      <c r="Q195" s="3"/>
      <c r="R195" s="3"/>
      <c r="S195" s="3"/>
      <c r="Z195" s="1"/>
      <c r="AA195" s="3"/>
      <c r="AB195" s="3"/>
      <c r="AC195" s="3"/>
      <c r="AL195" s="3"/>
      <c r="AM195" s="3"/>
      <c r="AN195" s="3"/>
      <c r="AW195" s="3"/>
      <c r="AX195" s="3"/>
      <c r="AY195" s="3"/>
      <c r="BC195" s="16"/>
      <c r="BD195" s="3"/>
      <c r="BE195" s="3"/>
      <c r="BF195" s="3"/>
      <c r="BG195" s="3"/>
    </row>
    <row r="196" spans="1:59" x14ac:dyDescent="0.35">
      <c r="A196" s="8"/>
      <c r="B196" s="1"/>
      <c r="C196" s="1"/>
      <c r="I196" s="2"/>
      <c r="N196" s="3"/>
      <c r="O196" s="1"/>
      <c r="P196" s="3"/>
      <c r="Q196" s="3"/>
      <c r="R196" s="3"/>
      <c r="S196" s="3"/>
      <c r="Z196" s="1"/>
      <c r="AA196" s="3"/>
      <c r="AB196" s="3"/>
      <c r="AC196" s="3"/>
      <c r="AL196" s="3"/>
      <c r="AM196" s="3"/>
      <c r="AN196" s="3"/>
      <c r="AW196" s="3"/>
      <c r="AX196" s="3"/>
      <c r="AY196" s="3"/>
      <c r="BC196" s="16"/>
      <c r="BD196" s="3"/>
      <c r="BE196" s="3"/>
      <c r="BF196" s="3"/>
      <c r="BG196" s="3"/>
    </row>
    <row r="197" spans="1:59" x14ac:dyDescent="0.35">
      <c r="A197" s="8"/>
      <c r="B197" s="1"/>
      <c r="C197" s="1"/>
      <c r="I197" s="2"/>
      <c r="N197" s="3"/>
      <c r="O197" s="1"/>
      <c r="P197" s="3"/>
      <c r="Q197" s="3"/>
      <c r="R197" s="3"/>
      <c r="S197" s="3"/>
      <c r="Z197" s="1"/>
      <c r="AA197" s="3"/>
      <c r="AB197" s="3"/>
      <c r="AC197" s="3"/>
      <c r="AL197" s="3"/>
      <c r="AM197" s="3"/>
      <c r="AN197" s="3"/>
      <c r="AW197" s="3"/>
      <c r="AX197" s="3"/>
      <c r="AY197" s="3"/>
      <c r="BC197" s="16"/>
      <c r="BD197" s="3"/>
      <c r="BE197" s="3"/>
      <c r="BF197" s="3"/>
      <c r="BG197" s="3"/>
    </row>
    <row r="198" spans="1:59" x14ac:dyDescent="0.35">
      <c r="A198" s="8"/>
      <c r="B198" s="1"/>
      <c r="C198" s="1"/>
      <c r="I198" s="2"/>
      <c r="N198" s="3"/>
      <c r="O198" s="1"/>
      <c r="P198" s="3"/>
      <c r="Q198" s="3"/>
      <c r="R198" s="3"/>
      <c r="S198" s="3"/>
      <c r="Z198" s="1"/>
      <c r="AA198" s="3"/>
      <c r="AB198" s="3"/>
      <c r="AC198" s="3"/>
      <c r="AL198" s="3"/>
      <c r="AM198" s="3"/>
      <c r="AN198" s="3"/>
      <c r="AW198" s="3"/>
      <c r="AX198" s="3"/>
      <c r="AY198" s="3"/>
      <c r="BC198" s="16"/>
      <c r="BD198" s="3"/>
      <c r="BE198" s="3"/>
      <c r="BF198" s="3"/>
      <c r="BG198" s="3"/>
    </row>
    <row r="199" spans="1:59" x14ac:dyDescent="0.35">
      <c r="A199" s="8"/>
      <c r="B199" s="1"/>
      <c r="C199" s="1"/>
      <c r="I199" s="2"/>
      <c r="N199" s="3"/>
      <c r="O199" s="1"/>
      <c r="P199" s="3"/>
      <c r="Q199" s="3"/>
      <c r="R199" s="3"/>
      <c r="S199" s="3"/>
      <c r="Z199" s="1"/>
      <c r="AA199" s="3"/>
      <c r="AB199" s="3"/>
      <c r="AC199" s="3"/>
      <c r="AL199" s="3"/>
      <c r="AM199" s="3"/>
      <c r="AN199" s="3"/>
      <c r="AW199" s="3"/>
      <c r="AX199" s="3"/>
      <c r="AY199" s="3"/>
      <c r="BC199" s="16"/>
      <c r="BD199" s="3"/>
      <c r="BE199" s="3"/>
      <c r="BF199" s="3"/>
      <c r="BG199" s="3"/>
    </row>
    <row r="200" spans="1:59" x14ac:dyDescent="0.35">
      <c r="A200" s="8"/>
      <c r="B200" s="1"/>
      <c r="C200" s="1"/>
      <c r="I200" s="2"/>
      <c r="N200" s="3"/>
      <c r="O200" s="1"/>
      <c r="P200" s="3"/>
      <c r="Q200" s="3"/>
      <c r="R200" s="3"/>
      <c r="S200" s="3"/>
      <c r="Z200" s="1"/>
      <c r="AA200" s="3"/>
      <c r="AB200" s="3"/>
      <c r="AC200" s="3"/>
      <c r="AL200" s="3"/>
      <c r="AM200" s="3"/>
      <c r="AN200" s="3"/>
      <c r="AW200" s="3"/>
      <c r="AX200" s="3"/>
      <c r="AY200" s="3"/>
      <c r="BC200" s="16"/>
      <c r="BD200" s="3"/>
      <c r="BE200" s="3"/>
      <c r="BF200" s="3"/>
      <c r="BG200" s="3"/>
    </row>
    <row r="201" spans="1:59" x14ac:dyDescent="0.35">
      <c r="A201" s="8"/>
      <c r="B201" s="1"/>
      <c r="C201" s="1"/>
      <c r="I201" s="2"/>
      <c r="N201" s="3"/>
      <c r="O201" s="1"/>
      <c r="P201" s="3"/>
      <c r="Q201" s="3"/>
      <c r="R201" s="3"/>
      <c r="S201" s="3"/>
      <c r="Z201" s="1"/>
      <c r="AA201" s="3"/>
      <c r="AB201" s="3"/>
      <c r="AC201" s="3"/>
      <c r="AL201" s="3"/>
      <c r="AM201" s="3"/>
      <c r="AN201" s="3"/>
      <c r="AW201" s="3"/>
      <c r="AX201" s="3"/>
      <c r="AY201" s="3"/>
      <c r="BC201" s="16"/>
      <c r="BD201" s="3"/>
      <c r="BE201" s="3"/>
      <c r="BF201" s="3"/>
      <c r="BG201" s="3"/>
    </row>
    <row r="202" spans="1:59" x14ac:dyDescent="0.35">
      <c r="A202" s="8"/>
      <c r="B202" s="1"/>
      <c r="C202" s="1"/>
      <c r="I202" s="2"/>
      <c r="N202" s="3"/>
      <c r="O202" s="1"/>
      <c r="P202" s="3"/>
      <c r="Q202" s="3"/>
      <c r="R202" s="3"/>
      <c r="S202" s="3"/>
      <c r="Z202" s="1"/>
      <c r="AA202" s="3"/>
      <c r="AB202" s="3"/>
      <c r="AC202" s="3"/>
      <c r="AL202" s="3"/>
      <c r="AM202" s="3"/>
      <c r="AN202" s="3"/>
      <c r="AW202" s="3"/>
      <c r="AX202" s="3"/>
      <c r="AY202" s="3"/>
      <c r="BC202" s="16"/>
      <c r="BD202" s="3"/>
      <c r="BE202" s="3"/>
      <c r="BF202" s="3"/>
      <c r="BG202" s="3"/>
    </row>
    <row r="203" spans="1:59" x14ac:dyDescent="0.35">
      <c r="A203" s="8"/>
      <c r="B203" s="1"/>
      <c r="C203" s="1"/>
      <c r="I203" s="2"/>
      <c r="N203" s="3"/>
      <c r="O203" s="1"/>
      <c r="P203" s="3"/>
      <c r="Q203" s="3"/>
      <c r="R203" s="3"/>
      <c r="S203" s="3"/>
      <c r="Z203" s="1"/>
      <c r="AA203" s="3"/>
      <c r="AB203" s="3"/>
      <c r="AC203" s="3"/>
      <c r="AL203" s="3"/>
      <c r="AM203" s="3"/>
      <c r="AN203" s="3"/>
      <c r="AW203" s="3"/>
      <c r="AX203" s="3"/>
      <c r="AY203" s="3"/>
      <c r="BC203" s="16"/>
      <c r="BD203" s="3"/>
      <c r="BE203" s="3"/>
      <c r="BF203" s="3"/>
      <c r="BG203" s="3"/>
    </row>
    <row r="204" spans="1:59" x14ac:dyDescent="0.35">
      <c r="A204" s="8"/>
      <c r="B204" s="1"/>
      <c r="C204" s="1"/>
      <c r="I204" s="2"/>
      <c r="N204" s="3"/>
      <c r="O204" s="1"/>
      <c r="P204" s="3"/>
      <c r="Q204" s="3"/>
      <c r="R204" s="3"/>
      <c r="S204" s="3"/>
      <c r="Z204" s="1"/>
      <c r="AA204" s="3"/>
      <c r="AB204" s="3"/>
      <c r="AC204" s="3"/>
      <c r="AL204" s="3"/>
      <c r="AM204" s="3"/>
      <c r="AN204" s="3"/>
      <c r="AW204" s="3"/>
      <c r="AX204" s="3"/>
      <c r="AY204" s="3"/>
      <c r="BC204" s="16"/>
      <c r="BD204" s="3"/>
      <c r="BE204" s="3"/>
      <c r="BF204" s="3"/>
      <c r="BG204" s="3"/>
    </row>
    <row r="205" spans="1:59" x14ac:dyDescent="0.35">
      <c r="A205" s="8"/>
      <c r="B205" s="1"/>
      <c r="C205" s="1"/>
      <c r="I205" s="2"/>
      <c r="N205" s="3"/>
      <c r="O205" s="1"/>
      <c r="P205" s="3"/>
      <c r="Q205" s="3"/>
      <c r="R205" s="3"/>
      <c r="S205" s="3"/>
      <c r="Z205" s="1"/>
      <c r="AA205" s="3"/>
      <c r="AB205" s="3"/>
      <c r="AC205" s="3"/>
      <c r="AL205" s="3"/>
      <c r="AM205" s="3"/>
      <c r="AN205" s="3"/>
      <c r="AW205" s="3"/>
      <c r="AX205" s="3"/>
      <c r="AY205" s="3"/>
      <c r="BC205" s="16"/>
      <c r="BD205" s="3"/>
      <c r="BE205" s="3"/>
      <c r="BF205" s="3"/>
      <c r="BG205" s="3"/>
    </row>
    <row r="206" spans="1:59" x14ac:dyDescent="0.35">
      <c r="A206" s="8"/>
      <c r="B206" s="1"/>
      <c r="C206" s="1"/>
      <c r="I206" s="2"/>
      <c r="N206" s="3"/>
      <c r="O206" s="1"/>
      <c r="P206" s="3"/>
      <c r="Q206" s="3"/>
      <c r="R206" s="3"/>
      <c r="S206" s="3"/>
      <c r="Z206" s="1"/>
      <c r="AA206" s="3"/>
      <c r="AB206" s="3"/>
      <c r="AC206" s="3"/>
      <c r="AL206" s="3"/>
      <c r="AM206" s="3"/>
      <c r="AN206" s="3"/>
      <c r="AW206" s="3"/>
      <c r="AX206" s="3"/>
      <c r="AY206" s="3"/>
      <c r="BC206" s="16"/>
      <c r="BD206" s="3"/>
      <c r="BE206" s="3"/>
      <c r="BF206" s="3"/>
      <c r="BG206" s="3"/>
    </row>
    <row r="207" spans="1:59" x14ac:dyDescent="0.35">
      <c r="A207" s="8"/>
      <c r="B207" s="1"/>
      <c r="C207" s="1"/>
      <c r="I207" s="2"/>
      <c r="N207" s="3"/>
      <c r="O207" s="1"/>
      <c r="P207" s="3"/>
      <c r="Q207" s="3"/>
      <c r="R207" s="3"/>
      <c r="S207" s="3"/>
      <c r="Z207" s="1"/>
      <c r="AA207" s="3"/>
      <c r="AB207" s="3"/>
      <c r="AC207" s="3"/>
      <c r="AL207" s="3"/>
      <c r="AM207" s="3"/>
      <c r="AN207" s="3"/>
      <c r="AW207" s="3"/>
      <c r="AX207" s="3"/>
      <c r="AY207" s="3"/>
      <c r="BC207" s="16"/>
      <c r="BD207" s="3"/>
      <c r="BE207" s="3"/>
      <c r="BF207" s="3"/>
      <c r="BG207" s="3"/>
    </row>
    <row r="208" spans="1:59" x14ac:dyDescent="0.35">
      <c r="A208" s="8"/>
      <c r="B208" s="1"/>
      <c r="C208" s="1"/>
      <c r="I208" s="2"/>
      <c r="N208" s="3"/>
      <c r="O208" s="1"/>
      <c r="P208" s="3"/>
      <c r="Q208" s="3"/>
      <c r="R208" s="3"/>
      <c r="S208" s="3"/>
      <c r="Z208" s="1"/>
      <c r="AA208" s="3"/>
      <c r="AB208" s="3"/>
      <c r="AC208" s="3"/>
      <c r="AL208" s="3"/>
      <c r="AM208" s="3"/>
      <c r="AN208" s="3"/>
      <c r="AW208" s="3"/>
      <c r="AX208" s="3"/>
      <c r="AY208" s="3"/>
      <c r="BC208" s="16"/>
      <c r="BD208" s="3"/>
      <c r="BE208" s="3"/>
      <c r="BF208" s="3"/>
      <c r="BG208" s="3"/>
    </row>
    <row r="209" spans="1:59" x14ac:dyDescent="0.35">
      <c r="A209" s="8"/>
      <c r="B209" s="1"/>
      <c r="C209" s="1"/>
      <c r="I209" s="2"/>
      <c r="N209" s="3"/>
      <c r="O209" s="1"/>
      <c r="P209" s="3"/>
      <c r="Q209" s="3"/>
      <c r="R209" s="3"/>
      <c r="S209" s="3"/>
      <c r="Z209" s="1"/>
      <c r="AA209" s="3"/>
      <c r="AB209" s="3"/>
      <c r="AC209" s="3"/>
      <c r="AL209" s="3"/>
      <c r="AM209" s="3"/>
      <c r="AN209" s="3"/>
      <c r="AW209" s="3"/>
      <c r="AX209" s="3"/>
      <c r="AY209" s="3"/>
      <c r="BC209" s="16"/>
      <c r="BD209" s="3"/>
      <c r="BE209" s="3"/>
      <c r="BF209" s="3"/>
      <c r="BG209" s="3"/>
    </row>
    <row r="210" spans="1:59" x14ac:dyDescent="0.35">
      <c r="A210" s="8"/>
      <c r="B210" s="1"/>
      <c r="I210" s="2"/>
      <c r="N210" s="3"/>
      <c r="O210" s="1"/>
      <c r="P210" s="3"/>
      <c r="Q210" s="3"/>
      <c r="R210" s="3"/>
      <c r="S210" s="3"/>
      <c r="AA210" s="3"/>
      <c r="AB210" s="3"/>
      <c r="AC210" s="3"/>
      <c r="AL210" s="3"/>
      <c r="AM210" s="3"/>
      <c r="AN210" s="3"/>
      <c r="AW210" s="3"/>
      <c r="AX210" s="3"/>
      <c r="AY210" s="3"/>
      <c r="BC210" s="16"/>
      <c r="BD210" s="3"/>
      <c r="BE210" s="3"/>
      <c r="BF210" s="3"/>
      <c r="BG210" s="3"/>
    </row>
    <row r="211" spans="1:59" x14ac:dyDescent="0.35">
      <c r="A211" s="8"/>
      <c r="B211" s="1"/>
      <c r="I211" s="2"/>
      <c r="N211" s="3"/>
      <c r="O211" s="1"/>
      <c r="P211" s="3"/>
      <c r="Q211" s="3"/>
      <c r="R211" s="3"/>
      <c r="S211" s="3"/>
      <c r="AA211" s="3"/>
      <c r="AB211" s="3"/>
      <c r="AC211" s="3"/>
      <c r="AL211" s="3"/>
      <c r="AM211" s="3"/>
      <c r="AN211" s="3"/>
      <c r="AW211" s="3"/>
      <c r="AX211" s="3"/>
      <c r="AY211" s="3"/>
      <c r="BC211" s="16"/>
      <c r="BD211" s="3"/>
      <c r="BE211" s="3"/>
      <c r="BF211" s="3"/>
      <c r="BG211" s="3"/>
    </row>
    <row r="212" spans="1:59" x14ac:dyDescent="0.35">
      <c r="A212" s="8"/>
      <c r="B212" s="1"/>
      <c r="I212" s="2"/>
      <c r="N212" s="3"/>
      <c r="O212" s="1"/>
      <c r="P212" s="3"/>
      <c r="Q212" s="3"/>
      <c r="R212" s="3"/>
      <c r="S212" s="3"/>
      <c r="AA212" s="3"/>
      <c r="AB212" s="3"/>
      <c r="AC212" s="3"/>
      <c r="AL212" s="3"/>
      <c r="AM212" s="3"/>
      <c r="AN212" s="3"/>
      <c r="AW212" s="3"/>
      <c r="AX212" s="3"/>
      <c r="AY212" s="3"/>
      <c r="BC212" s="16"/>
      <c r="BD212" s="3"/>
      <c r="BE212" s="3"/>
      <c r="BF212" s="3"/>
      <c r="BG212" s="3"/>
    </row>
    <row r="213" spans="1:59" x14ac:dyDescent="0.35">
      <c r="A213" s="8"/>
      <c r="B213" s="1"/>
      <c r="I213" s="2"/>
      <c r="N213" s="3"/>
      <c r="O213" s="1"/>
      <c r="P213" s="3"/>
      <c r="Q213" s="3"/>
      <c r="R213" s="3"/>
      <c r="S213" s="3"/>
      <c r="AA213" s="3"/>
      <c r="AB213" s="3"/>
      <c r="AC213" s="3"/>
      <c r="AL213" s="3"/>
      <c r="AM213" s="3"/>
      <c r="AN213" s="3"/>
      <c r="AW213" s="3"/>
      <c r="AX213" s="3"/>
      <c r="AY213" s="3"/>
      <c r="BC213" s="16"/>
      <c r="BD213" s="3"/>
      <c r="BE213" s="3"/>
      <c r="BF213" s="3"/>
      <c r="BG213" s="3"/>
    </row>
    <row r="214" spans="1:59" x14ac:dyDescent="0.35">
      <c r="A214" s="8"/>
      <c r="B214" s="1"/>
      <c r="I214" s="2"/>
      <c r="N214" s="3"/>
      <c r="O214" s="1"/>
      <c r="P214" s="3"/>
      <c r="Q214" s="3"/>
      <c r="R214" s="3"/>
      <c r="S214" s="3"/>
      <c r="AA214" s="3"/>
      <c r="AB214" s="3"/>
      <c r="AC214" s="3"/>
      <c r="AL214" s="3"/>
      <c r="AM214" s="3"/>
      <c r="AN214" s="3"/>
      <c r="AW214" s="3"/>
      <c r="AX214" s="3"/>
      <c r="AY214" s="3"/>
      <c r="BC214" s="16"/>
      <c r="BD214" s="3"/>
      <c r="BE214" s="3"/>
      <c r="BF214" s="3"/>
      <c r="BG214" s="3"/>
    </row>
    <row r="215" spans="1:59" x14ac:dyDescent="0.35">
      <c r="A215" s="8"/>
      <c r="B215" s="1"/>
      <c r="I215" s="2"/>
      <c r="N215" s="3"/>
      <c r="O215" s="1"/>
      <c r="P215" s="3"/>
      <c r="Q215" s="3"/>
      <c r="R215" s="3"/>
      <c r="S215" s="3"/>
      <c r="AA215" s="3"/>
      <c r="AB215" s="3"/>
      <c r="AC215" s="3"/>
      <c r="AL215" s="3"/>
      <c r="AM215" s="3"/>
      <c r="AN215" s="3"/>
      <c r="AW215" s="3"/>
      <c r="AX215" s="3"/>
      <c r="AY215" s="3"/>
      <c r="BC215" s="16"/>
      <c r="BD215" s="3"/>
      <c r="BE215" s="3"/>
      <c r="BF215" s="3"/>
      <c r="BG215" s="3"/>
    </row>
    <row r="216" spans="1:59" x14ac:dyDescent="0.35">
      <c r="A216" s="8"/>
      <c r="B216" s="1"/>
      <c r="I216" s="2"/>
      <c r="N216" s="3"/>
      <c r="O216" s="1"/>
      <c r="P216" s="3"/>
      <c r="Q216" s="3"/>
      <c r="R216" s="3"/>
      <c r="S216" s="3"/>
      <c r="AA216" s="3"/>
      <c r="AB216" s="3"/>
      <c r="AC216" s="3"/>
      <c r="AL216" s="3"/>
      <c r="AM216" s="3"/>
      <c r="AN216" s="3"/>
      <c r="AW216" s="3"/>
      <c r="AX216" s="3"/>
      <c r="AY216" s="3"/>
      <c r="BC216" s="16"/>
      <c r="BD216" s="3"/>
      <c r="BE216" s="3"/>
      <c r="BF216" s="3"/>
      <c r="BG216" s="3"/>
    </row>
    <row r="217" spans="1:59" x14ac:dyDescent="0.35">
      <c r="A217" s="8"/>
      <c r="B217" s="1"/>
      <c r="I217" s="2"/>
      <c r="N217" s="3"/>
      <c r="O217" s="1"/>
      <c r="P217" s="3"/>
      <c r="Q217" s="3"/>
      <c r="R217" s="3"/>
      <c r="S217" s="3"/>
      <c r="AA217" s="3"/>
      <c r="AB217" s="3"/>
      <c r="AC217" s="3"/>
      <c r="AL217" s="3"/>
      <c r="AM217" s="3"/>
      <c r="AN217" s="3"/>
      <c r="AW217" s="3"/>
      <c r="AX217" s="3"/>
      <c r="AY217" s="3"/>
      <c r="BC217" s="16"/>
      <c r="BD217" s="3"/>
      <c r="BE217" s="3"/>
      <c r="BF217" s="3"/>
      <c r="BG217" s="3"/>
    </row>
    <row r="218" spans="1:59" x14ac:dyDescent="0.35">
      <c r="A218" s="8"/>
      <c r="B218" s="1"/>
      <c r="I218" s="2"/>
      <c r="N218" s="3"/>
      <c r="O218" s="1"/>
      <c r="P218" s="3"/>
      <c r="Q218" s="3"/>
      <c r="R218" s="3"/>
      <c r="S218" s="3"/>
      <c r="AA218" s="3"/>
      <c r="AB218" s="3"/>
      <c r="AC218" s="3"/>
      <c r="AL218" s="3"/>
      <c r="AM218" s="3"/>
      <c r="AN218" s="3"/>
      <c r="AW218" s="3"/>
      <c r="AX218" s="3"/>
      <c r="AY218" s="3"/>
      <c r="BC218" s="16"/>
      <c r="BD218" s="3"/>
      <c r="BE218" s="3"/>
      <c r="BF218" s="3"/>
      <c r="BG218" s="3"/>
    </row>
    <row r="219" spans="1:59" x14ac:dyDescent="0.35">
      <c r="A219" s="8"/>
      <c r="B219" s="1"/>
      <c r="I219" s="2"/>
      <c r="N219" s="3"/>
      <c r="O219" s="1"/>
      <c r="P219" s="3"/>
      <c r="Q219" s="3"/>
      <c r="R219" s="3"/>
      <c r="S219" s="3"/>
      <c r="AA219" s="3"/>
      <c r="AB219" s="3"/>
      <c r="AC219" s="3"/>
      <c r="AL219" s="3"/>
      <c r="AM219" s="3"/>
      <c r="AN219" s="3"/>
      <c r="AW219" s="3"/>
      <c r="AX219" s="3"/>
      <c r="AY219" s="3"/>
      <c r="BC219" s="16"/>
      <c r="BD219" s="3"/>
      <c r="BE219" s="3"/>
      <c r="BF219" s="3"/>
      <c r="BG219" s="3"/>
    </row>
    <row r="220" spans="1:59" x14ac:dyDescent="0.35">
      <c r="A220" s="8"/>
      <c r="B220" s="1"/>
      <c r="I220" s="2"/>
      <c r="N220" s="3"/>
      <c r="O220" s="1"/>
      <c r="P220" s="3"/>
      <c r="Q220" s="3"/>
      <c r="R220" s="3"/>
      <c r="S220" s="3"/>
      <c r="AA220" s="3"/>
      <c r="AB220" s="3"/>
      <c r="AC220" s="3"/>
      <c r="AL220" s="3"/>
      <c r="AM220" s="3"/>
      <c r="AN220" s="3"/>
      <c r="AW220" s="3"/>
      <c r="AX220" s="3"/>
      <c r="AY220" s="3"/>
      <c r="BC220" s="16"/>
      <c r="BD220" s="3"/>
      <c r="BE220" s="3"/>
      <c r="BF220" s="3"/>
      <c r="BG220" s="3"/>
    </row>
    <row r="221" spans="1:59" x14ac:dyDescent="0.35">
      <c r="A221" s="8"/>
      <c r="B221" s="1"/>
      <c r="I221" s="2"/>
      <c r="N221" s="3"/>
      <c r="O221" s="1"/>
      <c r="P221" s="3"/>
      <c r="Q221" s="3"/>
      <c r="R221" s="3"/>
      <c r="S221" s="3"/>
      <c r="AA221" s="3"/>
      <c r="AB221" s="3"/>
      <c r="AC221" s="3"/>
      <c r="AL221" s="3"/>
      <c r="AM221" s="3"/>
      <c r="AN221" s="3"/>
      <c r="AW221" s="3"/>
      <c r="AX221" s="3"/>
      <c r="AY221" s="3"/>
      <c r="BC221" s="16"/>
      <c r="BD221" s="3"/>
      <c r="BE221" s="3"/>
      <c r="BF221" s="3"/>
      <c r="BG221" s="3"/>
    </row>
    <row r="222" spans="1:59" x14ac:dyDescent="0.35">
      <c r="A222" s="8"/>
      <c r="B222" s="1"/>
      <c r="I222" s="2"/>
      <c r="N222" s="3"/>
      <c r="O222" s="1"/>
      <c r="P222" s="3"/>
      <c r="Q222" s="3"/>
      <c r="R222" s="3"/>
      <c r="S222" s="3"/>
      <c r="AA222" s="3"/>
      <c r="AB222" s="3"/>
      <c r="AC222" s="3"/>
      <c r="AL222" s="3"/>
      <c r="AM222" s="3"/>
      <c r="AN222" s="3"/>
      <c r="AW222" s="3"/>
      <c r="AX222" s="3"/>
      <c r="AY222" s="3"/>
      <c r="BC222" s="16"/>
      <c r="BD222" s="3"/>
      <c r="BE222" s="3"/>
      <c r="BF222" s="3"/>
      <c r="BG222" s="3"/>
    </row>
    <row r="223" spans="1:59" x14ac:dyDescent="0.35">
      <c r="A223" s="8"/>
      <c r="B223" s="1"/>
      <c r="I223" s="2"/>
      <c r="N223" s="3"/>
      <c r="O223" s="1"/>
      <c r="P223" s="3"/>
      <c r="Q223" s="3"/>
      <c r="R223" s="3"/>
      <c r="S223" s="3"/>
      <c r="AA223" s="3"/>
      <c r="AB223" s="3"/>
      <c r="AC223" s="3"/>
      <c r="AL223" s="3"/>
      <c r="AM223" s="3"/>
      <c r="AN223" s="3"/>
      <c r="AW223" s="3"/>
      <c r="AX223" s="3"/>
      <c r="AY223" s="3"/>
      <c r="BC223" s="16"/>
      <c r="BD223" s="3"/>
      <c r="BE223" s="3"/>
      <c r="BF223" s="3"/>
      <c r="BG223" s="3"/>
    </row>
    <row r="224" spans="1:59" x14ac:dyDescent="0.35">
      <c r="A224" s="8"/>
      <c r="B224" s="1"/>
      <c r="I224" s="2"/>
      <c r="N224" s="3"/>
      <c r="O224" s="1"/>
      <c r="P224" s="3"/>
      <c r="Q224" s="3"/>
      <c r="R224" s="3"/>
      <c r="S224" s="3"/>
      <c r="AA224" s="3"/>
      <c r="AB224" s="3"/>
      <c r="AC224" s="3"/>
      <c r="AL224" s="3"/>
      <c r="AM224" s="3"/>
      <c r="AN224" s="3"/>
      <c r="AW224" s="3"/>
      <c r="AX224" s="3"/>
      <c r="AY224" s="3"/>
      <c r="BC224" s="16"/>
      <c r="BD224" s="3"/>
      <c r="BE224" s="3"/>
      <c r="BF224" s="3"/>
      <c r="BG224" s="3"/>
    </row>
    <row r="225" spans="1:59" x14ac:dyDescent="0.35">
      <c r="A225" s="8"/>
      <c r="B225" s="1"/>
      <c r="I225" s="2"/>
      <c r="N225" s="3"/>
      <c r="O225" s="1"/>
      <c r="P225" s="3"/>
      <c r="Q225" s="3"/>
      <c r="R225" s="3"/>
      <c r="S225" s="3"/>
      <c r="AA225" s="3"/>
      <c r="AB225" s="3"/>
      <c r="AC225" s="3"/>
      <c r="AL225" s="3"/>
      <c r="AM225" s="3"/>
      <c r="AN225" s="3"/>
      <c r="AW225" s="3"/>
      <c r="AX225" s="3"/>
      <c r="AY225" s="3"/>
      <c r="BC225" s="16"/>
      <c r="BD225" s="3"/>
      <c r="BE225" s="3"/>
      <c r="BF225" s="3"/>
      <c r="BG225" s="3"/>
    </row>
    <row r="226" spans="1:59" x14ac:dyDescent="0.35">
      <c r="A226" s="8"/>
      <c r="B226" s="1"/>
      <c r="I226" s="2"/>
      <c r="N226" s="3"/>
      <c r="O226" s="1"/>
      <c r="P226" s="3"/>
      <c r="Q226" s="3"/>
      <c r="R226" s="3"/>
      <c r="S226" s="3"/>
      <c r="AA226" s="3"/>
      <c r="AB226" s="3"/>
      <c r="AC226" s="3"/>
      <c r="AL226" s="3"/>
      <c r="AM226" s="3"/>
      <c r="AN226" s="3"/>
      <c r="AW226" s="3"/>
      <c r="AX226" s="3"/>
      <c r="AY226" s="3"/>
      <c r="BC226" s="16"/>
      <c r="BD226" s="3"/>
      <c r="BE226" s="3"/>
      <c r="BF226" s="3"/>
      <c r="BG226" s="3"/>
    </row>
    <row r="227" spans="1:59" x14ac:dyDescent="0.35">
      <c r="A227" s="8"/>
      <c r="B227" s="1"/>
      <c r="I227" s="2"/>
      <c r="N227" s="3"/>
      <c r="O227" s="1"/>
      <c r="P227" s="3"/>
      <c r="Q227" s="3"/>
      <c r="R227" s="3"/>
      <c r="S227" s="3"/>
      <c r="AA227" s="3"/>
      <c r="AB227" s="3"/>
      <c r="AC227" s="3"/>
      <c r="AL227" s="3"/>
      <c r="AM227" s="3"/>
      <c r="AN227" s="3"/>
      <c r="AW227" s="3"/>
      <c r="AX227" s="3"/>
      <c r="AY227" s="3"/>
      <c r="BC227" s="16"/>
      <c r="BD227" s="3"/>
      <c r="BE227" s="3"/>
      <c r="BF227" s="3"/>
      <c r="BG227" s="3"/>
    </row>
    <row r="228" spans="1:59" x14ac:dyDescent="0.35">
      <c r="A228" s="8"/>
      <c r="B228" s="1"/>
      <c r="I228" s="2"/>
      <c r="N228" s="3"/>
      <c r="O228" s="1"/>
      <c r="P228" s="3"/>
      <c r="Q228" s="3"/>
      <c r="R228" s="3"/>
      <c r="S228" s="3"/>
      <c r="AA228" s="3"/>
      <c r="AB228" s="3"/>
      <c r="AC228" s="3"/>
      <c r="AL228" s="3"/>
      <c r="AM228" s="3"/>
      <c r="AN228" s="3"/>
      <c r="AW228" s="3"/>
      <c r="AX228" s="3"/>
      <c r="AY228" s="3"/>
      <c r="BC228" s="16"/>
      <c r="BD228" s="3"/>
      <c r="BE228" s="3"/>
      <c r="BF228" s="3"/>
      <c r="BG228" s="3"/>
    </row>
    <row r="229" spans="1:59" x14ac:dyDescent="0.35">
      <c r="A229" s="8"/>
      <c r="B229" s="1"/>
      <c r="I229" s="2"/>
      <c r="N229" s="3"/>
      <c r="O229" s="1"/>
      <c r="P229" s="3"/>
      <c r="Q229" s="3"/>
      <c r="R229" s="3"/>
      <c r="S229" s="3"/>
      <c r="AA229" s="3"/>
      <c r="AB229" s="3"/>
      <c r="AC229" s="3"/>
      <c r="AL229" s="3"/>
      <c r="AM229" s="3"/>
      <c r="AN229" s="3"/>
      <c r="AW229" s="3"/>
      <c r="AX229" s="3"/>
      <c r="AY229" s="3"/>
      <c r="BC229" s="16"/>
      <c r="BD229" s="3"/>
      <c r="BE229" s="3"/>
      <c r="BF229" s="3"/>
      <c r="BG229" s="3"/>
    </row>
    <row r="230" spans="1:59" x14ac:dyDescent="0.35">
      <c r="A230" s="8"/>
      <c r="B230" s="1"/>
      <c r="I230" s="2"/>
      <c r="N230" s="3"/>
      <c r="O230" s="1"/>
      <c r="P230" s="3"/>
      <c r="Q230" s="3"/>
      <c r="R230" s="3"/>
      <c r="S230" s="3"/>
      <c r="AA230" s="3"/>
      <c r="AB230" s="3"/>
      <c r="AC230" s="3"/>
      <c r="AL230" s="3"/>
      <c r="AM230" s="3"/>
      <c r="AN230" s="3"/>
      <c r="AW230" s="3"/>
      <c r="AX230" s="3"/>
      <c r="AY230" s="3"/>
      <c r="BC230" s="16"/>
      <c r="BD230" s="3"/>
      <c r="BE230" s="3"/>
      <c r="BF230" s="3"/>
      <c r="BG230" s="3"/>
    </row>
    <row r="231" spans="1:59" x14ac:dyDescent="0.35">
      <c r="A231" s="8"/>
      <c r="B231" s="1"/>
      <c r="I231" s="2"/>
      <c r="N231" s="3"/>
      <c r="O231" s="1"/>
      <c r="P231" s="3"/>
      <c r="Q231" s="3"/>
      <c r="R231" s="3"/>
      <c r="S231" s="3"/>
      <c r="AA231" s="3"/>
      <c r="AB231" s="3"/>
      <c r="AC231" s="3"/>
      <c r="AL231" s="3"/>
      <c r="AM231" s="3"/>
      <c r="AN231" s="3"/>
      <c r="AW231" s="3"/>
      <c r="AX231" s="3"/>
      <c r="AY231" s="3"/>
      <c r="BC231" s="16"/>
      <c r="BD231" s="3"/>
      <c r="BE231" s="3"/>
      <c r="BF231" s="3"/>
      <c r="BG231" s="3"/>
    </row>
    <row r="232" spans="1:59" x14ac:dyDescent="0.35">
      <c r="A232" s="8"/>
      <c r="B232" s="1"/>
      <c r="I232" s="2"/>
      <c r="N232" s="3"/>
      <c r="O232" s="1"/>
      <c r="P232" s="3"/>
      <c r="Q232" s="3"/>
      <c r="R232" s="3"/>
      <c r="S232" s="3"/>
      <c r="AA232" s="3"/>
      <c r="AB232" s="3"/>
      <c r="AC232" s="3"/>
      <c r="AL232" s="3"/>
      <c r="AM232" s="3"/>
      <c r="AN232" s="3"/>
      <c r="AW232" s="3"/>
      <c r="AX232" s="3"/>
      <c r="AY232" s="3"/>
      <c r="BC232" s="16"/>
      <c r="BD232" s="3"/>
      <c r="BE232" s="3"/>
      <c r="BF232" s="3"/>
      <c r="BG232" s="3"/>
    </row>
    <row r="233" spans="1:59" x14ac:dyDescent="0.35">
      <c r="A233" s="8"/>
      <c r="B233" s="1"/>
      <c r="I233" s="2"/>
      <c r="N233" s="3"/>
      <c r="O233" s="1"/>
      <c r="P233" s="3"/>
      <c r="Q233" s="3"/>
      <c r="R233" s="3"/>
      <c r="S233" s="3"/>
      <c r="AA233" s="3"/>
      <c r="AB233" s="3"/>
      <c r="AC233" s="3"/>
      <c r="AL233" s="3"/>
      <c r="AM233" s="3"/>
      <c r="AN233" s="3"/>
      <c r="AW233" s="3"/>
      <c r="AX233" s="3"/>
      <c r="AY233" s="3"/>
      <c r="BC233" s="16"/>
      <c r="BD233" s="3"/>
      <c r="BE233" s="3"/>
      <c r="BF233" s="3"/>
      <c r="BG233" s="3"/>
    </row>
    <row r="234" spans="1:59" x14ac:dyDescent="0.35">
      <c r="A234" s="8"/>
      <c r="B234" s="1"/>
      <c r="I234" s="2"/>
      <c r="N234" s="3"/>
      <c r="O234" s="1"/>
      <c r="P234" s="3"/>
      <c r="Q234" s="3"/>
      <c r="R234" s="3"/>
      <c r="S234" s="3"/>
      <c r="AA234" s="3"/>
      <c r="AB234" s="3"/>
      <c r="AC234" s="3"/>
      <c r="AL234" s="3"/>
      <c r="AM234" s="3"/>
      <c r="AN234" s="3"/>
      <c r="AW234" s="3"/>
      <c r="AX234" s="3"/>
      <c r="AY234" s="3"/>
      <c r="BC234" s="16"/>
      <c r="BD234" s="3"/>
      <c r="BE234" s="3"/>
      <c r="BF234" s="3"/>
      <c r="BG234" s="3"/>
    </row>
    <row r="235" spans="1:59" x14ac:dyDescent="0.35">
      <c r="A235" s="8"/>
      <c r="B235" s="1"/>
      <c r="I235" s="2"/>
      <c r="N235" s="3"/>
      <c r="O235" s="1"/>
      <c r="P235" s="3"/>
      <c r="Q235" s="3"/>
      <c r="R235" s="3"/>
      <c r="S235" s="3"/>
      <c r="AA235" s="3"/>
      <c r="AB235" s="3"/>
      <c r="AC235" s="3"/>
      <c r="AL235" s="3"/>
      <c r="AM235" s="3"/>
      <c r="AN235" s="3"/>
      <c r="AW235" s="3"/>
      <c r="AX235" s="3"/>
      <c r="AY235" s="3"/>
      <c r="BC235" s="16"/>
      <c r="BD235" s="3"/>
      <c r="BE235" s="3"/>
      <c r="BF235" s="3"/>
      <c r="BG235" s="3"/>
    </row>
    <row r="236" spans="1:59" x14ac:dyDescent="0.35">
      <c r="A236" s="8"/>
      <c r="B236" s="1"/>
      <c r="I236" s="2"/>
      <c r="N236" s="3"/>
      <c r="O236" s="1"/>
      <c r="P236" s="3"/>
      <c r="Q236" s="3"/>
      <c r="R236" s="3"/>
      <c r="S236" s="3"/>
      <c r="AA236" s="3"/>
      <c r="AB236" s="3"/>
      <c r="AC236" s="3"/>
      <c r="AL236" s="3"/>
      <c r="AM236" s="3"/>
      <c r="AN236" s="3"/>
      <c r="AW236" s="3"/>
      <c r="AX236" s="3"/>
      <c r="AY236" s="3"/>
      <c r="BC236" s="16"/>
      <c r="BD236" s="3"/>
      <c r="BE236" s="3"/>
      <c r="BF236" s="3"/>
      <c r="BG236" s="3"/>
    </row>
    <row r="237" spans="1:59" x14ac:dyDescent="0.35">
      <c r="A237" s="8"/>
      <c r="B237" s="1"/>
      <c r="I237" s="2"/>
      <c r="N237" s="3"/>
      <c r="O237" s="1"/>
      <c r="P237" s="3"/>
      <c r="Q237" s="3"/>
      <c r="R237" s="3"/>
      <c r="S237" s="3"/>
      <c r="AA237" s="3"/>
      <c r="AB237" s="3"/>
      <c r="AC237" s="3"/>
      <c r="AL237" s="3"/>
      <c r="AM237" s="3"/>
      <c r="AN237" s="3"/>
      <c r="AW237" s="3"/>
      <c r="AX237" s="3"/>
      <c r="AY237" s="3"/>
      <c r="BC237" s="16"/>
      <c r="BD237" s="3"/>
      <c r="BE237" s="3"/>
      <c r="BF237" s="3"/>
      <c r="BG237" s="3"/>
    </row>
    <row r="238" spans="1:59" x14ac:dyDescent="0.35">
      <c r="A238" s="8"/>
      <c r="B238" s="1"/>
      <c r="I238" s="2"/>
      <c r="N238" s="3"/>
      <c r="O238" s="1"/>
      <c r="P238" s="3"/>
      <c r="Q238" s="3"/>
      <c r="R238" s="3"/>
      <c r="S238" s="3"/>
      <c r="AA238" s="3"/>
      <c r="AB238" s="3"/>
      <c r="AC238" s="3"/>
      <c r="AL238" s="3"/>
      <c r="AM238" s="3"/>
      <c r="AN238" s="3"/>
      <c r="AW238" s="3"/>
      <c r="AX238" s="3"/>
      <c r="AY238" s="3"/>
      <c r="BC238" s="16"/>
      <c r="BD238" s="3"/>
      <c r="BE238" s="3"/>
      <c r="BF238" s="3"/>
      <c r="BG238" s="3"/>
    </row>
    <row r="239" spans="1:59" x14ac:dyDescent="0.35">
      <c r="A239" s="8"/>
      <c r="B239" s="1"/>
      <c r="I239" s="2"/>
      <c r="N239" s="3"/>
      <c r="O239" s="1"/>
      <c r="P239" s="3"/>
      <c r="Q239" s="3"/>
      <c r="R239" s="3"/>
      <c r="S239" s="3"/>
      <c r="AA239" s="3"/>
      <c r="AB239" s="3"/>
      <c r="AC239" s="3"/>
      <c r="AL239" s="3"/>
      <c r="AM239" s="3"/>
      <c r="AN239" s="3"/>
      <c r="AW239" s="3"/>
      <c r="AX239" s="3"/>
      <c r="AY239" s="3"/>
      <c r="BC239" s="16"/>
      <c r="BD239" s="3"/>
      <c r="BE239" s="3"/>
      <c r="BF239" s="3"/>
      <c r="BG239" s="3"/>
    </row>
    <row r="240" spans="1:59" x14ac:dyDescent="0.35">
      <c r="A240" s="8"/>
      <c r="B240" s="1"/>
      <c r="I240" s="2"/>
      <c r="N240" s="3"/>
      <c r="O240" s="1"/>
      <c r="P240" s="3"/>
      <c r="Q240" s="3"/>
      <c r="R240" s="3"/>
      <c r="S240" s="3"/>
      <c r="AA240" s="3"/>
      <c r="AB240" s="3"/>
      <c r="AC240" s="3"/>
      <c r="AL240" s="3"/>
      <c r="AM240" s="3"/>
      <c r="AN240" s="3"/>
      <c r="AW240" s="3"/>
      <c r="AX240" s="3"/>
      <c r="AY240" s="3"/>
      <c r="BC240" s="16"/>
      <c r="BD240" s="3"/>
      <c r="BE240" s="3"/>
      <c r="BF240" s="3"/>
      <c r="BG240" s="3"/>
    </row>
    <row r="241" spans="1:59" x14ac:dyDescent="0.35">
      <c r="A241" s="8"/>
      <c r="B241" s="1"/>
      <c r="I241" s="2"/>
      <c r="N241" s="3"/>
      <c r="O241" s="1"/>
      <c r="P241" s="3"/>
      <c r="Q241" s="3"/>
      <c r="R241" s="3"/>
      <c r="S241" s="3"/>
      <c r="AA241" s="3"/>
      <c r="AB241" s="3"/>
      <c r="AC241" s="3"/>
      <c r="AL241" s="3"/>
      <c r="AM241" s="3"/>
      <c r="AN241" s="3"/>
      <c r="AW241" s="3"/>
      <c r="AX241" s="3"/>
      <c r="AY241" s="3"/>
      <c r="BC241" s="16"/>
      <c r="BD241" s="3"/>
      <c r="BE241" s="3"/>
      <c r="BF241" s="3"/>
      <c r="BG241" s="3"/>
    </row>
    <row r="242" spans="1:59" x14ac:dyDescent="0.35">
      <c r="A242" s="8"/>
      <c r="B242" s="1"/>
      <c r="I242" s="2"/>
      <c r="N242" s="3"/>
      <c r="O242" s="1"/>
      <c r="P242" s="3"/>
      <c r="Q242" s="3"/>
      <c r="R242" s="3"/>
      <c r="S242" s="3"/>
      <c r="AA242" s="3"/>
      <c r="AB242" s="3"/>
      <c r="AC242" s="3"/>
      <c r="AL242" s="3"/>
      <c r="AM242" s="3"/>
      <c r="AN242" s="3"/>
      <c r="AW242" s="3"/>
      <c r="AX242" s="3"/>
      <c r="AY242" s="3"/>
      <c r="BC242" s="16"/>
      <c r="BD242" s="3"/>
      <c r="BE242" s="3"/>
      <c r="BF242" s="3"/>
      <c r="BG242" s="3"/>
    </row>
    <row r="243" spans="1:59" x14ac:dyDescent="0.35">
      <c r="A243" s="8"/>
      <c r="B243" s="1"/>
      <c r="I243" s="2"/>
      <c r="N243" s="3"/>
      <c r="O243" s="1"/>
      <c r="P243" s="3"/>
      <c r="Q243" s="3"/>
      <c r="R243" s="3"/>
      <c r="S243" s="3"/>
      <c r="AA243" s="3"/>
      <c r="AB243" s="3"/>
      <c r="AC243" s="3"/>
      <c r="AL243" s="3"/>
      <c r="AM243" s="3"/>
      <c r="AN243" s="3"/>
      <c r="AW243" s="3"/>
      <c r="AX243" s="3"/>
      <c r="AY243" s="3"/>
      <c r="BC243" s="16"/>
      <c r="BD243" s="3"/>
      <c r="BE243" s="3"/>
      <c r="BF243" s="3"/>
      <c r="BG243" s="3"/>
    </row>
    <row r="244" spans="1:59" x14ac:dyDescent="0.35">
      <c r="A244" s="8"/>
      <c r="B244" s="1"/>
      <c r="I244" s="2"/>
      <c r="N244" s="3"/>
      <c r="O244" s="1"/>
      <c r="P244" s="3"/>
      <c r="Q244" s="3"/>
      <c r="R244" s="3"/>
      <c r="S244" s="3"/>
      <c r="AA244" s="3"/>
      <c r="AB244" s="3"/>
      <c r="AC244" s="3"/>
      <c r="AL244" s="3"/>
      <c r="AM244" s="3"/>
      <c r="AN244" s="3"/>
      <c r="AW244" s="3"/>
      <c r="AX244" s="3"/>
      <c r="AY244" s="3"/>
      <c r="BC244" s="16"/>
      <c r="BD244" s="3"/>
      <c r="BE244" s="3"/>
      <c r="BF244" s="3"/>
      <c r="BG244" s="3"/>
    </row>
    <row r="245" spans="1:59" x14ac:dyDescent="0.35">
      <c r="A245" s="8"/>
      <c r="B245" s="1"/>
      <c r="I245" s="2"/>
      <c r="N245" s="3"/>
      <c r="O245" s="1"/>
      <c r="P245" s="3"/>
      <c r="Q245" s="3"/>
      <c r="R245" s="3"/>
      <c r="S245" s="3"/>
      <c r="AA245" s="3"/>
      <c r="AB245" s="3"/>
      <c r="AC245" s="3"/>
      <c r="AL245" s="3"/>
      <c r="AM245" s="3"/>
      <c r="AN245" s="3"/>
      <c r="AW245" s="3"/>
      <c r="AX245" s="3"/>
      <c r="AY245" s="3"/>
      <c r="BC245" s="16"/>
      <c r="BD245" s="3"/>
      <c r="BE245" s="3"/>
      <c r="BF245" s="3"/>
      <c r="BG245" s="3"/>
    </row>
    <row r="246" spans="1:59" x14ac:dyDescent="0.35">
      <c r="A246" s="8"/>
      <c r="B246" s="1"/>
      <c r="I246" s="2"/>
      <c r="N246" s="3"/>
      <c r="O246" s="1"/>
      <c r="P246" s="3"/>
      <c r="Q246" s="3"/>
      <c r="R246" s="3"/>
      <c r="S246" s="3"/>
      <c r="AA246" s="3"/>
      <c r="AB246" s="3"/>
      <c r="AC246" s="3"/>
      <c r="AL246" s="3"/>
      <c r="AM246" s="3"/>
      <c r="AN246" s="3"/>
      <c r="AW246" s="3"/>
      <c r="AX246" s="3"/>
      <c r="AY246" s="3"/>
      <c r="BC246" s="16"/>
      <c r="BD246" s="3"/>
      <c r="BE246" s="3"/>
      <c r="BF246" s="3"/>
      <c r="BG246" s="3"/>
    </row>
    <row r="247" spans="1:59" x14ac:dyDescent="0.35">
      <c r="A247" s="8"/>
      <c r="B247" s="1"/>
      <c r="I247" s="2"/>
      <c r="N247" s="3"/>
      <c r="O247" s="1"/>
      <c r="P247" s="3"/>
      <c r="Q247" s="3"/>
      <c r="R247" s="3"/>
      <c r="S247" s="3"/>
      <c r="AA247" s="3"/>
      <c r="AB247" s="3"/>
      <c r="AC247" s="3"/>
      <c r="AL247" s="3"/>
      <c r="AM247" s="3"/>
      <c r="AN247" s="3"/>
      <c r="AW247" s="3"/>
      <c r="AX247" s="3"/>
      <c r="AY247" s="3"/>
      <c r="BC247" s="16"/>
      <c r="BD247" s="3"/>
      <c r="BE247" s="3"/>
      <c r="BF247" s="3"/>
      <c r="BG247" s="3"/>
    </row>
    <row r="248" spans="1:59" x14ac:dyDescent="0.35">
      <c r="A248" s="8"/>
      <c r="B248" s="1">
        <v>0</v>
      </c>
      <c r="O248" s="1">
        <v>0</v>
      </c>
      <c r="BC248" s="16"/>
    </row>
    <row r="249" spans="1:59" x14ac:dyDescent="0.35">
      <c r="A249" s="8"/>
      <c r="BC249" s="16"/>
    </row>
    <row r="250" spans="1:59" x14ac:dyDescent="0.35">
      <c r="A250" s="8"/>
      <c r="BC250" s="16"/>
    </row>
    <row r="251" spans="1:59" x14ac:dyDescent="0.35">
      <c r="A251" s="8"/>
      <c r="BC251" s="16"/>
    </row>
    <row r="252" spans="1:59" x14ac:dyDescent="0.35">
      <c r="A252" s="8"/>
      <c r="BC252" s="16"/>
    </row>
    <row r="253" spans="1:59" x14ac:dyDescent="0.35">
      <c r="A253" s="8"/>
      <c r="BC253" s="16"/>
    </row>
    <row r="254" spans="1:59" x14ac:dyDescent="0.35">
      <c r="A254" s="8"/>
      <c r="BC254" s="16"/>
    </row>
    <row r="255" spans="1:59" x14ac:dyDescent="0.35">
      <c r="A255" s="8"/>
      <c r="BC255" s="16"/>
    </row>
    <row r="256" spans="1:59" x14ac:dyDescent="0.35">
      <c r="A256" s="8"/>
      <c r="BC256" s="16"/>
    </row>
    <row r="257" spans="1:55" x14ac:dyDescent="0.35">
      <c r="A257" s="8"/>
      <c r="BC257" s="16"/>
    </row>
    <row r="258" spans="1:55" x14ac:dyDescent="0.35">
      <c r="A258" s="8"/>
      <c r="BC258" s="16"/>
    </row>
    <row r="259" spans="1:55" x14ac:dyDescent="0.35">
      <c r="A259" s="8"/>
      <c r="BC259" s="16"/>
    </row>
    <row r="260" spans="1:55" x14ac:dyDescent="0.35">
      <c r="A260" s="8"/>
      <c r="BC260" s="16"/>
    </row>
    <row r="261" spans="1:55" x14ac:dyDescent="0.35">
      <c r="A261" s="8"/>
      <c r="BC261" s="16"/>
    </row>
    <row r="262" spans="1:55" x14ac:dyDescent="0.35">
      <c r="A262" s="8"/>
      <c r="BC262" s="16"/>
    </row>
    <row r="263" spans="1:55" x14ac:dyDescent="0.35">
      <c r="A263" s="8"/>
      <c r="BC263" s="16"/>
    </row>
    <row r="264" spans="1:55" x14ac:dyDescent="0.35">
      <c r="A264" s="8"/>
      <c r="BC264" s="16"/>
    </row>
    <row r="265" spans="1:55" x14ac:dyDescent="0.35">
      <c r="A265" s="8"/>
      <c r="BC265" s="16"/>
    </row>
    <row r="266" spans="1:55" x14ac:dyDescent="0.35">
      <c r="A266" s="8"/>
      <c r="BC266" s="16"/>
    </row>
    <row r="267" spans="1:55" x14ac:dyDescent="0.35">
      <c r="A267" s="8"/>
      <c r="BC267" s="16"/>
    </row>
    <row r="268" spans="1:55" x14ac:dyDescent="0.35">
      <c r="A268" s="8"/>
      <c r="BC268" s="16"/>
    </row>
    <row r="269" spans="1:55" x14ac:dyDescent="0.35">
      <c r="A269" s="8"/>
      <c r="BC269" s="16"/>
    </row>
    <row r="270" spans="1:55" x14ac:dyDescent="0.35">
      <c r="A270" s="8"/>
      <c r="BC270" s="16"/>
    </row>
    <row r="271" spans="1:55" x14ac:dyDescent="0.35">
      <c r="A271" s="8"/>
      <c r="BC271" s="16"/>
    </row>
    <row r="272" spans="1:55" x14ac:dyDescent="0.35">
      <c r="A272" s="8"/>
      <c r="BC272" s="16"/>
    </row>
    <row r="273" spans="1:55" x14ac:dyDescent="0.35">
      <c r="A273" s="8"/>
      <c r="BC273" s="16"/>
    </row>
    <row r="274" spans="1:55" x14ac:dyDescent="0.35">
      <c r="A274" s="8"/>
      <c r="BC274" s="16"/>
    </row>
    <row r="275" spans="1:55" x14ac:dyDescent="0.35">
      <c r="A275" s="8"/>
      <c r="BC275" s="16"/>
    </row>
    <row r="276" spans="1:55" x14ac:dyDescent="0.35">
      <c r="A276" s="8"/>
      <c r="BC276" s="16"/>
    </row>
    <row r="277" spans="1:55" x14ac:dyDescent="0.35">
      <c r="A277" s="8"/>
      <c r="BC277" s="16"/>
    </row>
    <row r="278" spans="1:55" x14ac:dyDescent="0.35">
      <c r="A278" s="8"/>
      <c r="BC278" s="16"/>
    </row>
    <row r="279" spans="1:55" x14ac:dyDescent="0.35">
      <c r="A279" s="8"/>
      <c r="BC279" s="16"/>
    </row>
    <row r="280" spans="1:55" x14ac:dyDescent="0.35">
      <c r="A280" s="8"/>
      <c r="BC280" s="16"/>
    </row>
    <row r="281" spans="1:55" x14ac:dyDescent="0.35">
      <c r="A281" s="8"/>
      <c r="BC281" s="16"/>
    </row>
    <row r="282" spans="1:55" x14ac:dyDescent="0.35">
      <c r="A282" s="8"/>
      <c r="BC282" s="16"/>
    </row>
    <row r="283" spans="1:55" x14ac:dyDescent="0.35">
      <c r="A283" s="8"/>
      <c r="BC283" s="16"/>
    </row>
    <row r="284" spans="1:55" x14ac:dyDescent="0.35">
      <c r="A284" s="8"/>
      <c r="BC284" s="16"/>
    </row>
    <row r="285" spans="1:55" x14ac:dyDescent="0.35">
      <c r="A285" s="8"/>
      <c r="BC285" s="16"/>
    </row>
    <row r="286" spans="1:55" x14ac:dyDescent="0.35">
      <c r="A286" s="8"/>
      <c r="BC286" s="16"/>
    </row>
    <row r="287" spans="1:55" x14ac:dyDescent="0.35">
      <c r="A287" s="8"/>
      <c r="BC287" s="16"/>
    </row>
    <row r="288" spans="1:55" x14ac:dyDescent="0.35">
      <c r="A288" s="8"/>
      <c r="BC288" s="16"/>
    </row>
    <row r="289" spans="1:55" x14ac:dyDescent="0.35">
      <c r="A289" s="8"/>
      <c r="BC289" s="16"/>
    </row>
    <row r="290" spans="1:55" x14ac:dyDescent="0.35">
      <c r="A290" s="8"/>
      <c r="BC290" s="16"/>
    </row>
    <row r="291" spans="1:55" x14ac:dyDescent="0.35">
      <c r="A291" s="8"/>
      <c r="BC291" s="16"/>
    </row>
    <row r="292" spans="1:55" x14ac:dyDescent="0.35">
      <c r="A292" s="8"/>
      <c r="BC292" s="16"/>
    </row>
    <row r="293" spans="1:55" x14ac:dyDescent="0.35">
      <c r="A293" s="8"/>
      <c r="BC293" s="16"/>
    </row>
    <row r="294" spans="1:55" x14ac:dyDescent="0.35">
      <c r="A294" s="8"/>
      <c r="BC294" s="16"/>
    </row>
    <row r="295" spans="1:55" x14ac:dyDescent="0.35">
      <c r="A295" s="8"/>
      <c r="BC295" s="16"/>
    </row>
    <row r="296" spans="1:55" x14ac:dyDescent="0.35">
      <c r="A296" s="8"/>
      <c r="BC296" s="16"/>
    </row>
    <row r="297" spans="1:55" x14ac:dyDescent="0.35">
      <c r="A297" s="8"/>
      <c r="BC297" s="16"/>
    </row>
    <row r="298" spans="1:55" x14ac:dyDescent="0.35">
      <c r="A298" s="8"/>
      <c r="BC298" s="16"/>
    </row>
    <row r="299" spans="1:55" x14ac:dyDescent="0.35">
      <c r="A299" s="8"/>
      <c r="BC299" s="16"/>
    </row>
    <row r="300" spans="1:55" x14ac:dyDescent="0.35">
      <c r="A300" s="8"/>
      <c r="BC300" s="16"/>
    </row>
    <row r="301" spans="1:55" x14ac:dyDescent="0.35">
      <c r="A301" s="8"/>
      <c r="BC301" s="16"/>
    </row>
    <row r="302" spans="1:55" x14ac:dyDescent="0.35">
      <c r="A302" s="8"/>
      <c r="BC302" s="16"/>
    </row>
    <row r="303" spans="1:55" x14ac:dyDescent="0.35">
      <c r="A303" s="8"/>
      <c r="BC303" s="16"/>
    </row>
    <row r="304" spans="1:55" x14ac:dyDescent="0.35">
      <c r="A304" s="8"/>
      <c r="BC304" s="16"/>
    </row>
    <row r="305" spans="1:55" x14ac:dyDescent="0.35">
      <c r="A305" s="8"/>
      <c r="BC305" s="16"/>
    </row>
    <row r="306" spans="1:55" x14ac:dyDescent="0.35">
      <c r="A306" s="8"/>
      <c r="BC306" s="16"/>
    </row>
    <row r="307" spans="1:55" x14ac:dyDescent="0.35">
      <c r="A307" s="8"/>
      <c r="BC307" s="16"/>
    </row>
    <row r="308" spans="1:55" x14ac:dyDescent="0.35">
      <c r="A308" s="8"/>
      <c r="BC308" s="16"/>
    </row>
    <row r="309" spans="1:55" x14ac:dyDescent="0.35">
      <c r="A309" s="8"/>
      <c r="BC309" s="16"/>
    </row>
    <row r="310" spans="1:55" x14ac:dyDescent="0.35">
      <c r="A310" s="8"/>
      <c r="BC310" s="16"/>
    </row>
    <row r="311" spans="1:55" x14ac:dyDescent="0.35">
      <c r="A311" s="8"/>
      <c r="BC311" s="16"/>
    </row>
    <row r="312" spans="1:55" x14ac:dyDescent="0.35">
      <c r="A312" s="8"/>
      <c r="BC312" s="16"/>
    </row>
    <row r="313" spans="1:55" x14ac:dyDescent="0.35">
      <c r="A313" s="8"/>
      <c r="BC313" s="16"/>
    </row>
    <row r="314" spans="1:55" x14ac:dyDescent="0.35">
      <c r="A314" s="8"/>
      <c r="BC314" s="16"/>
    </row>
    <row r="315" spans="1:55" x14ac:dyDescent="0.35">
      <c r="A315" s="8"/>
      <c r="BC315" s="16"/>
    </row>
    <row r="316" spans="1:55" x14ac:dyDescent="0.35">
      <c r="A316" s="8"/>
      <c r="BC316" s="16"/>
    </row>
    <row r="317" spans="1:55" x14ac:dyDescent="0.35">
      <c r="A317" s="8"/>
      <c r="BC317" s="16"/>
    </row>
    <row r="318" spans="1:55" x14ac:dyDescent="0.35">
      <c r="A318" s="8"/>
      <c r="BC318" s="16"/>
    </row>
    <row r="319" spans="1:55" x14ac:dyDescent="0.35">
      <c r="A319" s="8"/>
      <c r="BC319" s="16"/>
    </row>
    <row r="320" spans="1:55" x14ac:dyDescent="0.35">
      <c r="A320" s="8"/>
      <c r="BC320" s="16"/>
    </row>
    <row r="321" spans="1:55" x14ac:dyDescent="0.35">
      <c r="A321" s="8"/>
      <c r="BC321" s="16"/>
    </row>
    <row r="322" spans="1:55" x14ac:dyDescent="0.35">
      <c r="A322" s="8"/>
      <c r="BC322" s="16"/>
    </row>
    <row r="323" spans="1:55" x14ac:dyDescent="0.35">
      <c r="A323" s="8"/>
      <c r="BC323" s="16"/>
    </row>
    <row r="324" spans="1:55" x14ac:dyDescent="0.35">
      <c r="A324" s="8"/>
      <c r="BC324" s="16"/>
    </row>
    <row r="325" spans="1:55" x14ac:dyDescent="0.35">
      <c r="A325" s="8"/>
      <c r="BC325" s="16"/>
    </row>
    <row r="326" spans="1:55" x14ac:dyDescent="0.35">
      <c r="A326" s="8"/>
      <c r="BC326" s="16"/>
    </row>
    <row r="327" spans="1:55" x14ac:dyDescent="0.35">
      <c r="A327" s="8"/>
      <c r="BC327" s="16"/>
    </row>
    <row r="328" spans="1:55" x14ac:dyDescent="0.35">
      <c r="A328" s="8"/>
      <c r="BC328" s="16"/>
    </row>
    <row r="329" spans="1:55" x14ac:dyDescent="0.35">
      <c r="A329" s="8"/>
      <c r="BC329" s="16"/>
    </row>
    <row r="330" spans="1:55" x14ac:dyDescent="0.35">
      <c r="A330" s="8"/>
      <c r="BC330" s="16"/>
    </row>
    <row r="331" spans="1:55" x14ac:dyDescent="0.35">
      <c r="A331" s="8"/>
      <c r="BC331" s="16"/>
    </row>
    <row r="332" spans="1:55" x14ac:dyDescent="0.35">
      <c r="A332" s="8"/>
      <c r="BC332" s="16"/>
    </row>
    <row r="333" spans="1:55" x14ac:dyDescent="0.35">
      <c r="A333" s="8"/>
      <c r="BC333" s="16"/>
    </row>
    <row r="334" spans="1:55" x14ac:dyDescent="0.35">
      <c r="A334" s="8"/>
      <c r="BC334" s="16"/>
    </row>
    <row r="335" spans="1:55" x14ac:dyDescent="0.35">
      <c r="A335" s="8"/>
      <c r="BC335" s="16"/>
    </row>
    <row r="336" spans="1:55" x14ac:dyDescent="0.35">
      <c r="A336" s="8"/>
      <c r="BC336" s="16"/>
    </row>
    <row r="337" spans="1:55" x14ac:dyDescent="0.35">
      <c r="A337" s="8"/>
      <c r="BC337" s="16"/>
    </row>
    <row r="338" spans="1:55" x14ac:dyDescent="0.35">
      <c r="A338" s="8"/>
      <c r="BC338" s="16"/>
    </row>
    <row r="339" spans="1:55" x14ac:dyDescent="0.35">
      <c r="A339" s="8"/>
      <c r="BC339" s="16"/>
    </row>
    <row r="340" spans="1:55" x14ac:dyDescent="0.35">
      <c r="A340" s="8"/>
      <c r="BC340" s="16"/>
    </row>
    <row r="341" spans="1:55" x14ac:dyDescent="0.35">
      <c r="A341" s="8"/>
      <c r="BC341" s="16"/>
    </row>
    <row r="342" spans="1:55" x14ac:dyDescent="0.35">
      <c r="A342" s="8"/>
      <c r="BC342" s="16"/>
    </row>
    <row r="343" spans="1:55" x14ac:dyDescent="0.35">
      <c r="A343" s="8"/>
      <c r="BC343" s="16"/>
    </row>
    <row r="344" spans="1:55" x14ac:dyDescent="0.35">
      <c r="A344" s="8"/>
      <c r="BC344" s="16"/>
    </row>
    <row r="345" spans="1:55" x14ac:dyDescent="0.35">
      <c r="A345" s="8"/>
      <c r="BC345" s="16"/>
    </row>
    <row r="346" spans="1:55" x14ac:dyDescent="0.35">
      <c r="A346" s="8"/>
      <c r="BC346" s="16"/>
    </row>
    <row r="347" spans="1:55" x14ac:dyDescent="0.35">
      <c r="A347" s="8"/>
      <c r="BC347" s="16"/>
    </row>
    <row r="348" spans="1:55" x14ac:dyDescent="0.35">
      <c r="A348" s="8"/>
      <c r="BC348" s="16"/>
    </row>
    <row r="349" spans="1:55" x14ac:dyDescent="0.35">
      <c r="A349" s="8"/>
      <c r="BC349" s="16"/>
    </row>
    <row r="350" spans="1:55" x14ac:dyDescent="0.35">
      <c r="A350" s="8"/>
      <c r="BC350" s="16"/>
    </row>
    <row r="351" spans="1:55" x14ac:dyDescent="0.35">
      <c r="A351" s="8"/>
      <c r="BC351" s="16"/>
    </row>
    <row r="352" spans="1:55" x14ac:dyDescent="0.35">
      <c r="A352" s="8"/>
      <c r="BC352" s="16"/>
    </row>
    <row r="353" spans="1:55" x14ac:dyDescent="0.35">
      <c r="A353" s="8"/>
      <c r="BC353" s="16"/>
    </row>
    <row r="354" spans="1:55" x14ac:dyDescent="0.35">
      <c r="A354" s="8"/>
      <c r="BC354" s="16"/>
    </row>
    <row r="355" spans="1:55" x14ac:dyDescent="0.35">
      <c r="A355" s="8"/>
      <c r="BC355" s="16"/>
    </row>
    <row r="356" spans="1:55" x14ac:dyDescent="0.35">
      <c r="A356" s="8"/>
      <c r="BC356" s="16"/>
    </row>
    <row r="357" spans="1:55" x14ac:dyDescent="0.35">
      <c r="A357" s="8"/>
      <c r="BC357" s="16"/>
    </row>
    <row r="358" spans="1:55" x14ac:dyDescent="0.35">
      <c r="A358" s="8"/>
      <c r="BC358" s="16"/>
    </row>
    <row r="359" spans="1:55" x14ac:dyDescent="0.35">
      <c r="A359" s="8"/>
      <c r="BC359" s="16"/>
    </row>
    <row r="360" spans="1:55" x14ac:dyDescent="0.35">
      <c r="A360" s="8"/>
      <c r="BC360" s="16"/>
    </row>
    <row r="361" spans="1:55" x14ac:dyDescent="0.35">
      <c r="A361" s="8"/>
      <c r="BC361" s="16"/>
    </row>
    <row r="362" spans="1:55" x14ac:dyDescent="0.35">
      <c r="A362" s="8"/>
      <c r="BC362" s="16"/>
    </row>
    <row r="363" spans="1:55" x14ac:dyDescent="0.35">
      <c r="A363" s="8"/>
      <c r="BC363" s="16"/>
    </row>
    <row r="364" spans="1:55" x14ac:dyDescent="0.35">
      <c r="A364" s="8"/>
      <c r="BC364" s="16"/>
    </row>
    <row r="365" spans="1:55" x14ac:dyDescent="0.35">
      <c r="A365" s="8"/>
      <c r="BC365" s="16"/>
    </row>
    <row r="366" spans="1:55" x14ac:dyDescent="0.35">
      <c r="A366" s="8"/>
      <c r="BC366" s="16"/>
    </row>
    <row r="367" spans="1:55" x14ac:dyDescent="0.35">
      <c r="A367" s="8"/>
      <c r="BC367" s="16"/>
    </row>
    <row r="368" spans="1:55" x14ac:dyDescent="0.35">
      <c r="A368" s="8"/>
      <c r="BC368" s="16"/>
    </row>
    <row r="369" spans="1:55" x14ac:dyDescent="0.35">
      <c r="A369" s="8"/>
      <c r="BC369" s="16"/>
    </row>
    <row r="370" spans="1:55" x14ac:dyDescent="0.35">
      <c r="A370" s="8"/>
      <c r="BC370" s="16"/>
    </row>
    <row r="371" spans="1:55" x14ac:dyDescent="0.35">
      <c r="A371" s="8"/>
      <c r="BC371" s="16"/>
    </row>
    <row r="372" spans="1:55" x14ac:dyDescent="0.35">
      <c r="A372" s="8"/>
      <c r="BC372" s="16"/>
    </row>
    <row r="373" spans="1:55" x14ac:dyDescent="0.35">
      <c r="A373" s="8"/>
      <c r="BC373" s="16"/>
    </row>
    <row r="374" spans="1:55" x14ac:dyDescent="0.35">
      <c r="A374" s="8"/>
      <c r="BC374" s="16"/>
    </row>
    <row r="375" spans="1:55" x14ac:dyDescent="0.35">
      <c r="A375" s="8"/>
      <c r="BC375" s="16"/>
    </row>
    <row r="376" spans="1:55" x14ac:dyDescent="0.35">
      <c r="A376" s="8"/>
      <c r="BC376" s="16"/>
    </row>
    <row r="377" spans="1:55" x14ac:dyDescent="0.35">
      <c r="A377" s="8"/>
      <c r="BC377" s="16"/>
    </row>
    <row r="378" spans="1:55" x14ac:dyDescent="0.35">
      <c r="A378" s="8"/>
      <c r="BC378" s="16"/>
    </row>
    <row r="379" spans="1:55" x14ac:dyDescent="0.35">
      <c r="A379" s="8"/>
      <c r="BC379" s="16"/>
    </row>
    <row r="380" spans="1:55" x14ac:dyDescent="0.35">
      <c r="A380" s="8"/>
      <c r="BC380" s="16"/>
    </row>
    <row r="381" spans="1:55" x14ac:dyDescent="0.35">
      <c r="A381" s="8"/>
      <c r="BC381" s="16"/>
    </row>
    <row r="382" spans="1:55" x14ac:dyDescent="0.35">
      <c r="A382" s="8"/>
      <c r="BC382" s="16"/>
    </row>
    <row r="383" spans="1:55" x14ac:dyDescent="0.35">
      <c r="A383" s="8"/>
      <c r="BC383" s="16"/>
    </row>
    <row r="384" spans="1:55" x14ac:dyDescent="0.35">
      <c r="A384" s="8"/>
      <c r="BC384" s="16"/>
    </row>
    <row r="385" spans="1:55" x14ac:dyDescent="0.35">
      <c r="A385" s="8"/>
      <c r="BC385" s="16"/>
    </row>
    <row r="386" spans="1:55" x14ac:dyDescent="0.35">
      <c r="A386" s="8"/>
      <c r="BC386" s="16"/>
    </row>
    <row r="387" spans="1:55" x14ac:dyDescent="0.35">
      <c r="A387" s="8"/>
      <c r="BC387" s="16"/>
    </row>
    <row r="388" spans="1:55" x14ac:dyDescent="0.35">
      <c r="A388" s="8"/>
      <c r="BC388" s="16"/>
    </row>
    <row r="389" spans="1:55" x14ac:dyDescent="0.35">
      <c r="A389" s="8"/>
      <c r="BC389" s="16"/>
    </row>
    <row r="390" spans="1:55" x14ac:dyDescent="0.35">
      <c r="A390" s="8"/>
      <c r="BC390" s="16"/>
    </row>
    <row r="391" spans="1:55" x14ac:dyDescent="0.35">
      <c r="A391" s="8"/>
      <c r="BC391" s="16"/>
    </row>
    <row r="392" spans="1:55" x14ac:dyDescent="0.35">
      <c r="A392" s="8"/>
      <c r="BC392" s="16"/>
    </row>
    <row r="393" spans="1:55" x14ac:dyDescent="0.35">
      <c r="A393" s="8"/>
      <c r="BC393" s="16"/>
    </row>
    <row r="394" spans="1:55" x14ac:dyDescent="0.35">
      <c r="A394" s="8"/>
      <c r="BC394" s="16"/>
    </row>
    <row r="395" spans="1:55" x14ac:dyDescent="0.35">
      <c r="A395" s="8"/>
      <c r="BC395" s="16"/>
    </row>
    <row r="396" spans="1:55" x14ac:dyDescent="0.35">
      <c r="A396" s="8"/>
      <c r="BC396" s="16"/>
    </row>
    <row r="397" spans="1:55" x14ac:dyDescent="0.35">
      <c r="A397" s="8"/>
      <c r="BC397" s="16"/>
    </row>
    <row r="398" spans="1:55" x14ac:dyDescent="0.35">
      <c r="A398" s="8"/>
      <c r="BC398" s="16"/>
    </row>
    <row r="399" spans="1:55" x14ac:dyDescent="0.35">
      <c r="A399" s="8"/>
      <c r="BC399" s="16"/>
    </row>
    <row r="400" spans="1:55" x14ac:dyDescent="0.35">
      <c r="A400" s="8"/>
      <c r="BC400" s="16"/>
    </row>
    <row r="401" spans="1:55" x14ac:dyDescent="0.35">
      <c r="A401" s="8"/>
      <c r="BC401" s="16"/>
    </row>
    <row r="402" spans="1:55" x14ac:dyDescent="0.35">
      <c r="A402" s="8"/>
      <c r="BC402" s="16"/>
    </row>
    <row r="403" spans="1:55" x14ac:dyDescent="0.35">
      <c r="A403" s="8"/>
      <c r="BC403" s="16"/>
    </row>
    <row r="404" spans="1:55" x14ac:dyDescent="0.35">
      <c r="A404" s="8"/>
      <c r="BC404" s="16"/>
    </row>
    <row r="405" spans="1:55" x14ac:dyDescent="0.35">
      <c r="A405" s="8"/>
      <c r="BC405" s="16"/>
    </row>
    <row r="406" spans="1:55" x14ac:dyDescent="0.35">
      <c r="A406" s="8"/>
      <c r="BC406" s="16"/>
    </row>
    <row r="407" spans="1:55" x14ac:dyDescent="0.35">
      <c r="A407" s="8"/>
      <c r="BC407" s="16"/>
    </row>
    <row r="408" spans="1:55" x14ac:dyDescent="0.35">
      <c r="A408" s="8"/>
      <c r="BC408" s="16"/>
    </row>
    <row r="409" spans="1:55" x14ac:dyDescent="0.35">
      <c r="A409" s="8"/>
      <c r="BC409" s="16"/>
    </row>
    <row r="410" spans="1:55" x14ac:dyDescent="0.35">
      <c r="A410" s="8"/>
      <c r="BC410" s="16"/>
    </row>
    <row r="411" spans="1:55" x14ac:dyDescent="0.35">
      <c r="A411" s="8"/>
      <c r="BC411" s="16"/>
    </row>
    <row r="412" spans="1:55" x14ac:dyDescent="0.35">
      <c r="A412" s="8"/>
      <c r="BC412" s="16"/>
    </row>
    <row r="413" spans="1:55" x14ac:dyDescent="0.35">
      <c r="A413" s="8"/>
      <c r="BC413" s="16"/>
    </row>
    <row r="414" spans="1:55" x14ac:dyDescent="0.35">
      <c r="A414" s="8"/>
      <c r="BC414" s="16"/>
    </row>
    <row r="415" spans="1:55" x14ac:dyDescent="0.35">
      <c r="A415" s="8"/>
      <c r="BC415" s="16"/>
    </row>
    <row r="416" spans="1:55" x14ac:dyDescent="0.35">
      <c r="A416" s="8"/>
      <c r="BC416" s="16"/>
    </row>
    <row r="417" spans="1:55" x14ac:dyDescent="0.35">
      <c r="A417" s="8"/>
      <c r="BC417" s="16"/>
    </row>
    <row r="418" spans="1:55" x14ac:dyDescent="0.35">
      <c r="A418" s="8"/>
      <c r="BC418" s="16"/>
    </row>
    <row r="419" spans="1:55" x14ac:dyDescent="0.35">
      <c r="A419" s="8"/>
      <c r="BC419" s="16"/>
    </row>
    <row r="420" spans="1:55" x14ac:dyDescent="0.35">
      <c r="A420" s="8"/>
      <c r="BC420" s="16"/>
    </row>
    <row r="421" spans="1:55" x14ac:dyDescent="0.35">
      <c r="A421" s="8"/>
      <c r="BC421" s="16"/>
    </row>
    <row r="422" spans="1:55" x14ac:dyDescent="0.35">
      <c r="A422" s="8"/>
      <c r="BC422" s="16"/>
    </row>
    <row r="423" spans="1:55" x14ac:dyDescent="0.35">
      <c r="A423" s="8"/>
      <c r="BC423" s="16"/>
    </row>
    <row r="424" spans="1:55" x14ac:dyDescent="0.35">
      <c r="A424" s="8"/>
      <c r="BC424" s="16"/>
    </row>
    <row r="425" spans="1:55" x14ac:dyDescent="0.35">
      <c r="A425" s="8"/>
      <c r="BC425" s="16"/>
    </row>
    <row r="426" spans="1:55" x14ac:dyDescent="0.35">
      <c r="A426" s="8"/>
      <c r="BC426" s="16"/>
    </row>
    <row r="427" spans="1:55" x14ac:dyDescent="0.35">
      <c r="A427" s="8"/>
      <c r="BC427" s="16"/>
    </row>
    <row r="428" spans="1:55" x14ac:dyDescent="0.35">
      <c r="A428" s="8"/>
      <c r="BC428" s="16"/>
    </row>
    <row r="429" spans="1:55" x14ac:dyDescent="0.35">
      <c r="A429" s="8"/>
      <c r="BC429" s="16"/>
    </row>
    <row r="430" spans="1:55" x14ac:dyDescent="0.35">
      <c r="A430" s="8"/>
      <c r="BC430" s="16"/>
    </row>
    <row r="431" spans="1:55" x14ac:dyDescent="0.35">
      <c r="A431" s="8"/>
      <c r="BC431" s="16"/>
    </row>
    <row r="432" spans="1:55" x14ac:dyDescent="0.35">
      <c r="A432" s="8"/>
      <c r="BC432" s="16"/>
    </row>
    <row r="433" spans="1:55" x14ac:dyDescent="0.35">
      <c r="A433" s="8"/>
      <c r="BC433" s="16"/>
    </row>
    <row r="434" spans="1:55" x14ac:dyDescent="0.35">
      <c r="A434" s="8"/>
      <c r="BC434" s="16"/>
    </row>
    <row r="435" spans="1:55" x14ac:dyDescent="0.35">
      <c r="A435" s="8"/>
      <c r="BC435" s="16"/>
    </row>
    <row r="436" spans="1:55" x14ac:dyDescent="0.35">
      <c r="A436" s="8"/>
      <c r="BC436" s="16"/>
    </row>
    <row r="437" spans="1:55" x14ac:dyDescent="0.35">
      <c r="A437" s="8"/>
      <c r="BC437" s="16"/>
    </row>
    <row r="438" spans="1:55" x14ac:dyDescent="0.35">
      <c r="A438" s="8"/>
      <c r="BC438" s="16"/>
    </row>
    <row r="439" spans="1:55" x14ac:dyDescent="0.35">
      <c r="A439" s="8"/>
      <c r="BC439" s="16"/>
    </row>
    <row r="440" spans="1:55" x14ac:dyDescent="0.35">
      <c r="A440" s="8"/>
      <c r="BC440" s="16"/>
    </row>
    <row r="441" spans="1:55" x14ac:dyDescent="0.35">
      <c r="A441" s="8"/>
      <c r="BC441" s="16"/>
    </row>
    <row r="442" spans="1:55" x14ac:dyDescent="0.35">
      <c r="A442" s="8"/>
      <c r="BC442" s="16"/>
    </row>
    <row r="443" spans="1:55" x14ac:dyDescent="0.35">
      <c r="A443" s="8"/>
      <c r="BC443" s="16"/>
    </row>
    <row r="444" spans="1:55" x14ac:dyDescent="0.35">
      <c r="A444" s="8"/>
      <c r="BC444" s="16"/>
    </row>
    <row r="445" spans="1:55" x14ac:dyDescent="0.35">
      <c r="A445" s="8"/>
      <c r="BC445" s="16"/>
    </row>
    <row r="446" spans="1:55" x14ac:dyDescent="0.35">
      <c r="A446" s="8"/>
      <c r="BC446" s="16"/>
    </row>
    <row r="447" spans="1:55" x14ac:dyDescent="0.35">
      <c r="A447" s="8"/>
      <c r="BC447" s="16"/>
    </row>
    <row r="448" spans="1:55" x14ac:dyDescent="0.35">
      <c r="A448" s="8"/>
      <c r="BC448" s="16"/>
    </row>
    <row r="449" spans="1:55" x14ac:dyDescent="0.35">
      <c r="A449" s="8"/>
      <c r="BC449" s="16"/>
    </row>
    <row r="450" spans="1:55" x14ac:dyDescent="0.35">
      <c r="A450" s="8"/>
      <c r="BC450" s="16"/>
    </row>
    <row r="451" spans="1:55" x14ac:dyDescent="0.35">
      <c r="A451" s="8"/>
      <c r="BC451" s="16"/>
    </row>
    <row r="452" spans="1:55" x14ac:dyDescent="0.35">
      <c r="A452" s="8"/>
      <c r="BC452" s="16"/>
    </row>
    <row r="453" spans="1:55" x14ac:dyDescent="0.35">
      <c r="A453" s="8"/>
      <c r="BC453" s="16"/>
    </row>
    <row r="454" spans="1:55" x14ac:dyDescent="0.35">
      <c r="A454" s="8"/>
      <c r="BC454" s="16"/>
    </row>
    <row r="455" spans="1:55" x14ac:dyDescent="0.35">
      <c r="A455" s="8"/>
      <c r="BC455" s="16"/>
    </row>
    <row r="456" spans="1:55" x14ac:dyDescent="0.35">
      <c r="A456" s="8"/>
      <c r="BC456" s="16"/>
    </row>
    <row r="457" spans="1:55" x14ac:dyDescent="0.35">
      <c r="A457" s="8"/>
      <c r="BC457" s="16"/>
    </row>
    <row r="458" spans="1:55" x14ac:dyDescent="0.35">
      <c r="A458" s="8"/>
      <c r="BC458" s="16"/>
    </row>
    <row r="459" spans="1:55" x14ac:dyDescent="0.35">
      <c r="A459" s="8"/>
      <c r="BC459" s="16"/>
    </row>
    <row r="460" spans="1:55" x14ac:dyDescent="0.35">
      <c r="A460" s="8"/>
      <c r="BC460" s="16"/>
    </row>
    <row r="461" spans="1:55" x14ac:dyDescent="0.35">
      <c r="A461" s="8"/>
      <c r="BC461" s="16"/>
    </row>
    <row r="462" spans="1:55" x14ac:dyDescent="0.35">
      <c r="A462" s="8"/>
      <c r="BC462" s="16"/>
    </row>
    <row r="463" spans="1:55" x14ac:dyDescent="0.35">
      <c r="A463" s="8"/>
      <c r="BC463" s="16"/>
    </row>
    <row r="464" spans="1:55" x14ac:dyDescent="0.35">
      <c r="A464" s="8"/>
      <c r="BC464" s="16"/>
    </row>
    <row r="465" spans="1:55" x14ac:dyDescent="0.35">
      <c r="A465" s="8"/>
      <c r="BC465" s="16"/>
    </row>
    <row r="466" spans="1:55" x14ac:dyDescent="0.35">
      <c r="A466" s="8"/>
      <c r="BC466" s="16"/>
    </row>
    <row r="467" spans="1:55" x14ac:dyDescent="0.35">
      <c r="A467" s="8"/>
      <c r="BC467" s="16"/>
    </row>
    <row r="468" spans="1:55" x14ac:dyDescent="0.35">
      <c r="A468" s="8"/>
      <c r="BC468" s="16"/>
    </row>
    <row r="469" spans="1:55" x14ac:dyDescent="0.35">
      <c r="A469" s="8"/>
      <c r="BC469" s="16"/>
    </row>
    <row r="470" spans="1:55" x14ac:dyDescent="0.35">
      <c r="A470" s="8"/>
      <c r="BC470" s="16"/>
    </row>
    <row r="471" spans="1:55" x14ac:dyDescent="0.35">
      <c r="A471" s="8"/>
      <c r="BC471" s="16"/>
    </row>
    <row r="472" spans="1:55" x14ac:dyDescent="0.35">
      <c r="A472" s="8"/>
      <c r="BC472" s="16"/>
    </row>
    <row r="473" spans="1:55" x14ac:dyDescent="0.35">
      <c r="A473" s="8"/>
      <c r="BC473" s="16"/>
    </row>
    <row r="474" spans="1:55" x14ac:dyDescent="0.35">
      <c r="A474" s="8"/>
      <c r="BC474" s="16"/>
    </row>
    <row r="475" spans="1:55" x14ac:dyDescent="0.35">
      <c r="A475" s="8"/>
      <c r="BC475" s="16"/>
    </row>
    <row r="476" spans="1:55" x14ac:dyDescent="0.35">
      <c r="A476" s="8"/>
      <c r="BC476" s="16"/>
    </row>
    <row r="477" spans="1:55" x14ac:dyDescent="0.35">
      <c r="A477" s="8"/>
      <c r="BC477" s="16"/>
    </row>
    <row r="478" spans="1:55" x14ac:dyDescent="0.35">
      <c r="A478" s="8"/>
      <c r="BC478" s="1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585D-0B87-4F2B-8288-04E62111E33C}">
  <dimension ref="A1:AY28"/>
  <sheetViews>
    <sheetView zoomScaleNormal="100" workbookViewId="0"/>
  </sheetViews>
  <sheetFormatPr defaultRowHeight="14.5" x14ac:dyDescent="0.35"/>
  <cols>
    <col min="1" max="1" width="155.90625" customWidth="1"/>
  </cols>
  <sheetData>
    <row r="1" spans="1:51" ht="28" x14ac:dyDescent="0.55000000000000004">
      <c r="A1" s="18" t="s">
        <v>89</v>
      </c>
      <c r="B1" s="68" t="s">
        <v>90</v>
      </c>
    </row>
    <row r="2" spans="1:51" ht="56" x14ac:dyDescent="0.35">
      <c r="A2" s="19" t="s">
        <v>39</v>
      </c>
    </row>
    <row r="3" spans="1:51" x14ac:dyDescent="0.35">
      <c r="A3" s="19"/>
    </row>
    <row r="4" spans="1:51" ht="70" x14ac:dyDescent="0.35">
      <c r="A4" s="19" t="s">
        <v>40</v>
      </c>
    </row>
    <row r="5" spans="1:51" x14ac:dyDescent="0.35">
      <c r="A5" s="19"/>
    </row>
    <row r="6" spans="1:51" ht="28" x14ac:dyDescent="0.35">
      <c r="A6" s="19" t="s">
        <v>41</v>
      </c>
    </row>
    <row r="7" spans="1:51" x14ac:dyDescent="0.35">
      <c r="A7" s="19"/>
    </row>
    <row r="8" spans="1:51" ht="42" x14ac:dyDescent="0.35">
      <c r="A8" s="19" t="s">
        <v>42</v>
      </c>
    </row>
    <row r="9" spans="1:51" x14ac:dyDescent="0.35">
      <c r="A9" s="19"/>
    </row>
    <row r="10" spans="1:51" ht="28" x14ac:dyDescent="0.35">
      <c r="A10" s="19" t="s">
        <v>43</v>
      </c>
    </row>
    <row r="12" spans="1:51" s="21" customFormat="1" ht="26" x14ac:dyDescent="0.6">
      <c r="A12" s="20" t="s">
        <v>44</v>
      </c>
      <c r="B12" s="20"/>
      <c r="C12" s="20"/>
      <c r="D12" s="20"/>
      <c r="E12" s="20"/>
      <c r="F12" s="20"/>
      <c r="G12" s="20"/>
      <c r="J12" s="22" t="s">
        <v>45</v>
      </c>
      <c r="K12" s="20"/>
      <c r="L12" s="20"/>
      <c r="M12" s="20"/>
      <c r="N12" s="20"/>
      <c r="O12" s="20"/>
      <c r="P12" s="20"/>
      <c r="Q12" s="20"/>
      <c r="R12" s="20"/>
      <c r="S12" s="20"/>
      <c r="V12" s="23"/>
      <c r="W12" s="23"/>
      <c r="X12" s="23"/>
      <c r="Y12" s="24" t="s">
        <v>46</v>
      </c>
      <c r="Z12" s="20"/>
      <c r="AA12" s="20"/>
      <c r="AB12" s="24"/>
      <c r="AC12" s="24"/>
      <c r="AD12" s="24"/>
      <c r="AE12" s="24"/>
      <c r="AF12" s="24"/>
      <c r="AH12" s="25"/>
      <c r="AJ12" s="24" t="s">
        <v>47</v>
      </c>
      <c r="AK12" s="26"/>
      <c r="AL12" s="26"/>
      <c r="AM12" s="27"/>
      <c r="AN12" s="27"/>
      <c r="AO12" s="27"/>
      <c r="AP12" s="20"/>
      <c r="AQ12" s="20"/>
      <c r="AR12" s="22"/>
      <c r="AS12" s="22"/>
      <c r="AT12" s="22"/>
      <c r="AU12" s="22"/>
      <c r="AV12" s="22"/>
      <c r="AW12" s="23"/>
      <c r="AX12" s="23"/>
    </row>
    <row r="13" spans="1:51" x14ac:dyDescent="0.35">
      <c r="G13" s="28"/>
      <c r="J13" s="28"/>
      <c r="K13" s="28" t="s">
        <v>48</v>
      </c>
      <c r="O13" s="13"/>
      <c r="V13" s="28"/>
      <c r="W13" s="28"/>
      <c r="X13" s="28"/>
      <c r="AB13" s="29"/>
      <c r="AC13" s="29"/>
      <c r="AD13" s="29"/>
      <c r="AE13" s="29"/>
      <c r="AF13" s="29"/>
      <c r="AH13" s="29"/>
      <c r="AI13" s="29"/>
      <c r="AJ13" s="28"/>
      <c r="AK13" s="28" t="s">
        <v>74</v>
      </c>
      <c r="AL13" s="28"/>
      <c r="AM13" s="28"/>
      <c r="AN13" s="28"/>
      <c r="AO13" s="30" t="s">
        <v>75</v>
      </c>
      <c r="AP13" s="30"/>
      <c r="AQ13" s="30"/>
      <c r="AR13" s="30"/>
      <c r="AS13" s="31" t="s">
        <v>76</v>
      </c>
      <c r="AT13" s="31"/>
      <c r="AU13" s="31"/>
      <c r="AV13" s="31"/>
      <c r="AW13" s="28"/>
      <c r="AX13" s="28"/>
    </row>
    <row r="14" spans="1:51" x14ac:dyDescent="0.35">
      <c r="A14" t="s">
        <v>49</v>
      </c>
      <c r="B14" t="s">
        <v>50</v>
      </c>
      <c r="C14" t="s">
        <v>51</v>
      </c>
      <c r="D14" t="s">
        <v>52</v>
      </c>
      <c r="E14" t="s">
        <v>53</v>
      </c>
      <c r="F14" t="s">
        <v>54</v>
      </c>
      <c r="G14" t="s">
        <v>55</v>
      </c>
      <c r="J14" s="28" t="s">
        <v>56</v>
      </c>
      <c r="K14" s="28" t="s">
        <v>57</v>
      </c>
      <c r="L14" s="28" t="s">
        <v>58</v>
      </c>
      <c r="O14" s="13"/>
      <c r="V14" s="28"/>
      <c r="W14" s="28"/>
      <c r="X14" s="28"/>
      <c r="Y14" s="29" t="s">
        <v>49</v>
      </c>
      <c r="Z14" s="29" t="s">
        <v>59</v>
      </c>
      <c r="AA14" s="29" t="s">
        <v>60</v>
      </c>
      <c r="AB14" s="29" t="s">
        <v>61</v>
      </c>
      <c r="AC14" s="29" t="s">
        <v>62</v>
      </c>
      <c r="AD14" s="29"/>
      <c r="AE14" s="29"/>
      <c r="AF14" s="29"/>
      <c r="AH14" s="29"/>
      <c r="AI14" s="29"/>
      <c r="AJ14" s="28" t="s">
        <v>49</v>
      </c>
      <c r="AK14" s="32" t="s">
        <v>63</v>
      </c>
      <c r="AL14" s="32" t="s">
        <v>64</v>
      </c>
      <c r="AM14" s="32" t="s">
        <v>65</v>
      </c>
      <c r="AN14" s="32" t="s">
        <v>66</v>
      </c>
      <c r="AO14" s="32" t="s">
        <v>63</v>
      </c>
      <c r="AP14" s="32" t="s">
        <v>64</v>
      </c>
      <c r="AQ14" s="32" t="s">
        <v>65</v>
      </c>
      <c r="AR14" s="32" t="s">
        <v>66</v>
      </c>
      <c r="AS14" s="32" t="s">
        <v>63</v>
      </c>
      <c r="AT14" s="32" t="s">
        <v>64</v>
      </c>
      <c r="AU14" s="32" t="s">
        <v>65</v>
      </c>
      <c r="AV14" s="32" t="s">
        <v>66</v>
      </c>
      <c r="AW14" s="28"/>
      <c r="AX14" s="28"/>
    </row>
    <row r="15" spans="1:51" x14ac:dyDescent="0.35">
      <c r="A15" t="s">
        <v>67</v>
      </c>
      <c r="B15" s="1">
        <v>0.76922305923755596</v>
      </c>
      <c r="C15" s="1">
        <v>0.43508895650612328</v>
      </c>
      <c r="D15" s="1">
        <v>0.90381543345499271</v>
      </c>
      <c r="E15" s="1">
        <v>0.51059799708147791</v>
      </c>
      <c r="F15" s="1">
        <v>0.70827903687191152</v>
      </c>
      <c r="G15" s="1">
        <v>0.38753017566371695</v>
      </c>
      <c r="J15" s="33">
        <v>-0.5922302173174101</v>
      </c>
      <c r="K15" s="33">
        <v>-0.57993180758341734</v>
      </c>
      <c r="L15" s="33">
        <v>-0.5663644252144816</v>
      </c>
      <c r="O15" s="13"/>
      <c r="V15" s="28"/>
      <c r="W15" s="28"/>
      <c r="X15" s="28"/>
      <c r="Y15" s="29" t="s">
        <v>67</v>
      </c>
      <c r="Z15" s="34">
        <v>0.81101254474225293</v>
      </c>
      <c r="AA15" s="34">
        <v>0.66359595949461525</v>
      </c>
      <c r="AB15" s="34">
        <v>0.47877747712150653</v>
      </c>
      <c r="AC15" s="34">
        <v>0.69602566921591513</v>
      </c>
      <c r="AD15" s="29"/>
      <c r="AE15" s="29"/>
      <c r="AF15" s="29"/>
      <c r="AH15" s="29"/>
      <c r="AI15" s="29"/>
      <c r="AJ15" s="28" t="s">
        <v>67</v>
      </c>
      <c r="AK15" s="33">
        <v>-0.57027286472060013</v>
      </c>
      <c r="AL15" s="33">
        <v>-0.55705628013278941</v>
      </c>
      <c r="AM15" s="33">
        <v>-0.54562100058771923</v>
      </c>
      <c r="AN15" s="33">
        <v>-0.59050907960515842</v>
      </c>
      <c r="AO15" s="33">
        <v>-0.5555227163457841</v>
      </c>
      <c r="AP15" s="33">
        <v>-0.5291157723922798</v>
      </c>
      <c r="AQ15" s="33">
        <v>-0.56042219825447925</v>
      </c>
      <c r="AR15" s="33">
        <v>-0.57158324569474672</v>
      </c>
      <c r="AS15" s="33">
        <v>-0.54646339805232458</v>
      </c>
      <c r="AT15" s="33">
        <v>-0.55043963868622392</v>
      </c>
      <c r="AU15" s="33">
        <v>-0.49237601213844823</v>
      </c>
      <c r="AV15" s="33">
        <v>-0.57832300738663966</v>
      </c>
      <c r="AW15" s="28"/>
      <c r="AX15" s="28"/>
    </row>
    <row r="16" spans="1:51" s="35" customFormat="1" ht="15.5" x14ac:dyDescent="0.35">
      <c r="A16" s="35" t="s">
        <v>68</v>
      </c>
      <c r="B16" s="36">
        <v>0.59170411486278451</v>
      </c>
      <c r="C16" s="36">
        <v>0.18930240007358723</v>
      </c>
      <c r="D16" s="36">
        <v>0.81688233775143637</v>
      </c>
      <c r="E16" s="36">
        <v>0.26071031462361693</v>
      </c>
      <c r="F16" s="36">
        <v>0.50165919407220261</v>
      </c>
      <c r="G16" s="36">
        <v>0.15017963704995133</v>
      </c>
      <c r="I16" s="37">
        <v>41.840633307226319</v>
      </c>
      <c r="J16" s="38">
        <v>0.35073663030382679</v>
      </c>
      <c r="K16" s="38">
        <v>0.3363209014469698</v>
      </c>
      <c r="L16" s="38">
        <v>0.32076866214853011</v>
      </c>
      <c r="O16" s="39"/>
      <c r="V16" s="40">
        <v>33.59420646331089</v>
      </c>
      <c r="W16" s="41"/>
      <c r="X16" s="41"/>
      <c r="Y16" s="42" t="s">
        <v>68</v>
      </c>
      <c r="Z16" s="43">
        <v>0.65774134772930481</v>
      </c>
      <c r="AA16" s="43">
        <v>0.44035959745757902</v>
      </c>
      <c r="AB16" s="43">
        <v>0.2292278725988347</v>
      </c>
      <c r="AC16" s="43">
        <v>0.48445173220746252</v>
      </c>
      <c r="AD16" s="42"/>
      <c r="AE16" s="42"/>
      <c r="AF16" s="42"/>
      <c r="AH16" s="44">
        <v>45.294513749829527</v>
      </c>
      <c r="AI16" s="42"/>
      <c r="AJ16" s="41" t="s">
        <v>68</v>
      </c>
      <c r="AK16" s="38">
        <v>0.32521114023663988</v>
      </c>
      <c r="AL16" s="38">
        <v>0.31031169923538077</v>
      </c>
      <c r="AM16" s="38">
        <v>0.29770227628234391</v>
      </c>
      <c r="AN16" s="38">
        <v>0.34870097309613129</v>
      </c>
      <c r="AO16" s="38">
        <v>0.3086054883761985</v>
      </c>
      <c r="AP16" s="38">
        <v>0.27996350059427882</v>
      </c>
      <c r="AQ16" s="38">
        <v>0.31407304029638283</v>
      </c>
      <c r="AR16" s="38">
        <v>0.32670740675894122</v>
      </c>
      <c r="AS16" s="38">
        <v>0.29862224541089333</v>
      </c>
      <c r="AT16" s="38">
        <v>0.30298379583702073</v>
      </c>
      <c r="AU16" s="38">
        <v>0.24243413732936131</v>
      </c>
      <c r="AV16" s="38">
        <v>0.3344575008727273</v>
      </c>
      <c r="AW16" s="41"/>
      <c r="AX16" s="41"/>
      <c r="AY16" s="40">
        <v>30.748110036052498</v>
      </c>
    </row>
    <row r="17" spans="1:51" s="45" customFormat="1" ht="15.5" x14ac:dyDescent="0.35">
      <c r="A17" s="37" t="s">
        <v>69</v>
      </c>
      <c r="B17" s="37">
        <v>59.170411486278454</v>
      </c>
      <c r="C17" s="37">
        <v>18.930240007358723</v>
      </c>
      <c r="D17" s="37">
        <v>81.688233775143644</v>
      </c>
      <c r="E17" s="37">
        <v>26.071031462361695</v>
      </c>
      <c r="F17" s="37">
        <v>50.165919407220258</v>
      </c>
      <c r="G17" s="37">
        <v>15.017963704995132</v>
      </c>
      <c r="H17" s="45">
        <v>81.688233775143644</v>
      </c>
      <c r="I17" s="46">
        <v>26.26969711101863</v>
      </c>
      <c r="J17" s="37">
        <v>35.073663030382676</v>
      </c>
      <c r="K17" s="37">
        <v>33.632090144696981</v>
      </c>
      <c r="L17" s="37">
        <v>32.076866214853013</v>
      </c>
      <c r="N17" s="47"/>
      <c r="O17" s="48"/>
      <c r="U17" s="45">
        <v>35.073663030382676</v>
      </c>
      <c r="V17" s="49">
        <v>1.4987575415585752</v>
      </c>
      <c r="W17" s="47"/>
      <c r="X17" s="47"/>
      <c r="Y17" s="42" t="s">
        <v>69</v>
      </c>
      <c r="Z17" s="44">
        <v>65.774134772930481</v>
      </c>
      <c r="AA17" s="44">
        <v>44.0359597457579</v>
      </c>
      <c r="AB17" s="44">
        <v>22.922787259883471</v>
      </c>
      <c r="AC17" s="44">
        <v>48.445173220746248</v>
      </c>
      <c r="AD17" s="50"/>
      <c r="AE17" s="51"/>
      <c r="AF17" s="51"/>
      <c r="AG17" s="45">
        <v>65.774134772930481</v>
      </c>
      <c r="AH17" s="52">
        <v>17.620250061351136</v>
      </c>
      <c r="AI17" s="51"/>
      <c r="AJ17" s="47" t="s">
        <v>69</v>
      </c>
      <c r="AK17" s="37">
        <v>32.521114023663991</v>
      </c>
      <c r="AL17" s="37">
        <v>31.031169923538076</v>
      </c>
      <c r="AM17" s="37">
        <v>29.770227628234391</v>
      </c>
      <c r="AN17" s="37">
        <v>34.870097309613129</v>
      </c>
      <c r="AO17" s="37">
        <v>30.860548837619849</v>
      </c>
      <c r="AP17" s="37">
        <v>27.996350059427883</v>
      </c>
      <c r="AQ17" s="37">
        <v>31.407304029638283</v>
      </c>
      <c r="AR17" s="37">
        <v>32.670740675894123</v>
      </c>
      <c r="AS17" s="37">
        <v>29.862224541089333</v>
      </c>
      <c r="AT17" s="37">
        <v>30.298379583702072</v>
      </c>
      <c r="AU17" s="37">
        <v>24.24341373293613</v>
      </c>
      <c r="AV17" s="37">
        <v>33.445750087272728</v>
      </c>
      <c r="AW17" s="47"/>
      <c r="AX17" s="47">
        <v>34.870097309613129</v>
      </c>
      <c r="AY17" s="49">
        <v>2.754532732360091</v>
      </c>
    </row>
    <row r="18" spans="1:51" x14ac:dyDescent="0.35">
      <c r="A18" t="s">
        <v>70</v>
      </c>
      <c r="B18" s="1">
        <v>2.498196359421216E-33</v>
      </c>
      <c r="C18" s="1">
        <v>4.689640280543384E-9</v>
      </c>
      <c r="D18" s="1">
        <v>2.1442001711031985E-26</v>
      </c>
      <c r="E18" s="1">
        <v>2.0962764858193556E-12</v>
      </c>
      <c r="F18" s="1">
        <v>9.9578498578898441E-12</v>
      </c>
      <c r="G18" s="1">
        <v>1.002483869275957E-3</v>
      </c>
      <c r="H18" s="1">
        <v>2.498196359421216E-33</v>
      </c>
      <c r="I18" s="53">
        <v>0.62785132620068584</v>
      </c>
      <c r="J18" s="1">
        <v>2.490028428140456E-14</v>
      </c>
      <c r="K18" s="1">
        <v>1.1187122036900699E-13</v>
      </c>
      <c r="L18" s="1">
        <v>5.4650478768428324E-13</v>
      </c>
      <c r="N18" s="28"/>
      <c r="O18" s="54"/>
      <c r="P18" s="1"/>
      <c r="Q18" s="1"/>
      <c r="R18" s="1"/>
      <c r="S18" s="1"/>
      <c r="T18" s="1"/>
      <c r="U18" s="1">
        <v>5.4650478768428324E-13</v>
      </c>
      <c r="V18" s="55">
        <v>4.4613571783438541E-2</v>
      </c>
      <c r="W18" s="33"/>
      <c r="X18" s="33"/>
      <c r="Y18" s="29" t="s">
        <v>70</v>
      </c>
      <c r="Z18" s="1">
        <v>1.7072122848351302E-40</v>
      </c>
      <c r="AA18" s="1">
        <v>6.1363144770583039E-23</v>
      </c>
      <c r="AB18" s="1">
        <v>5.9628520512331532E-11</v>
      </c>
      <c r="AC18" s="1">
        <v>5.9423724697805259E-26</v>
      </c>
      <c r="AD18" s="56"/>
      <c r="AE18" s="34"/>
      <c r="AF18" s="34"/>
      <c r="AG18" s="1">
        <v>1.7072122848351302E-40</v>
      </c>
      <c r="AH18" s="57">
        <v>0.389015105861854</v>
      </c>
      <c r="AI18" s="56"/>
      <c r="AJ18" s="28" t="s">
        <v>70</v>
      </c>
      <c r="AK18" s="1">
        <v>7.0937482242528861E-16</v>
      </c>
      <c r="AL18" s="1">
        <v>3.0484195021679622E-15</v>
      </c>
      <c r="AM18" s="1">
        <v>2.441847028409255E-14</v>
      </c>
      <c r="AN18" s="1">
        <v>2.3459563616961546E-17</v>
      </c>
      <c r="AO18" s="1">
        <v>5.4722977962495034E-15</v>
      </c>
      <c r="AP18" s="1">
        <v>1.1926855199144641E-13</v>
      </c>
      <c r="AQ18" s="1">
        <v>3.399712215935067E-15</v>
      </c>
      <c r="AR18" s="1">
        <v>3.9406334254707377E-16</v>
      </c>
      <c r="AS18" s="1">
        <v>1.8273030378693811E-14</v>
      </c>
      <c r="AT18" s="1">
        <v>7.4926982181076773E-15</v>
      </c>
      <c r="AU18" s="1">
        <v>1.3952252900007601E-11</v>
      </c>
      <c r="AV18" s="1">
        <v>1.4732985410641285E-16</v>
      </c>
      <c r="AW18" s="33"/>
      <c r="AX18" s="1">
        <v>1.4732985410641285E-16</v>
      </c>
      <c r="AY18" s="55">
        <v>8.9583806260949736E-2</v>
      </c>
    </row>
    <row r="19" spans="1:51" x14ac:dyDescent="0.35">
      <c r="G19" s="28"/>
      <c r="I19" s="28"/>
      <c r="N19" s="28"/>
      <c r="O19" s="54"/>
      <c r="P19" s="1"/>
      <c r="Q19" s="1"/>
      <c r="R19" s="1"/>
      <c r="S19" s="1"/>
      <c r="T19" s="1"/>
      <c r="U19" s="1"/>
      <c r="V19" s="33"/>
      <c r="W19" s="33"/>
      <c r="X19" s="33"/>
      <c r="Z19" s="29"/>
      <c r="AA19" s="29"/>
      <c r="AB19" s="29"/>
      <c r="AC19" s="29"/>
      <c r="AD19" s="56"/>
      <c r="AE19" s="34"/>
      <c r="AF19" s="34"/>
      <c r="AH19" s="58"/>
      <c r="AI19" s="56"/>
      <c r="AJ19" s="34"/>
      <c r="AK19" s="34"/>
      <c r="AL19" s="34"/>
      <c r="AM19" s="34"/>
      <c r="AN19" s="33"/>
      <c r="AO19" s="28"/>
      <c r="AP19" s="33"/>
      <c r="AQ19" s="33"/>
      <c r="AR19" s="33"/>
      <c r="AS19" s="33"/>
      <c r="AT19" s="33"/>
      <c r="AU19" s="33"/>
      <c r="AV19" s="33"/>
      <c r="AW19" s="33"/>
      <c r="AX19" s="33"/>
      <c r="AY19" s="33"/>
    </row>
    <row r="20" spans="1:51" s="21" customFormat="1" ht="26" x14ac:dyDescent="0.6">
      <c r="A20" s="21" t="s">
        <v>71</v>
      </c>
      <c r="J20" s="23" t="s">
        <v>84</v>
      </c>
      <c r="K20"/>
      <c r="L20"/>
      <c r="M20"/>
      <c r="N20" s="23"/>
      <c r="O20" s="59"/>
      <c r="V20" s="23"/>
      <c r="W20" s="23"/>
      <c r="X20" s="23"/>
      <c r="Y20" s="25" t="s">
        <v>72</v>
      </c>
      <c r="Z20" s="25"/>
      <c r="AA20" s="25"/>
      <c r="AB20" s="25"/>
      <c r="AC20" s="25"/>
      <c r="AD20" s="23"/>
      <c r="AE20" s="23"/>
      <c r="AF20" s="23"/>
      <c r="AH20" s="25"/>
      <c r="AI20" s="25"/>
      <c r="AJ20" s="25" t="s">
        <v>85</v>
      </c>
      <c r="AK20" s="28"/>
      <c r="AL20" s="28"/>
      <c r="AM20" s="28"/>
      <c r="AN20" s="28"/>
      <c r="AO20" s="28"/>
      <c r="AP20" s="28"/>
      <c r="AQ20" s="28"/>
      <c r="AR20" s="28"/>
      <c r="AS20" s="28"/>
      <c r="AT20" s="28"/>
      <c r="AU20"/>
      <c r="AV20" s="23"/>
      <c r="AW20" s="23"/>
      <c r="AX20" s="23"/>
    </row>
    <row r="21" spans="1:51" x14ac:dyDescent="0.35">
      <c r="A21" t="s">
        <v>73</v>
      </c>
      <c r="J21" s="28"/>
      <c r="K21" s="28" t="s">
        <v>48</v>
      </c>
      <c r="L21" s="28"/>
      <c r="N21" s="28"/>
      <c r="O21" s="13"/>
      <c r="V21" s="28"/>
      <c r="W21" s="28"/>
      <c r="X21" s="28"/>
      <c r="Y21" s="29" t="s">
        <v>73</v>
      </c>
      <c r="Z21" s="29"/>
      <c r="AA21" s="29"/>
      <c r="AB21" s="29"/>
      <c r="AC21" s="29"/>
      <c r="AD21" s="28"/>
      <c r="AE21" s="28"/>
      <c r="AF21" s="28"/>
      <c r="AH21" s="34"/>
      <c r="AI21" s="29"/>
      <c r="AJ21" s="29"/>
      <c r="AK21" s="28" t="s">
        <v>74</v>
      </c>
      <c r="AL21" s="28"/>
      <c r="AM21" s="28"/>
      <c r="AN21" s="28"/>
      <c r="AO21" s="30" t="s">
        <v>75</v>
      </c>
      <c r="AP21" s="30"/>
      <c r="AQ21" s="30"/>
      <c r="AR21" s="30"/>
      <c r="AS21" s="31" t="s">
        <v>76</v>
      </c>
      <c r="AT21" s="31"/>
      <c r="AU21" s="31"/>
      <c r="AV21" s="31"/>
      <c r="AW21" s="28"/>
      <c r="AX21" s="28"/>
    </row>
    <row r="22" spans="1:51" x14ac:dyDescent="0.35">
      <c r="B22" t="s">
        <v>50</v>
      </c>
      <c r="C22" t="s">
        <v>51</v>
      </c>
      <c r="D22" t="s">
        <v>52</v>
      </c>
      <c r="E22" t="s">
        <v>53</v>
      </c>
      <c r="F22" t="s">
        <v>86</v>
      </c>
      <c r="G22" t="s">
        <v>55</v>
      </c>
      <c r="J22" s="28" t="s">
        <v>56</v>
      </c>
      <c r="K22" s="28" t="s">
        <v>77</v>
      </c>
      <c r="L22" s="28" t="s">
        <v>78</v>
      </c>
      <c r="N22" s="28"/>
      <c r="V22" s="28"/>
      <c r="W22" s="28"/>
      <c r="X22" s="28"/>
      <c r="Y22" s="29"/>
      <c r="Z22" s="29" t="s">
        <v>59</v>
      </c>
      <c r="AA22" s="29" t="s">
        <v>60</v>
      </c>
      <c r="AB22" s="29" t="s">
        <v>61</v>
      </c>
      <c r="AC22" s="29" t="s">
        <v>62</v>
      </c>
      <c r="AD22" s="28"/>
      <c r="AE22" s="28"/>
      <c r="AF22" s="28"/>
      <c r="AH22" s="34"/>
      <c r="AI22" s="29"/>
      <c r="AJ22" s="29"/>
      <c r="AK22" s="32" t="s">
        <v>63</v>
      </c>
      <c r="AL22" s="32" t="s">
        <v>64</v>
      </c>
      <c r="AM22" s="32" t="s">
        <v>65</v>
      </c>
      <c r="AN22" s="32" t="s">
        <v>66</v>
      </c>
      <c r="AO22" s="32" t="s">
        <v>63</v>
      </c>
      <c r="AP22" s="32" t="s">
        <v>64</v>
      </c>
      <c r="AQ22" s="32" t="s">
        <v>65</v>
      </c>
      <c r="AR22" s="32" t="s">
        <v>66</v>
      </c>
      <c r="AS22" s="32" t="s">
        <v>63</v>
      </c>
      <c r="AT22" s="32" t="s">
        <v>64</v>
      </c>
      <c r="AU22" s="32" t="s">
        <v>65</v>
      </c>
      <c r="AV22" s="32" t="s">
        <v>66</v>
      </c>
      <c r="AW22" s="28"/>
      <c r="AX22" s="28"/>
    </row>
    <row r="23" spans="1:51" x14ac:dyDescent="0.35">
      <c r="A23" s="54" t="s">
        <v>79</v>
      </c>
      <c r="B23">
        <v>56</v>
      </c>
      <c r="C23">
        <v>55</v>
      </c>
      <c r="D23">
        <v>57</v>
      </c>
      <c r="E23">
        <v>162</v>
      </c>
      <c r="F23">
        <v>67</v>
      </c>
      <c r="G23">
        <v>66</v>
      </c>
      <c r="J23" s="28">
        <v>136</v>
      </c>
      <c r="K23" s="28">
        <v>136</v>
      </c>
      <c r="L23" s="28">
        <v>135</v>
      </c>
      <c r="N23" s="28"/>
      <c r="V23" s="28"/>
      <c r="W23" s="28"/>
      <c r="X23" s="28"/>
      <c r="Y23" s="56" t="s">
        <v>79</v>
      </c>
      <c r="Z23" s="29">
        <v>57</v>
      </c>
      <c r="AA23" s="29">
        <v>163</v>
      </c>
      <c r="AB23" s="29">
        <v>162</v>
      </c>
      <c r="AC23" s="29">
        <v>68</v>
      </c>
      <c r="AD23" s="28"/>
      <c r="AE23" s="28"/>
      <c r="AF23" s="28"/>
      <c r="AH23" s="29"/>
      <c r="AI23" s="29"/>
      <c r="AJ23" s="60" t="s">
        <v>79</v>
      </c>
      <c r="AK23" s="28">
        <v>134</v>
      </c>
      <c r="AL23" s="28">
        <v>136</v>
      </c>
      <c r="AM23" s="28">
        <v>136</v>
      </c>
      <c r="AN23" s="28">
        <v>136</v>
      </c>
      <c r="AO23" s="28">
        <v>135</v>
      </c>
      <c r="AP23" s="28">
        <v>136</v>
      </c>
      <c r="AQ23" s="28">
        <v>136</v>
      </c>
      <c r="AR23" s="28">
        <v>136</v>
      </c>
      <c r="AS23" s="28">
        <v>133</v>
      </c>
      <c r="AT23" s="28">
        <v>135</v>
      </c>
      <c r="AU23" s="28">
        <v>135</v>
      </c>
      <c r="AV23" s="28">
        <v>135</v>
      </c>
      <c r="AW23" s="28"/>
      <c r="AX23" s="28"/>
    </row>
    <row r="24" spans="1:51" ht="15.5" x14ac:dyDescent="0.35">
      <c r="A24" s="54" t="s">
        <v>80</v>
      </c>
      <c r="B24">
        <v>42</v>
      </c>
      <c r="C24">
        <v>32</v>
      </c>
      <c r="D24">
        <v>40</v>
      </c>
      <c r="E24">
        <v>117</v>
      </c>
      <c r="F24">
        <v>45</v>
      </c>
      <c r="G24">
        <v>42</v>
      </c>
      <c r="I24" s="37">
        <v>67.730003623562155</v>
      </c>
      <c r="J24" s="28">
        <v>51</v>
      </c>
      <c r="K24" s="28">
        <v>58</v>
      </c>
      <c r="L24" s="28">
        <v>55</v>
      </c>
      <c r="N24" s="28"/>
      <c r="V24" s="40">
        <v>40.295933188090054</v>
      </c>
      <c r="W24" s="28"/>
      <c r="X24" s="28"/>
      <c r="Y24" s="56" t="s">
        <v>80</v>
      </c>
      <c r="Z24" s="29">
        <v>43</v>
      </c>
      <c r="AA24" s="29">
        <v>123</v>
      </c>
      <c r="AB24" s="29">
        <v>116</v>
      </c>
      <c r="AC24" s="29">
        <v>45</v>
      </c>
      <c r="AD24" s="28"/>
      <c r="AE24" s="28"/>
      <c r="AF24" s="28"/>
      <c r="AH24" s="44">
        <v>72.170032012613703</v>
      </c>
      <c r="AI24" s="29"/>
      <c r="AJ24" s="60" t="s">
        <v>80</v>
      </c>
      <c r="AK24" s="28">
        <v>51</v>
      </c>
      <c r="AL24" s="28">
        <v>59</v>
      </c>
      <c r="AM24" s="28">
        <v>53</v>
      </c>
      <c r="AN24" s="28">
        <v>54</v>
      </c>
      <c r="AO24" s="28">
        <v>59</v>
      </c>
      <c r="AP24" s="28">
        <v>68</v>
      </c>
      <c r="AQ24" s="28">
        <v>52</v>
      </c>
      <c r="AR24" s="28">
        <v>61</v>
      </c>
      <c r="AS24" s="28">
        <v>54</v>
      </c>
      <c r="AT24" s="28">
        <v>55</v>
      </c>
      <c r="AU24" s="28">
        <v>57</v>
      </c>
      <c r="AV24" s="28">
        <v>56</v>
      </c>
      <c r="AW24" s="28"/>
      <c r="AX24" s="28"/>
      <c r="AY24" s="40">
        <v>41.829701018634452</v>
      </c>
    </row>
    <row r="25" spans="1:51" s="37" customFormat="1" ht="15.5" x14ac:dyDescent="0.35">
      <c r="A25" s="61" t="s">
        <v>81</v>
      </c>
      <c r="B25" s="37">
        <v>75</v>
      </c>
      <c r="C25" s="37">
        <v>58.18181818181818</v>
      </c>
      <c r="D25" s="37">
        <v>70.175438596491233</v>
      </c>
      <c r="E25" s="37">
        <v>72.222222222222229</v>
      </c>
      <c r="F25" s="37">
        <v>67.164179104477611</v>
      </c>
      <c r="G25" s="37">
        <v>63.636363636363633</v>
      </c>
      <c r="H25" s="45">
        <v>75</v>
      </c>
      <c r="I25" s="46">
        <v>6.1197862449518787</v>
      </c>
      <c r="J25" s="37">
        <v>37.5</v>
      </c>
      <c r="K25" s="37">
        <v>42.647058823529413</v>
      </c>
      <c r="L25" s="37">
        <v>40.74074074074074</v>
      </c>
      <c r="U25" s="45">
        <v>42.647058823529413</v>
      </c>
      <c r="V25" s="49">
        <v>2.602199829449944</v>
      </c>
      <c r="Y25" s="61" t="s">
        <v>81</v>
      </c>
      <c r="Z25" s="37">
        <v>75.438596491228068</v>
      </c>
      <c r="AA25" s="37">
        <v>75.460122699386503</v>
      </c>
      <c r="AB25" s="37">
        <v>71.604938271604937</v>
      </c>
      <c r="AC25" s="37">
        <v>66.17647058823529</v>
      </c>
      <c r="AG25" s="45">
        <v>75.460122699386503</v>
      </c>
      <c r="AH25" s="52">
        <v>4.387494348029521</v>
      </c>
      <c r="AJ25" s="61" t="s">
        <v>81</v>
      </c>
      <c r="AK25" s="37">
        <v>38.059701492537314</v>
      </c>
      <c r="AL25" s="37">
        <v>43.382352941176471</v>
      </c>
      <c r="AM25" s="37">
        <v>38.970588235294116</v>
      </c>
      <c r="AN25" s="37">
        <v>39.705882352941174</v>
      </c>
      <c r="AO25" s="37">
        <v>43.703703703703702</v>
      </c>
      <c r="AP25" s="37">
        <v>50</v>
      </c>
      <c r="AQ25" s="37">
        <v>38.235294117647058</v>
      </c>
      <c r="AR25" s="37">
        <v>44.852941176470587</v>
      </c>
      <c r="AS25" s="37">
        <v>40.601503759398497</v>
      </c>
      <c r="AT25" s="37">
        <v>40.74074074074074</v>
      </c>
      <c r="AU25" s="37">
        <v>42.222222222222221</v>
      </c>
      <c r="AV25" s="37">
        <v>41.481481481481481</v>
      </c>
      <c r="AX25" s="47">
        <v>50</v>
      </c>
      <c r="AY25" s="49">
        <v>3.3656527439044623</v>
      </c>
    </row>
    <row r="26" spans="1:51" x14ac:dyDescent="0.35">
      <c r="A26" t="s">
        <v>82</v>
      </c>
      <c r="B26" s="62" t="s">
        <v>87</v>
      </c>
      <c r="C26" s="62" t="s">
        <v>88</v>
      </c>
      <c r="D26" s="62" t="s">
        <v>87</v>
      </c>
      <c r="E26" s="62" t="s">
        <v>87</v>
      </c>
      <c r="F26" s="62" t="s">
        <v>87</v>
      </c>
      <c r="G26" s="62" t="s">
        <v>87</v>
      </c>
      <c r="H26" s="1"/>
      <c r="I26" s="53">
        <v>9.0355616677139899E-2</v>
      </c>
      <c r="J26" s="62" t="s">
        <v>88</v>
      </c>
      <c r="K26" s="62" t="s">
        <v>88</v>
      </c>
      <c r="L26" s="62" t="s">
        <v>88</v>
      </c>
      <c r="N26" s="28"/>
      <c r="U26" s="1" t="s">
        <v>88</v>
      </c>
      <c r="V26" s="55">
        <v>6.4577232082046812E-2</v>
      </c>
      <c r="W26" s="28"/>
      <c r="X26" s="28"/>
      <c r="Z26" s="62" t="s">
        <v>87</v>
      </c>
      <c r="AA26" s="62" t="s">
        <v>87</v>
      </c>
      <c r="AB26" s="62" t="s">
        <v>87</v>
      </c>
      <c r="AC26" s="62" t="s">
        <v>87</v>
      </c>
      <c r="AD26" s="29"/>
      <c r="AE26" s="29"/>
      <c r="AF26" s="29"/>
      <c r="AG26" s="1" t="s">
        <v>87</v>
      </c>
      <c r="AH26" s="57">
        <v>6.0793853427454289E-2</v>
      </c>
      <c r="AI26" s="29"/>
      <c r="AJ26" s="29"/>
      <c r="AK26" s="62" t="s">
        <v>88</v>
      </c>
      <c r="AL26" s="62" t="s">
        <v>88</v>
      </c>
      <c r="AM26" s="62" t="s">
        <v>88</v>
      </c>
      <c r="AN26" s="62" t="s">
        <v>88</v>
      </c>
      <c r="AO26" s="62" t="s">
        <v>88</v>
      </c>
      <c r="AP26" s="62" t="s">
        <v>88</v>
      </c>
      <c r="AQ26" s="62" t="s">
        <v>88</v>
      </c>
      <c r="AR26" s="62" t="s">
        <v>88</v>
      </c>
      <c r="AS26" s="62" t="s">
        <v>88</v>
      </c>
      <c r="AT26" s="62" t="s">
        <v>88</v>
      </c>
      <c r="AU26" s="62" t="s">
        <v>88</v>
      </c>
      <c r="AV26" s="62" t="s">
        <v>88</v>
      </c>
      <c r="AW26" s="28"/>
      <c r="AX26" s="1" t="s">
        <v>88</v>
      </c>
      <c r="AY26" s="55">
        <v>8.0460836724726259E-2</v>
      </c>
    </row>
    <row r="27" spans="1:51" ht="15.5" x14ac:dyDescent="0.35">
      <c r="G27" s="28"/>
      <c r="J27" s="37">
        <v>62.5</v>
      </c>
      <c r="K27" s="37">
        <v>57.352941176470587</v>
      </c>
      <c r="L27" s="37">
        <v>59.25925925925926</v>
      </c>
      <c r="N27" s="28"/>
      <c r="T27" s="63"/>
      <c r="U27" s="64">
        <v>62.5</v>
      </c>
      <c r="V27" s="65">
        <v>59.704066811909946</v>
      </c>
      <c r="W27" s="28"/>
      <c r="X27" s="28"/>
      <c r="AB27" s="29"/>
      <c r="AC27" s="29"/>
      <c r="AD27" s="29"/>
      <c r="AE27" s="29"/>
      <c r="AF27" s="29"/>
      <c r="AI27" s="29"/>
      <c r="AJ27" s="61" t="s">
        <v>83</v>
      </c>
      <c r="AK27" s="37">
        <v>61.940298507462686</v>
      </c>
      <c r="AL27" s="37">
        <v>56.617647058823529</v>
      </c>
      <c r="AM27" s="37">
        <v>61.029411764705884</v>
      </c>
      <c r="AN27" s="37">
        <v>60.294117647058826</v>
      </c>
      <c r="AO27" s="37">
        <v>56.296296296296298</v>
      </c>
      <c r="AP27" s="37">
        <v>50</v>
      </c>
      <c r="AQ27" s="37">
        <v>61.764705882352942</v>
      </c>
      <c r="AR27" s="37">
        <v>55.147058823529413</v>
      </c>
      <c r="AS27" s="37">
        <v>59.398496240601503</v>
      </c>
      <c r="AT27" s="37">
        <v>59.25925925925926</v>
      </c>
      <c r="AU27" s="37">
        <v>57.777777777777779</v>
      </c>
      <c r="AV27" s="37">
        <v>58.518518518518519</v>
      </c>
      <c r="AW27" s="28"/>
      <c r="AX27" s="64">
        <v>61.940298507462686</v>
      </c>
      <c r="AY27" s="65">
        <v>58.170298981365541</v>
      </c>
    </row>
    <row r="28" spans="1:51" x14ac:dyDescent="0.35">
      <c r="B28" s="1"/>
      <c r="C28" s="1"/>
      <c r="D28" s="1"/>
      <c r="E28" s="1"/>
      <c r="F28" s="1"/>
      <c r="G28" s="1"/>
      <c r="J28" t="s">
        <v>87</v>
      </c>
      <c r="K28" t="s">
        <v>87</v>
      </c>
      <c r="L28" t="s">
        <v>87</v>
      </c>
      <c r="N28" s="28"/>
      <c r="T28" s="63"/>
      <c r="U28" s="66" t="s">
        <v>87</v>
      </c>
      <c r="V28" s="67">
        <v>2.602199829449944</v>
      </c>
      <c r="W28" s="28"/>
      <c r="X28" s="28"/>
      <c r="AB28" s="29"/>
      <c r="AC28" s="29"/>
      <c r="AD28" s="29"/>
      <c r="AE28" s="29"/>
      <c r="AF28" s="29"/>
      <c r="AG28" s="29"/>
      <c r="AH28" s="29"/>
      <c r="AI28" s="29"/>
      <c r="AJ28" s="29"/>
      <c r="AK28" t="s">
        <v>87</v>
      </c>
      <c r="AL28" t="s">
        <v>88</v>
      </c>
      <c r="AM28" t="s">
        <v>87</v>
      </c>
      <c r="AN28" t="s">
        <v>87</v>
      </c>
      <c r="AO28" t="s">
        <v>88</v>
      </c>
      <c r="AP28" t="s">
        <v>88</v>
      </c>
      <c r="AQ28" t="s">
        <v>87</v>
      </c>
      <c r="AR28" t="s">
        <v>88</v>
      </c>
      <c r="AS28" t="s">
        <v>87</v>
      </c>
      <c r="AT28" t="s">
        <v>87</v>
      </c>
      <c r="AU28" t="s">
        <v>87</v>
      </c>
      <c r="AV28" t="s">
        <v>87</v>
      </c>
      <c r="AW28" s="28"/>
      <c r="AX28" s="66" t="s">
        <v>87</v>
      </c>
      <c r="AY28" s="67">
        <v>3.3656527439044619</v>
      </c>
    </row>
  </sheetData>
  <conditionalFormatting sqref="A17:G17 A25:G25 AZ17:XFD17 W25:X25 W17:X17 AZ25:XFD25">
    <cfRule type="dataBar" priority="47">
      <dataBar>
        <cfvo type="min"/>
        <cfvo type="num" val="100"/>
        <color theme="9"/>
      </dataBar>
      <extLst>
        <ext xmlns:x14="http://schemas.microsoft.com/office/spreadsheetml/2009/9/main" uri="{B025F937-C7B1-47D3-B67F-A62EFF666E3E}">
          <x14:id>{3B8E1C92-CA5B-4FD6-ACF4-05D421956B2C}</x14:id>
        </ext>
      </extLst>
    </cfRule>
  </conditionalFormatting>
  <conditionalFormatting sqref="B18:G18">
    <cfRule type="cellIs" dxfId="20" priority="46" operator="greaterThan">
      <formula>0.05</formula>
    </cfRule>
  </conditionalFormatting>
  <conditionalFormatting sqref="H17 H25">
    <cfRule type="dataBar" priority="45">
      <dataBar>
        <cfvo type="min"/>
        <cfvo type="num" val="100"/>
        <color theme="9"/>
      </dataBar>
      <extLst>
        <ext xmlns:x14="http://schemas.microsoft.com/office/spreadsheetml/2009/9/main" uri="{B025F937-C7B1-47D3-B67F-A62EFF666E3E}">
          <x14:id>{73480228-3A31-4196-AC9E-AC5DC4BF8770}</x14:id>
        </ext>
      </extLst>
    </cfRule>
  </conditionalFormatting>
  <conditionalFormatting sqref="H18">
    <cfRule type="cellIs" dxfId="19" priority="44" operator="greaterThan">
      <formula>0.05</formula>
    </cfRule>
  </conditionalFormatting>
  <conditionalFormatting sqref="H26">
    <cfRule type="cellIs" dxfId="18" priority="43" operator="greaterThan">
      <formula>0.05</formula>
    </cfRule>
  </conditionalFormatting>
  <conditionalFormatting sqref="I17">
    <cfRule type="dataBar" priority="42">
      <dataBar>
        <cfvo type="min"/>
        <cfvo type="num" val="100"/>
        <color theme="9"/>
      </dataBar>
      <extLst>
        <ext xmlns:x14="http://schemas.microsoft.com/office/spreadsheetml/2009/9/main" uri="{B025F937-C7B1-47D3-B67F-A62EFF666E3E}">
          <x14:id>{6A983919-F866-42FD-9EA1-8ADC5761DFF0}</x14:id>
        </ext>
      </extLst>
    </cfRule>
  </conditionalFormatting>
  <conditionalFormatting sqref="I25">
    <cfRule type="dataBar" priority="41">
      <dataBar>
        <cfvo type="min"/>
        <cfvo type="num" val="100"/>
        <color theme="9"/>
      </dataBar>
      <extLst>
        <ext xmlns:x14="http://schemas.microsoft.com/office/spreadsheetml/2009/9/main" uri="{B025F937-C7B1-47D3-B67F-A62EFF666E3E}">
          <x14:id>{B446D266-A008-4564-9290-E59B0FC32F8C}</x14:id>
        </ext>
      </extLst>
    </cfRule>
  </conditionalFormatting>
  <conditionalFormatting sqref="J25:S25 J17:S17">
    <cfRule type="dataBar" priority="40">
      <dataBar>
        <cfvo type="min"/>
        <cfvo type="num" val="100"/>
        <color theme="9"/>
      </dataBar>
      <extLst>
        <ext xmlns:x14="http://schemas.microsoft.com/office/spreadsheetml/2009/9/main" uri="{B025F937-C7B1-47D3-B67F-A62EFF666E3E}">
          <x14:id>{60CB22B3-7DA5-4AA4-8792-B924223434EC}</x14:id>
        </ext>
      </extLst>
    </cfRule>
  </conditionalFormatting>
  <conditionalFormatting sqref="J18:L18">
    <cfRule type="cellIs" dxfId="17" priority="39" operator="greaterThan">
      <formula>0.05</formula>
    </cfRule>
  </conditionalFormatting>
  <conditionalFormatting sqref="J27:L27">
    <cfRule type="dataBar" priority="38">
      <dataBar>
        <cfvo type="min"/>
        <cfvo type="num" val="100"/>
        <color rgb="FFFF0000"/>
      </dataBar>
      <extLst>
        <ext xmlns:x14="http://schemas.microsoft.com/office/spreadsheetml/2009/9/main" uri="{B025F937-C7B1-47D3-B67F-A62EFF666E3E}">
          <x14:id>{1F9309DB-B37C-465C-B2CB-D008D597AA0C}</x14:id>
        </ext>
      </extLst>
    </cfRule>
  </conditionalFormatting>
  <conditionalFormatting sqref="J15:L15">
    <cfRule type="cellIs" dxfId="16" priority="37" operator="lessThan">
      <formula>0</formula>
    </cfRule>
  </conditionalFormatting>
  <conditionalFormatting sqref="U25 U17">
    <cfRule type="dataBar" priority="36">
      <dataBar>
        <cfvo type="min"/>
        <cfvo type="num" val="100"/>
        <color theme="9"/>
      </dataBar>
      <extLst>
        <ext xmlns:x14="http://schemas.microsoft.com/office/spreadsheetml/2009/9/main" uri="{B025F937-C7B1-47D3-B67F-A62EFF666E3E}">
          <x14:id>{3F06C5B1-6E2D-411E-B80D-6F7C4709B039}</x14:id>
        </ext>
      </extLst>
    </cfRule>
  </conditionalFormatting>
  <conditionalFormatting sqref="U18">
    <cfRule type="cellIs" dxfId="15" priority="35" operator="greaterThan">
      <formula>0.05</formula>
    </cfRule>
  </conditionalFormatting>
  <conditionalFormatting sqref="U26">
    <cfRule type="cellIs" dxfId="14" priority="34" operator="greaterThan">
      <formula>0.05</formula>
    </cfRule>
  </conditionalFormatting>
  <conditionalFormatting sqref="V17">
    <cfRule type="dataBar" priority="33">
      <dataBar>
        <cfvo type="min"/>
        <cfvo type="num" val="100"/>
        <color theme="9"/>
      </dataBar>
      <extLst>
        <ext xmlns:x14="http://schemas.microsoft.com/office/spreadsheetml/2009/9/main" uri="{B025F937-C7B1-47D3-B67F-A62EFF666E3E}">
          <x14:id>{32767516-907D-49D5-885C-8A8B33C3BED0}</x14:id>
        </ext>
      </extLst>
    </cfRule>
  </conditionalFormatting>
  <conditionalFormatting sqref="V25">
    <cfRule type="dataBar" priority="32">
      <dataBar>
        <cfvo type="min"/>
        <cfvo type="num" val="100"/>
        <color theme="9"/>
      </dataBar>
      <extLst>
        <ext xmlns:x14="http://schemas.microsoft.com/office/spreadsheetml/2009/9/main" uri="{B025F937-C7B1-47D3-B67F-A62EFF666E3E}">
          <x14:id>{3E7ED8A8-E982-48DE-B0D2-8E815A187F78}</x14:id>
        </ext>
      </extLst>
    </cfRule>
  </conditionalFormatting>
  <conditionalFormatting sqref="T25 T17">
    <cfRule type="dataBar" priority="31">
      <dataBar>
        <cfvo type="min"/>
        <cfvo type="num" val="100"/>
        <color theme="9"/>
      </dataBar>
      <extLst>
        <ext xmlns:x14="http://schemas.microsoft.com/office/spreadsheetml/2009/9/main" uri="{B025F937-C7B1-47D3-B67F-A62EFF666E3E}">
          <x14:id>{FE93156C-7098-4B89-A59F-4C434BE40B56}</x14:id>
        </ext>
      </extLst>
    </cfRule>
  </conditionalFormatting>
  <conditionalFormatting sqref="U27">
    <cfRule type="dataBar" priority="30">
      <dataBar>
        <cfvo type="min"/>
        <cfvo type="num" val="100"/>
        <color rgb="FFFF0000"/>
      </dataBar>
      <extLst>
        <ext xmlns:x14="http://schemas.microsoft.com/office/spreadsheetml/2009/9/main" uri="{B025F937-C7B1-47D3-B67F-A62EFF666E3E}">
          <x14:id>{3AE328F4-FB0F-4DAA-8F5B-93FCEAD1067D}</x14:id>
        </ext>
      </extLst>
    </cfRule>
  </conditionalFormatting>
  <conditionalFormatting sqref="U28">
    <cfRule type="cellIs" dxfId="13" priority="29" operator="greaterThan">
      <formula>0.05</formula>
    </cfRule>
  </conditionalFormatting>
  <conditionalFormatting sqref="V28">
    <cfRule type="dataBar" priority="28">
      <dataBar>
        <cfvo type="min"/>
        <cfvo type="num" val="100"/>
        <color theme="9"/>
      </dataBar>
      <extLst>
        <ext xmlns:x14="http://schemas.microsoft.com/office/spreadsheetml/2009/9/main" uri="{B025F937-C7B1-47D3-B67F-A62EFF666E3E}">
          <x14:id>{4FC4D472-E5D4-4BD1-942A-7414277DFEAD}</x14:id>
        </ext>
      </extLst>
    </cfRule>
  </conditionalFormatting>
  <conditionalFormatting sqref="AD17:AF17 AK17:AW17 Y25:AF25 AI25:AW25 AI17">
    <cfRule type="dataBar" priority="27">
      <dataBar>
        <cfvo type="min"/>
        <cfvo type="num" val="100"/>
        <color theme="9"/>
      </dataBar>
      <extLst>
        <ext xmlns:x14="http://schemas.microsoft.com/office/spreadsheetml/2009/9/main" uri="{B025F937-C7B1-47D3-B67F-A62EFF666E3E}">
          <x14:id>{DF380437-C442-4DBC-854A-6090BFE36E49}</x14:id>
        </ext>
      </extLst>
    </cfRule>
  </conditionalFormatting>
  <conditionalFormatting sqref="Z18:AC18">
    <cfRule type="cellIs" dxfId="12" priority="26" operator="greaterThan">
      <formula>0.05</formula>
    </cfRule>
  </conditionalFormatting>
  <conditionalFormatting sqref="AK18:AV18">
    <cfRule type="cellIs" dxfId="11" priority="25" operator="greaterThan">
      <formula>0.05</formula>
    </cfRule>
  </conditionalFormatting>
  <conditionalFormatting sqref="AJ17">
    <cfRule type="dataBar" priority="24">
      <dataBar>
        <cfvo type="min"/>
        <cfvo type="num" val="100"/>
        <color theme="9"/>
      </dataBar>
      <extLst>
        <ext xmlns:x14="http://schemas.microsoft.com/office/spreadsheetml/2009/9/main" uri="{B025F937-C7B1-47D3-B67F-A62EFF666E3E}">
          <x14:id>{414A460C-1AE2-469B-A82E-CD07ED708BFE}</x14:id>
        </ext>
      </extLst>
    </cfRule>
  </conditionalFormatting>
  <conditionalFormatting sqref="AK27:AV27">
    <cfRule type="dataBar" priority="23">
      <dataBar>
        <cfvo type="min"/>
        <cfvo type="num" val="100"/>
        <color rgb="FFFF0000"/>
      </dataBar>
      <extLst>
        <ext xmlns:x14="http://schemas.microsoft.com/office/spreadsheetml/2009/9/main" uri="{B025F937-C7B1-47D3-B67F-A62EFF666E3E}">
          <x14:id>{BD7375AD-FA52-42DC-B164-7EE691A9D8FC}</x14:id>
        </ext>
      </extLst>
    </cfRule>
  </conditionalFormatting>
  <conditionalFormatting sqref="AK15:AV15">
    <cfRule type="cellIs" dxfId="10" priority="22" operator="lessThan">
      <formula>0</formula>
    </cfRule>
  </conditionalFormatting>
  <conditionalFormatting sqref="AJ27">
    <cfRule type="dataBar" priority="21">
      <dataBar>
        <cfvo type="min"/>
        <cfvo type="num" val="100"/>
        <color theme="9"/>
      </dataBar>
      <extLst>
        <ext xmlns:x14="http://schemas.microsoft.com/office/spreadsheetml/2009/9/main" uri="{B025F937-C7B1-47D3-B67F-A62EFF666E3E}">
          <x14:id>{50FF7959-B701-4E3F-8524-CC1264850D0A}</x14:id>
        </ext>
      </extLst>
    </cfRule>
  </conditionalFormatting>
  <conditionalFormatting sqref="AG25">
    <cfRule type="dataBar" priority="20">
      <dataBar>
        <cfvo type="min"/>
        <cfvo type="num" val="100"/>
        <color theme="9"/>
      </dataBar>
      <extLst>
        <ext xmlns:x14="http://schemas.microsoft.com/office/spreadsheetml/2009/9/main" uri="{B025F937-C7B1-47D3-B67F-A62EFF666E3E}">
          <x14:id>{AA01C008-2A42-4F68-8580-E2B87B92DEBB}</x14:id>
        </ext>
      </extLst>
    </cfRule>
  </conditionalFormatting>
  <conditionalFormatting sqref="AG17">
    <cfRule type="dataBar" priority="19">
      <dataBar>
        <cfvo type="min"/>
        <cfvo type="num" val="100"/>
        <color theme="9"/>
      </dataBar>
      <extLst>
        <ext xmlns:x14="http://schemas.microsoft.com/office/spreadsheetml/2009/9/main" uri="{B025F937-C7B1-47D3-B67F-A62EFF666E3E}">
          <x14:id>{085430BB-A9CF-4212-B804-B524A519A0F9}</x14:id>
        </ext>
      </extLst>
    </cfRule>
  </conditionalFormatting>
  <conditionalFormatting sqref="AG18">
    <cfRule type="cellIs" dxfId="9" priority="18" operator="greaterThan">
      <formula>0.05</formula>
    </cfRule>
  </conditionalFormatting>
  <conditionalFormatting sqref="AG26">
    <cfRule type="cellIs" dxfId="8" priority="17" operator="greaterThan">
      <formula>0.05</formula>
    </cfRule>
  </conditionalFormatting>
  <conditionalFormatting sqref="AH22">
    <cfRule type="cellIs" dxfId="7" priority="12" operator="greaterThan">
      <formula>0.94999</formula>
    </cfRule>
    <cfRule type="cellIs" dxfId="6" priority="13" operator="greaterThan">
      <formula>0.66999</formula>
    </cfRule>
    <cfRule type="cellIs" dxfId="5" priority="14" operator="greaterThan">
      <formula>66.999</formula>
    </cfRule>
    <cfRule type="cellIs" dxfId="4" priority="15" operator="greaterThan">
      <formula>",94999"</formula>
    </cfRule>
    <cfRule type="cellIs" dxfId="3" priority="16" operator="greaterThan">
      <formula>",66999"</formula>
    </cfRule>
  </conditionalFormatting>
  <conditionalFormatting sqref="AH17">
    <cfRule type="dataBar" priority="11">
      <dataBar>
        <cfvo type="min"/>
        <cfvo type="num" val="100"/>
        <color theme="9"/>
      </dataBar>
      <extLst>
        <ext xmlns:x14="http://schemas.microsoft.com/office/spreadsheetml/2009/9/main" uri="{B025F937-C7B1-47D3-B67F-A62EFF666E3E}">
          <x14:id>{E07CDA75-419B-4144-ADA6-B61116924BDA}</x14:id>
        </ext>
      </extLst>
    </cfRule>
  </conditionalFormatting>
  <conditionalFormatting sqref="AH25">
    <cfRule type="dataBar" priority="10">
      <dataBar>
        <cfvo type="min"/>
        <cfvo type="num" val="100"/>
        <color theme="9"/>
      </dataBar>
      <extLst>
        <ext xmlns:x14="http://schemas.microsoft.com/office/spreadsheetml/2009/9/main" uri="{B025F937-C7B1-47D3-B67F-A62EFF666E3E}">
          <x14:id>{FC44427A-85F9-460E-9D73-62BC6C0290B3}</x14:id>
        </ext>
      </extLst>
    </cfRule>
  </conditionalFormatting>
  <conditionalFormatting sqref="AX17">
    <cfRule type="dataBar" priority="9">
      <dataBar>
        <cfvo type="min"/>
        <cfvo type="num" val="100"/>
        <color theme="9"/>
      </dataBar>
      <extLst>
        <ext xmlns:x14="http://schemas.microsoft.com/office/spreadsheetml/2009/9/main" uri="{B025F937-C7B1-47D3-B67F-A62EFF666E3E}">
          <x14:id>{3A1285EC-3BE0-435C-BAC4-B58DF976E526}</x14:id>
        </ext>
      </extLst>
    </cfRule>
  </conditionalFormatting>
  <conditionalFormatting sqref="AX25">
    <cfRule type="dataBar" priority="8">
      <dataBar>
        <cfvo type="min"/>
        <cfvo type="num" val="100"/>
        <color theme="9"/>
      </dataBar>
      <extLst>
        <ext xmlns:x14="http://schemas.microsoft.com/office/spreadsheetml/2009/9/main" uri="{B025F937-C7B1-47D3-B67F-A62EFF666E3E}">
          <x14:id>{D2B8F5B2-C485-4D30-A8DE-3140D8517096}</x14:id>
        </ext>
      </extLst>
    </cfRule>
  </conditionalFormatting>
  <conditionalFormatting sqref="AX18">
    <cfRule type="cellIs" dxfId="2" priority="7" operator="greaterThan">
      <formula>0.05</formula>
    </cfRule>
  </conditionalFormatting>
  <conditionalFormatting sqref="AX26">
    <cfRule type="cellIs" dxfId="1" priority="6" operator="greaterThan">
      <formula>0.05</formula>
    </cfRule>
  </conditionalFormatting>
  <conditionalFormatting sqref="AY17">
    <cfRule type="dataBar" priority="5">
      <dataBar>
        <cfvo type="min"/>
        <cfvo type="num" val="100"/>
        <color theme="9"/>
      </dataBar>
      <extLst>
        <ext xmlns:x14="http://schemas.microsoft.com/office/spreadsheetml/2009/9/main" uri="{B025F937-C7B1-47D3-B67F-A62EFF666E3E}">
          <x14:id>{DDC0231E-F41A-4115-9066-4F11DC443D74}</x14:id>
        </ext>
      </extLst>
    </cfRule>
  </conditionalFormatting>
  <conditionalFormatting sqref="AY25">
    <cfRule type="dataBar" priority="4">
      <dataBar>
        <cfvo type="min"/>
        <cfvo type="num" val="100"/>
        <color theme="9"/>
      </dataBar>
      <extLst>
        <ext xmlns:x14="http://schemas.microsoft.com/office/spreadsheetml/2009/9/main" uri="{B025F937-C7B1-47D3-B67F-A62EFF666E3E}">
          <x14:id>{F7D1D9E6-693E-4FA6-8B13-EF811A58B6DC}</x14:id>
        </ext>
      </extLst>
    </cfRule>
  </conditionalFormatting>
  <conditionalFormatting sqref="AX27">
    <cfRule type="dataBar" priority="3">
      <dataBar>
        <cfvo type="min"/>
        <cfvo type="num" val="100"/>
        <color rgb="FFFF0000"/>
      </dataBar>
      <extLst>
        <ext xmlns:x14="http://schemas.microsoft.com/office/spreadsheetml/2009/9/main" uri="{B025F937-C7B1-47D3-B67F-A62EFF666E3E}">
          <x14:id>{567E0D77-6C6F-444A-85BD-3E13A781562D}</x14:id>
        </ext>
      </extLst>
    </cfRule>
  </conditionalFormatting>
  <conditionalFormatting sqref="AX28">
    <cfRule type="cellIs" dxfId="0" priority="2" operator="greaterThan">
      <formula>0.05</formula>
    </cfRule>
  </conditionalFormatting>
  <conditionalFormatting sqref="AY28">
    <cfRule type="dataBar" priority="1">
      <dataBar>
        <cfvo type="min"/>
        <cfvo type="num" val="100"/>
        <color theme="9"/>
      </dataBar>
      <extLst>
        <ext xmlns:x14="http://schemas.microsoft.com/office/spreadsheetml/2009/9/main" uri="{B025F937-C7B1-47D3-B67F-A62EFF666E3E}">
          <x14:id>{A7AA753B-A375-4CC4-BAD5-46CDC13333E3}</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3B8E1C92-CA5B-4FD6-ACF4-05D421956B2C}">
            <x14:dataBar minLength="0" maxLength="100">
              <x14:cfvo type="autoMin"/>
              <x14:cfvo type="num">
                <xm:f>100</xm:f>
              </x14:cfvo>
              <x14:negativeFillColor rgb="FFFF0000"/>
              <x14:axisColor rgb="FF000000"/>
            </x14:dataBar>
          </x14:cfRule>
          <xm:sqref>A17:G17 A25:G25 AZ17:XFD17 W25:X25 W17:X17 AZ25:XFD25</xm:sqref>
        </x14:conditionalFormatting>
        <x14:conditionalFormatting xmlns:xm="http://schemas.microsoft.com/office/excel/2006/main">
          <x14:cfRule type="dataBar" id="{73480228-3A31-4196-AC9E-AC5DC4BF8770}">
            <x14:dataBar minLength="0" maxLength="100">
              <x14:cfvo type="autoMin"/>
              <x14:cfvo type="num">
                <xm:f>100</xm:f>
              </x14:cfvo>
              <x14:negativeFillColor rgb="FFFF0000"/>
              <x14:axisColor rgb="FF000000"/>
            </x14:dataBar>
          </x14:cfRule>
          <xm:sqref>H17 H25</xm:sqref>
        </x14:conditionalFormatting>
        <x14:conditionalFormatting xmlns:xm="http://schemas.microsoft.com/office/excel/2006/main">
          <x14:cfRule type="dataBar" id="{6A983919-F866-42FD-9EA1-8ADC5761DFF0}">
            <x14:dataBar minLength="0" maxLength="100">
              <x14:cfvo type="autoMin"/>
              <x14:cfvo type="num">
                <xm:f>100</xm:f>
              </x14:cfvo>
              <x14:negativeFillColor rgb="FFFF0000"/>
              <x14:axisColor rgb="FF000000"/>
            </x14:dataBar>
          </x14:cfRule>
          <xm:sqref>I17</xm:sqref>
        </x14:conditionalFormatting>
        <x14:conditionalFormatting xmlns:xm="http://schemas.microsoft.com/office/excel/2006/main">
          <x14:cfRule type="dataBar" id="{B446D266-A008-4564-9290-E59B0FC32F8C}">
            <x14:dataBar minLength="0" maxLength="100">
              <x14:cfvo type="autoMin"/>
              <x14:cfvo type="num">
                <xm:f>100</xm:f>
              </x14:cfvo>
              <x14:negativeFillColor rgb="FFFF0000"/>
              <x14:axisColor rgb="FF000000"/>
            </x14:dataBar>
          </x14:cfRule>
          <xm:sqref>I25</xm:sqref>
        </x14:conditionalFormatting>
        <x14:conditionalFormatting xmlns:xm="http://schemas.microsoft.com/office/excel/2006/main">
          <x14:cfRule type="dataBar" id="{60CB22B3-7DA5-4AA4-8792-B924223434EC}">
            <x14:dataBar minLength="0" maxLength="100">
              <x14:cfvo type="autoMin"/>
              <x14:cfvo type="num">
                <xm:f>100</xm:f>
              </x14:cfvo>
              <x14:negativeFillColor rgb="FFFF0000"/>
              <x14:axisColor rgb="FF000000"/>
            </x14:dataBar>
          </x14:cfRule>
          <xm:sqref>J25:S25 J17:S17</xm:sqref>
        </x14:conditionalFormatting>
        <x14:conditionalFormatting xmlns:xm="http://schemas.microsoft.com/office/excel/2006/main">
          <x14:cfRule type="dataBar" id="{1F9309DB-B37C-465C-B2CB-D008D597AA0C}">
            <x14:dataBar minLength="0" maxLength="100">
              <x14:cfvo type="autoMin"/>
              <x14:cfvo type="num">
                <xm:f>100</xm:f>
              </x14:cfvo>
              <x14:negativeFillColor rgb="FFFF0000"/>
              <x14:axisColor rgb="FF000000"/>
            </x14:dataBar>
          </x14:cfRule>
          <xm:sqref>J27:L27</xm:sqref>
        </x14:conditionalFormatting>
        <x14:conditionalFormatting xmlns:xm="http://schemas.microsoft.com/office/excel/2006/main">
          <x14:cfRule type="dataBar" id="{3F06C5B1-6E2D-411E-B80D-6F7C4709B039}">
            <x14:dataBar minLength="0" maxLength="100">
              <x14:cfvo type="autoMin"/>
              <x14:cfvo type="num">
                <xm:f>100</xm:f>
              </x14:cfvo>
              <x14:negativeFillColor rgb="FFFF0000"/>
              <x14:axisColor rgb="FF000000"/>
            </x14:dataBar>
          </x14:cfRule>
          <xm:sqref>U25 U17</xm:sqref>
        </x14:conditionalFormatting>
        <x14:conditionalFormatting xmlns:xm="http://schemas.microsoft.com/office/excel/2006/main">
          <x14:cfRule type="dataBar" id="{32767516-907D-49D5-885C-8A8B33C3BED0}">
            <x14:dataBar minLength="0" maxLength="100">
              <x14:cfvo type="autoMin"/>
              <x14:cfvo type="num">
                <xm:f>100</xm:f>
              </x14:cfvo>
              <x14:negativeFillColor rgb="FFFF0000"/>
              <x14:axisColor rgb="FF000000"/>
            </x14:dataBar>
          </x14:cfRule>
          <xm:sqref>V17</xm:sqref>
        </x14:conditionalFormatting>
        <x14:conditionalFormatting xmlns:xm="http://schemas.microsoft.com/office/excel/2006/main">
          <x14:cfRule type="dataBar" id="{3E7ED8A8-E982-48DE-B0D2-8E815A187F78}">
            <x14:dataBar minLength="0" maxLength="100">
              <x14:cfvo type="autoMin"/>
              <x14:cfvo type="num">
                <xm:f>100</xm:f>
              </x14:cfvo>
              <x14:negativeFillColor rgb="FFFF0000"/>
              <x14:axisColor rgb="FF000000"/>
            </x14:dataBar>
          </x14:cfRule>
          <xm:sqref>V25</xm:sqref>
        </x14:conditionalFormatting>
        <x14:conditionalFormatting xmlns:xm="http://schemas.microsoft.com/office/excel/2006/main">
          <x14:cfRule type="dataBar" id="{FE93156C-7098-4B89-A59F-4C434BE40B56}">
            <x14:dataBar minLength="0" maxLength="100">
              <x14:cfvo type="autoMin"/>
              <x14:cfvo type="num">
                <xm:f>100</xm:f>
              </x14:cfvo>
              <x14:negativeFillColor rgb="FFFF0000"/>
              <x14:axisColor rgb="FF000000"/>
            </x14:dataBar>
          </x14:cfRule>
          <xm:sqref>T25 T17</xm:sqref>
        </x14:conditionalFormatting>
        <x14:conditionalFormatting xmlns:xm="http://schemas.microsoft.com/office/excel/2006/main">
          <x14:cfRule type="dataBar" id="{3AE328F4-FB0F-4DAA-8F5B-93FCEAD1067D}">
            <x14:dataBar minLength="0" maxLength="100">
              <x14:cfvo type="autoMin"/>
              <x14:cfvo type="num">
                <xm:f>100</xm:f>
              </x14:cfvo>
              <x14:negativeFillColor rgb="FFFF0000"/>
              <x14:axisColor rgb="FF000000"/>
            </x14:dataBar>
          </x14:cfRule>
          <xm:sqref>U27</xm:sqref>
        </x14:conditionalFormatting>
        <x14:conditionalFormatting xmlns:xm="http://schemas.microsoft.com/office/excel/2006/main">
          <x14:cfRule type="dataBar" id="{4FC4D472-E5D4-4BD1-942A-7414277DFEAD}">
            <x14:dataBar minLength="0" maxLength="100">
              <x14:cfvo type="autoMin"/>
              <x14:cfvo type="num">
                <xm:f>100</xm:f>
              </x14:cfvo>
              <x14:negativeFillColor rgb="FFFF0000"/>
              <x14:axisColor rgb="FF000000"/>
            </x14:dataBar>
          </x14:cfRule>
          <xm:sqref>V28</xm:sqref>
        </x14:conditionalFormatting>
        <x14:conditionalFormatting xmlns:xm="http://schemas.microsoft.com/office/excel/2006/main">
          <x14:cfRule type="dataBar" id="{DF380437-C442-4DBC-854A-6090BFE36E49}">
            <x14:dataBar minLength="0" maxLength="100">
              <x14:cfvo type="autoMin"/>
              <x14:cfvo type="num">
                <xm:f>100</xm:f>
              </x14:cfvo>
              <x14:negativeFillColor rgb="FFFF0000"/>
              <x14:axisColor rgb="FF000000"/>
            </x14:dataBar>
          </x14:cfRule>
          <xm:sqref>AD17:AF17 AK17:AW17 Y25:AF25 AI25:AW25 AI17</xm:sqref>
        </x14:conditionalFormatting>
        <x14:conditionalFormatting xmlns:xm="http://schemas.microsoft.com/office/excel/2006/main">
          <x14:cfRule type="dataBar" id="{414A460C-1AE2-469B-A82E-CD07ED708BFE}">
            <x14:dataBar minLength="0" maxLength="100">
              <x14:cfvo type="autoMin"/>
              <x14:cfvo type="num">
                <xm:f>100</xm:f>
              </x14:cfvo>
              <x14:negativeFillColor rgb="FFFF0000"/>
              <x14:axisColor rgb="FF000000"/>
            </x14:dataBar>
          </x14:cfRule>
          <xm:sqref>AJ17</xm:sqref>
        </x14:conditionalFormatting>
        <x14:conditionalFormatting xmlns:xm="http://schemas.microsoft.com/office/excel/2006/main">
          <x14:cfRule type="dataBar" id="{BD7375AD-FA52-42DC-B164-7EE691A9D8FC}">
            <x14:dataBar minLength="0" maxLength="100">
              <x14:cfvo type="autoMin"/>
              <x14:cfvo type="num">
                <xm:f>100</xm:f>
              </x14:cfvo>
              <x14:negativeFillColor rgb="FFFF0000"/>
              <x14:axisColor rgb="FF000000"/>
            </x14:dataBar>
          </x14:cfRule>
          <xm:sqref>AK27:AV27</xm:sqref>
        </x14:conditionalFormatting>
        <x14:conditionalFormatting xmlns:xm="http://schemas.microsoft.com/office/excel/2006/main">
          <x14:cfRule type="dataBar" id="{50FF7959-B701-4E3F-8524-CC1264850D0A}">
            <x14:dataBar minLength="0" maxLength="100">
              <x14:cfvo type="autoMin"/>
              <x14:cfvo type="num">
                <xm:f>100</xm:f>
              </x14:cfvo>
              <x14:negativeFillColor rgb="FFFF0000"/>
              <x14:axisColor rgb="FF000000"/>
            </x14:dataBar>
          </x14:cfRule>
          <xm:sqref>AJ27</xm:sqref>
        </x14:conditionalFormatting>
        <x14:conditionalFormatting xmlns:xm="http://schemas.microsoft.com/office/excel/2006/main">
          <x14:cfRule type="dataBar" id="{AA01C008-2A42-4F68-8580-E2B87B92DEBB}">
            <x14:dataBar minLength="0" maxLength="100">
              <x14:cfvo type="autoMin"/>
              <x14:cfvo type="num">
                <xm:f>100</xm:f>
              </x14:cfvo>
              <x14:negativeFillColor rgb="FFFF0000"/>
              <x14:axisColor rgb="FF000000"/>
            </x14:dataBar>
          </x14:cfRule>
          <xm:sqref>AG25</xm:sqref>
        </x14:conditionalFormatting>
        <x14:conditionalFormatting xmlns:xm="http://schemas.microsoft.com/office/excel/2006/main">
          <x14:cfRule type="dataBar" id="{085430BB-A9CF-4212-B804-B524A519A0F9}">
            <x14:dataBar minLength="0" maxLength="100">
              <x14:cfvo type="autoMin"/>
              <x14:cfvo type="num">
                <xm:f>100</xm:f>
              </x14:cfvo>
              <x14:negativeFillColor rgb="FFFF0000"/>
              <x14:axisColor rgb="FF000000"/>
            </x14:dataBar>
          </x14:cfRule>
          <xm:sqref>AG17</xm:sqref>
        </x14:conditionalFormatting>
        <x14:conditionalFormatting xmlns:xm="http://schemas.microsoft.com/office/excel/2006/main">
          <x14:cfRule type="dataBar" id="{E07CDA75-419B-4144-ADA6-B61116924BDA}">
            <x14:dataBar minLength="0" maxLength="100">
              <x14:cfvo type="autoMin"/>
              <x14:cfvo type="num">
                <xm:f>100</xm:f>
              </x14:cfvo>
              <x14:negativeFillColor rgb="FFFF0000"/>
              <x14:axisColor rgb="FF000000"/>
            </x14:dataBar>
          </x14:cfRule>
          <xm:sqref>AH17</xm:sqref>
        </x14:conditionalFormatting>
        <x14:conditionalFormatting xmlns:xm="http://schemas.microsoft.com/office/excel/2006/main">
          <x14:cfRule type="dataBar" id="{FC44427A-85F9-460E-9D73-62BC6C0290B3}">
            <x14:dataBar minLength="0" maxLength="100">
              <x14:cfvo type="autoMin"/>
              <x14:cfvo type="num">
                <xm:f>100</xm:f>
              </x14:cfvo>
              <x14:negativeFillColor rgb="FFFF0000"/>
              <x14:axisColor rgb="FF000000"/>
            </x14:dataBar>
          </x14:cfRule>
          <xm:sqref>AH25</xm:sqref>
        </x14:conditionalFormatting>
        <x14:conditionalFormatting xmlns:xm="http://schemas.microsoft.com/office/excel/2006/main">
          <x14:cfRule type="dataBar" id="{3A1285EC-3BE0-435C-BAC4-B58DF976E526}">
            <x14:dataBar minLength="0" maxLength="100">
              <x14:cfvo type="autoMin"/>
              <x14:cfvo type="num">
                <xm:f>100</xm:f>
              </x14:cfvo>
              <x14:negativeFillColor rgb="FFFF0000"/>
              <x14:axisColor rgb="FF000000"/>
            </x14:dataBar>
          </x14:cfRule>
          <xm:sqref>AX17</xm:sqref>
        </x14:conditionalFormatting>
        <x14:conditionalFormatting xmlns:xm="http://schemas.microsoft.com/office/excel/2006/main">
          <x14:cfRule type="dataBar" id="{D2B8F5B2-C485-4D30-A8DE-3140D8517096}">
            <x14:dataBar minLength="0" maxLength="100">
              <x14:cfvo type="autoMin"/>
              <x14:cfvo type="num">
                <xm:f>100</xm:f>
              </x14:cfvo>
              <x14:negativeFillColor rgb="FFFF0000"/>
              <x14:axisColor rgb="FF000000"/>
            </x14:dataBar>
          </x14:cfRule>
          <xm:sqref>AX25</xm:sqref>
        </x14:conditionalFormatting>
        <x14:conditionalFormatting xmlns:xm="http://schemas.microsoft.com/office/excel/2006/main">
          <x14:cfRule type="dataBar" id="{DDC0231E-F41A-4115-9066-4F11DC443D74}">
            <x14:dataBar minLength="0" maxLength="100">
              <x14:cfvo type="autoMin"/>
              <x14:cfvo type="num">
                <xm:f>100</xm:f>
              </x14:cfvo>
              <x14:negativeFillColor rgb="FFFF0000"/>
              <x14:axisColor rgb="FF000000"/>
            </x14:dataBar>
          </x14:cfRule>
          <xm:sqref>AY17</xm:sqref>
        </x14:conditionalFormatting>
        <x14:conditionalFormatting xmlns:xm="http://schemas.microsoft.com/office/excel/2006/main">
          <x14:cfRule type="dataBar" id="{F7D1D9E6-693E-4FA6-8B13-EF811A58B6DC}">
            <x14:dataBar minLength="0" maxLength="100">
              <x14:cfvo type="autoMin"/>
              <x14:cfvo type="num">
                <xm:f>100</xm:f>
              </x14:cfvo>
              <x14:negativeFillColor rgb="FFFF0000"/>
              <x14:axisColor rgb="FF000000"/>
            </x14:dataBar>
          </x14:cfRule>
          <xm:sqref>AY25</xm:sqref>
        </x14:conditionalFormatting>
        <x14:conditionalFormatting xmlns:xm="http://schemas.microsoft.com/office/excel/2006/main">
          <x14:cfRule type="dataBar" id="{567E0D77-6C6F-444A-85BD-3E13A781562D}">
            <x14:dataBar minLength="0" maxLength="100">
              <x14:cfvo type="autoMin"/>
              <x14:cfvo type="num">
                <xm:f>100</xm:f>
              </x14:cfvo>
              <x14:negativeFillColor rgb="FFFF0000"/>
              <x14:axisColor rgb="FF000000"/>
            </x14:dataBar>
          </x14:cfRule>
          <xm:sqref>AX27</xm:sqref>
        </x14:conditionalFormatting>
        <x14:conditionalFormatting xmlns:xm="http://schemas.microsoft.com/office/excel/2006/main">
          <x14:cfRule type="dataBar" id="{A7AA753B-A375-4CC4-BAD5-46CDC13333E3}">
            <x14:dataBar minLength="0" maxLength="100">
              <x14:cfvo type="autoMin"/>
              <x14:cfvo type="num">
                <xm:f>100</xm:f>
              </x14:cfvo>
              <x14:negativeFillColor rgb="FFFF0000"/>
              <x14:axisColor rgb="FF000000"/>
            </x14:dataBar>
          </x14:cfRule>
          <xm:sqref>AY28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ICE120501AL1</vt:lpstr>
      <vt:lpstr>ICE121401AL1</vt:lpstr>
      <vt:lpstr>ICE120703AL2</vt:lpstr>
      <vt:lpstr>ICE120505AL2</vt:lpstr>
      <vt:lpstr>SGI-detrending of age-detr SrCa</vt:lpstr>
      <vt:lpstr>SGI-detr. increases SrCa T link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 Bernd R.</dc:creator>
  <cp:lastModifiedBy>Schöne, Bernd R.</cp:lastModifiedBy>
  <dcterms:created xsi:type="dcterms:W3CDTF">2022-04-08T06:53:21Z</dcterms:created>
  <dcterms:modified xsi:type="dcterms:W3CDTF">2022-06-21T09:10:03Z</dcterms:modified>
</cp:coreProperties>
</file>